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U:\Verksamhetsstöd\Kommunikation\Publikationer\Statistik\Bantrafik\2025\2025-4\"/>
    </mc:Choice>
  </mc:AlternateContent>
  <xr:revisionPtr revIDLastSave="0" documentId="13_ncr:1_{02C7C1E4-F572-4780-8B0A-B3915662DE8F}" xr6:coauthVersionLast="47" xr6:coauthVersionMax="47" xr10:uidLastSave="{00000000-0000-0000-0000-000000000000}"/>
  <bookViews>
    <workbookView xWindow="28680" yWindow="-120" windowWidth="51840" windowHeight="21120" xr2:uid="{A2AB5C82-81F3-49A6-BA8E-DCC45BCED96B}"/>
  </bookViews>
  <sheets>
    <sheet name="Titel_Title" sheetId="5" r:id="rId1"/>
    <sheet name="Innehåll_Content" sheetId="22" r:id="rId2"/>
    <sheet name="Kort om Statistiken_Statistics" sheetId="18" r:id="rId3"/>
    <sheet name="Definitioner" sheetId="19" r:id="rId4"/>
    <sheet name="Tabelldefinitioner" sheetId="30" r:id="rId5"/>
    <sheet name="Teckenförklaring_Legends" sheetId="21" r:id="rId6"/>
    <sheet name="Tabell A" sheetId="26" r:id="rId7"/>
    <sheet name="Tabell B Jämförelse intervall" sheetId="16" r:id="rId8"/>
    <sheet name="Tabell C Jämförelse tågsort" sheetId="12" r:id="rId9"/>
    <sheet name="Tabell 1 år" sheetId="1" r:id="rId10"/>
    <sheet name="Tabell 2 kvartal" sheetId="15" r:id="rId11"/>
    <sheet name="Tabell 3 månad" sheetId="2" r:id="rId12"/>
    <sheet name="Tabell 4 kortdistans" sheetId="3" r:id="rId13"/>
    <sheet name="Tabell 5 medeldistans" sheetId="4" r:id="rId14"/>
    <sheet name="Tabell 6 långdistans" sheetId="6" r:id="rId15"/>
    <sheet name="Tabell 7 veckodag" sheetId="8" r:id="rId16"/>
    <sheet name="Tabell 8 timmar" sheetId="9" r:id="rId17"/>
    <sheet name="Tabell 9 län" sheetId="10" r:id="rId18"/>
    <sheet name="Figur 1" sheetId="23" r:id="rId19"/>
    <sheet name="Figur 2" sheetId="27" r:id="rId20"/>
    <sheet name="Figur 3" sheetId="28" r:id="rId21"/>
    <sheet name="Figur 4" sheetId="29" r:id="rId22"/>
    <sheet name="Figur 5" sheetId="13" r:id="rId23"/>
    <sheet name="RÅDATA_FIGUR" sheetId="14" r:id="rId24"/>
  </sheets>
  <definedNames>
    <definedName name="_GoBack" localSheetId="6">'Tabell A'!$B$337</definedName>
    <definedName name="_GoBack" localSheetId="7">'Tabell B Jämförelse intervall'!$B$155</definedName>
    <definedName name="_GoBack" localSheetId="8">'Tabell C Jämförelse tågsort'!$B$155</definedName>
    <definedName name="Print_Area" localSheetId="3">Definitioner!$A$1:$R$54</definedName>
    <definedName name="Print_Area" localSheetId="18">'Figur 1'!$A$1:$S$43</definedName>
    <definedName name="Print_Area" localSheetId="9">'Tabell 1 år'!#REF!</definedName>
    <definedName name="Print_Area" localSheetId="10">'Tabell 2 kvartal'!#REF!</definedName>
    <definedName name="Print_Area" localSheetId="11">'Tabell 3 månad'!#REF!</definedName>
    <definedName name="Print_Area" localSheetId="12">'Tabell 4 kortdistans'!#REF!</definedName>
    <definedName name="Print_Area" localSheetId="13">'Tabell 5 medeldistans'!#REF!</definedName>
    <definedName name="Print_Area" localSheetId="14">'Tabell 6 långdistans'!#REF!</definedName>
    <definedName name="Print_Area" localSheetId="15">'Tabell 7 veckodag'!#REF!</definedName>
    <definedName name="Print_Area" localSheetId="16">'Tabell 8 timmar'!#REF!</definedName>
    <definedName name="Print_Area" localSheetId="17">'Tabell 9 län'!#REF!</definedName>
    <definedName name="Print_Area" localSheetId="6">'Tabell A'!$B$2:$P$340</definedName>
    <definedName name="Print_Area" localSheetId="7">'Tabell B Jämförelse intervall'!$B$2:$T$158</definedName>
    <definedName name="Print_Area" localSheetId="8">'Tabell C Jämförelse tågsort'!$B$2:$P$158</definedName>
    <definedName name="Print_Area" localSheetId="4">Tabelldefinitioner!$A$1:$R$98</definedName>
    <definedName name="_xlnm.Print_Area" localSheetId="3">Definitioner!$A$1:$S$54</definedName>
    <definedName name="_xlnm.Print_Area" localSheetId="1">Innehåll_Content!$A$1:$E$26</definedName>
    <definedName name="_xlnm.Print_Area" localSheetId="2">'Kort om Statistiken_Statistics'!#REF!</definedName>
    <definedName name="_xlnm.Print_Area" localSheetId="9">'Tabell 1 år'!$B$1:$AP$54</definedName>
    <definedName name="_xlnm.Print_Area" localSheetId="10">'Tabell 2 kvartal'!$B$1:$EG$52</definedName>
    <definedName name="_xlnm.Print_Area" localSheetId="11">'Tabell 3 månad'!$B$1:$LP$55</definedName>
    <definedName name="_xlnm.Print_Area" localSheetId="12">'Tabell 4 kortdistans'!$B$1:$LP$54</definedName>
    <definedName name="_xlnm.Print_Area" localSheetId="13">'Tabell 5 medeldistans'!$B$2:$LQ$55</definedName>
    <definedName name="_xlnm.Print_Area" localSheetId="14">'Tabell 6 långdistans'!$B$1:$LR$53</definedName>
    <definedName name="_xlnm.Print_Area" localSheetId="16">'Tabell 8 timmar'!$A$1:$WQ$54</definedName>
    <definedName name="_xlnm.Print_Area" localSheetId="17">'Tabell 9 län'!$A$1:$TW$54</definedName>
    <definedName name="_xlnm.Print_Area" localSheetId="6">'Tabell A'!$A$1:$T$341</definedName>
    <definedName name="_xlnm.Print_Area" localSheetId="7">'Tabell B Jämförelse intervall'!$A$1:$X$159</definedName>
    <definedName name="_xlnm.Print_Area" localSheetId="8">'Tabell C Jämförelse tågsort'!$A$1:$T$159</definedName>
    <definedName name="_xlnm.Print_Area" localSheetId="4">Tabelldefinitioner!$A$1:$S$100</definedName>
    <definedName name="_xlnm.Print_Area" localSheetId="5">Teckenförklaring_Legends!$A$1:$C$11</definedName>
    <definedName name="_xlnm.Print_Area" localSheetId="0">Titel_Title!$A$1:$V$45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22" l="1"/>
  <c r="A7" i="22"/>
  <c r="A88" i="30"/>
  <c r="A84" i="30"/>
  <c r="A80" i="30"/>
  <c r="A76" i="30"/>
  <c r="A72" i="30"/>
  <c r="A68" i="30"/>
  <c r="A64" i="30"/>
  <c r="A60" i="30"/>
  <c r="A41" i="30"/>
  <c r="A31" i="30"/>
  <c r="A17" i="30"/>
  <c r="A7" i="30"/>
  <c r="D5" i="22" l="1"/>
  <c r="A5" i="22"/>
  <c r="B12" i="22" l="1"/>
  <c r="B10" i="22"/>
  <c r="A10" i="22"/>
  <c r="D10" i="22"/>
  <c r="D11" i="22"/>
  <c r="D12" i="22"/>
  <c r="E12" i="22"/>
  <c r="E10" i="22"/>
  <c r="A12" i="22"/>
  <c r="A11" i="22"/>
  <c r="E25" i="22"/>
  <c r="D25" i="22"/>
  <c r="B25" i="22"/>
  <c r="A25" i="22"/>
  <c r="E24" i="22"/>
  <c r="D24" i="22"/>
  <c r="B24" i="22"/>
  <c r="A24" i="22"/>
  <c r="E23" i="22"/>
  <c r="D23" i="22"/>
  <c r="B23" i="22"/>
  <c r="A23" i="22"/>
  <c r="CD147" i="14" l="1"/>
  <c r="CC147" i="14"/>
  <c r="CB147" i="14"/>
  <c r="CA147" i="14"/>
  <c r="CD146" i="14"/>
  <c r="CC146" i="14"/>
  <c r="CB146" i="14"/>
  <c r="CA146" i="14"/>
  <c r="CD145" i="14"/>
  <c r="CC145" i="14"/>
  <c r="CB145" i="14"/>
  <c r="CA145" i="14"/>
  <c r="CD144" i="14"/>
  <c r="CC144" i="14"/>
  <c r="CB144" i="14"/>
  <c r="CA144" i="14"/>
  <c r="CD143" i="14"/>
  <c r="CC143" i="14"/>
  <c r="CB143" i="14"/>
  <c r="CA143" i="14"/>
  <c r="CD142" i="14"/>
  <c r="CC142" i="14"/>
  <c r="CB142" i="14"/>
  <c r="CA142" i="14"/>
  <c r="CD141" i="14"/>
  <c r="CC141" i="14"/>
  <c r="CB141" i="14"/>
  <c r="CA141" i="14"/>
  <c r="CD140" i="14"/>
  <c r="CC140" i="14"/>
  <c r="CB140" i="14"/>
  <c r="CA140" i="14"/>
  <c r="CD139" i="14"/>
  <c r="CC139" i="14"/>
  <c r="CB139" i="14"/>
  <c r="CA139" i="14"/>
  <c r="CD138" i="14"/>
  <c r="CC138" i="14"/>
  <c r="CB138" i="14"/>
  <c r="CA138" i="14"/>
  <c r="CD137" i="14"/>
  <c r="CC137" i="14"/>
  <c r="CB137" i="14"/>
  <c r="CA137" i="14"/>
  <c r="CD136" i="14"/>
  <c r="CC136" i="14"/>
  <c r="CB136" i="14"/>
  <c r="CA136" i="14"/>
  <c r="CD135" i="14"/>
  <c r="CC135" i="14"/>
  <c r="CB135" i="14"/>
  <c r="CA135" i="14"/>
  <c r="CD134" i="14"/>
  <c r="CC134" i="14"/>
  <c r="CB134" i="14"/>
  <c r="CA134" i="14"/>
  <c r="CD133" i="14"/>
  <c r="CC133" i="14"/>
  <c r="CB133" i="14"/>
  <c r="CA133" i="14"/>
  <c r="CD132" i="14"/>
  <c r="CC132" i="14"/>
  <c r="CB132" i="14"/>
  <c r="CA132" i="14"/>
  <c r="CD131" i="14"/>
  <c r="CC131" i="14"/>
  <c r="CB131" i="14"/>
  <c r="CA131" i="14"/>
  <c r="CD130" i="14"/>
  <c r="CC130" i="14"/>
  <c r="CB130" i="14"/>
  <c r="CA130" i="14"/>
  <c r="CD129" i="14"/>
  <c r="CC129" i="14"/>
  <c r="CB129" i="14"/>
  <c r="CA129" i="14"/>
  <c r="CD128" i="14"/>
  <c r="CC128" i="14"/>
  <c r="CB128" i="14"/>
  <c r="CA128" i="14"/>
  <c r="CD127" i="14"/>
  <c r="CC127" i="14"/>
  <c r="CB127" i="14"/>
  <c r="CA127" i="14"/>
  <c r="CD126" i="14"/>
  <c r="CC126" i="14"/>
  <c r="CB126" i="14"/>
  <c r="CA126" i="14"/>
  <c r="CD125" i="14"/>
  <c r="CC125" i="14"/>
  <c r="CB125" i="14"/>
  <c r="CA125" i="14"/>
  <c r="CD124" i="14"/>
  <c r="CC124" i="14"/>
  <c r="CB124" i="14"/>
  <c r="CA124" i="14"/>
  <c r="CD123" i="14"/>
  <c r="CC123" i="14"/>
  <c r="CB123" i="14"/>
  <c r="CA123" i="14"/>
  <c r="CD122" i="14"/>
  <c r="CC122" i="14"/>
  <c r="CB122" i="14"/>
  <c r="CA122" i="14"/>
  <c r="CD121" i="14"/>
  <c r="CC121" i="14"/>
  <c r="CB121" i="14"/>
  <c r="CA121" i="14"/>
  <c r="CD120" i="14"/>
  <c r="CC120" i="14"/>
  <c r="CB120" i="14"/>
  <c r="CA120" i="14"/>
  <c r="CD119" i="14"/>
  <c r="CC119" i="14"/>
  <c r="CB119" i="14"/>
  <c r="CA119" i="14"/>
  <c r="CD118" i="14"/>
  <c r="CC118" i="14"/>
  <c r="CB118" i="14"/>
  <c r="CA118" i="14"/>
  <c r="CD117" i="14"/>
  <c r="CC117" i="14"/>
  <c r="CB117" i="14"/>
  <c r="CA117" i="14"/>
  <c r="CD116" i="14"/>
  <c r="CC116" i="14"/>
  <c r="CB116" i="14"/>
  <c r="CA116" i="14"/>
  <c r="CD115" i="14"/>
  <c r="CC115" i="14"/>
  <c r="CB115" i="14"/>
  <c r="CA115" i="14"/>
  <c r="CD114" i="14"/>
  <c r="CC114" i="14"/>
  <c r="CB114" i="14"/>
  <c r="CA114" i="14"/>
  <c r="CD113" i="14"/>
  <c r="CC113" i="14"/>
  <c r="CB113" i="14"/>
  <c r="CA113" i="14"/>
  <c r="CD112" i="14"/>
  <c r="CC112" i="14"/>
  <c r="CB112" i="14"/>
  <c r="CA112" i="14"/>
  <c r="CD111" i="14"/>
  <c r="CC111" i="14"/>
  <c r="CB111" i="14"/>
  <c r="CA111" i="14"/>
  <c r="CD110" i="14"/>
  <c r="CC110" i="14"/>
  <c r="CB110" i="14"/>
  <c r="CA110" i="14"/>
  <c r="CD109" i="14"/>
  <c r="CC109" i="14"/>
  <c r="CB109" i="14"/>
  <c r="CA109" i="14"/>
  <c r="CD108" i="14"/>
  <c r="CC108" i="14"/>
  <c r="CB108" i="14"/>
  <c r="CA108" i="14"/>
  <c r="CD107" i="14"/>
  <c r="CC107" i="14"/>
  <c r="CB107" i="14"/>
  <c r="CA107" i="14"/>
  <c r="CD106" i="14"/>
  <c r="CC106" i="14"/>
  <c r="CB106" i="14"/>
  <c r="CA106" i="14"/>
  <c r="CD105" i="14"/>
  <c r="CC105" i="14"/>
  <c r="CB105" i="14"/>
  <c r="CA105" i="14"/>
  <c r="CD104" i="14"/>
  <c r="CC104" i="14"/>
  <c r="CB104" i="14"/>
  <c r="CA104" i="14"/>
  <c r="CD103" i="14"/>
  <c r="CC103" i="14"/>
  <c r="CB103" i="14"/>
  <c r="CA103" i="14"/>
  <c r="CD102" i="14"/>
  <c r="CC102" i="14"/>
  <c r="CB102" i="14"/>
  <c r="CA102" i="14"/>
  <c r="CD101" i="14"/>
  <c r="CC101" i="14"/>
  <c r="CB101" i="14"/>
  <c r="CA101" i="14"/>
  <c r="CD100" i="14"/>
  <c r="CC100" i="14"/>
  <c r="CB100" i="14"/>
  <c r="CA100" i="14"/>
  <c r="CD99" i="14"/>
  <c r="CC99" i="14"/>
  <c r="CB99" i="14"/>
  <c r="CA99" i="14"/>
  <c r="CD98" i="14"/>
  <c r="CC98" i="14"/>
  <c r="CB98" i="14"/>
  <c r="CA98" i="14"/>
  <c r="CD97" i="14"/>
  <c r="CC97" i="14"/>
  <c r="CB97" i="14"/>
  <c r="CA97" i="14"/>
  <c r="CD96" i="14"/>
  <c r="CC96" i="14"/>
  <c r="CB96" i="14"/>
  <c r="CA96" i="14"/>
  <c r="CD95" i="14"/>
  <c r="CC95" i="14"/>
  <c r="CB95" i="14"/>
  <c r="CA95" i="14"/>
  <c r="CD94" i="14"/>
  <c r="CC94" i="14"/>
  <c r="CB94" i="14"/>
  <c r="CA94" i="14"/>
  <c r="CD93" i="14"/>
  <c r="CC93" i="14"/>
  <c r="CB93" i="14"/>
  <c r="CA93" i="14"/>
  <c r="CD92" i="14"/>
  <c r="CC92" i="14"/>
  <c r="CB92" i="14"/>
  <c r="CA92" i="14"/>
  <c r="CD91" i="14"/>
  <c r="CC91" i="14"/>
  <c r="CB91" i="14"/>
  <c r="CA91" i="14"/>
  <c r="CD90" i="14"/>
  <c r="CC90" i="14"/>
  <c r="CB90" i="14"/>
  <c r="CA90" i="14"/>
  <c r="CD89" i="14"/>
  <c r="CC89" i="14"/>
  <c r="CB89" i="14"/>
  <c r="CA89" i="14"/>
  <c r="CD88" i="14"/>
  <c r="CC88" i="14"/>
  <c r="CB88" i="14"/>
  <c r="CA88" i="14"/>
  <c r="CD87" i="14"/>
  <c r="CC87" i="14"/>
  <c r="CB87" i="14"/>
  <c r="CA87" i="14"/>
  <c r="CD86" i="14"/>
  <c r="CC86" i="14"/>
  <c r="CB86" i="14"/>
  <c r="CA86" i="14"/>
  <c r="CD85" i="14"/>
  <c r="CC85" i="14"/>
  <c r="CB85" i="14"/>
  <c r="CA85" i="14"/>
  <c r="CD84" i="14"/>
  <c r="CC84" i="14"/>
  <c r="CB84" i="14"/>
  <c r="CA84" i="14"/>
  <c r="CD83" i="14"/>
  <c r="CC83" i="14"/>
  <c r="CB83" i="14"/>
  <c r="CA83" i="14"/>
  <c r="CD82" i="14"/>
  <c r="CC82" i="14"/>
  <c r="CB82" i="14"/>
  <c r="CA82" i="14"/>
  <c r="CD81" i="14"/>
  <c r="CC81" i="14"/>
  <c r="CB81" i="14"/>
  <c r="CA81" i="14"/>
  <c r="CD80" i="14"/>
  <c r="CC80" i="14"/>
  <c r="CB80" i="14"/>
  <c r="CA80" i="14"/>
  <c r="CD79" i="14"/>
  <c r="CC79" i="14"/>
  <c r="CB79" i="14"/>
  <c r="CA79" i="14"/>
  <c r="CD78" i="14"/>
  <c r="CC78" i="14"/>
  <c r="CB78" i="14"/>
  <c r="CA78" i="14"/>
  <c r="CD77" i="14"/>
  <c r="CC77" i="14"/>
  <c r="CB77" i="14"/>
  <c r="CA77" i="14"/>
  <c r="CD76" i="14"/>
  <c r="CC76" i="14"/>
  <c r="CB76" i="14"/>
  <c r="CA76" i="14"/>
  <c r="CD75" i="14"/>
  <c r="CC75" i="14"/>
  <c r="CB75" i="14"/>
  <c r="CA75" i="14"/>
  <c r="CD74" i="14"/>
  <c r="CC74" i="14"/>
  <c r="CB74" i="14"/>
  <c r="CA74" i="14"/>
  <c r="CD73" i="14"/>
  <c r="CC73" i="14"/>
  <c r="CB73" i="14"/>
  <c r="CA73" i="14"/>
  <c r="CD72" i="14"/>
  <c r="CC72" i="14"/>
  <c r="CB72" i="14"/>
  <c r="CA72" i="14"/>
  <c r="CD71" i="14"/>
  <c r="CC71" i="14"/>
  <c r="CB71" i="14"/>
  <c r="CA71" i="14"/>
  <c r="CD70" i="14"/>
  <c r="CC70" i="14"/>
  <c r="CB70" i="14"/>
  <c r="CA70" i="14"/>
  <c r="CD69" i="14"/>
  <c r="CC69" i="14"/>
  <c r="CB69" i="14"/>
  <c r="CA69" i="14"/>
  <c r="CD68" i="14"/>
  <c r="CC68" i="14"/>
  <c r="CB68" i="14"/>
  <c r="CA68" i="14"/>
  <c r="CD67" i="14"/>
  <c r="CC67" i="14"/>
  <c r="CB67" i="14"/>
  <c r="CA67" i="14"/>
  <c r="CD66" i="14"/>
  <c r="CC66" i="14"/>
  <c r="CB66" i="14"/>
  <c r="CA66" i="14"/>
  <c r="CD65" i="14"/>
  <c r="CC65" i="14"/>
  <c r="CB65" i="14"/>
  <c r="CA65" i="14"/>
  <c r="CD64" i="14"/>
  <c r="CC64" i="14"/>
  <c r="CB64" i="14"/>
  <c r="CA64" i="14"/>
  <c r="CD63" i="14"/>
  <c r="CC63" i="14"/>
  <c r="CB63" i="14"/>
  <c r="CA63" i="14"/>
  <c r="CD62" i="14"/>
  <c r="CC62" i="14"/>
  <c r="CB62" i="14"/>
  <c r="CA62" i="14"/>
  <c r="CD61" i="14"/>
  <c r="CC61" i="14"/>
  <c r="CB61" i="14"/>
  <c r="CA61" i="14"/>
  <c r="CD60" i="14"/>
  <c r="CC60" i="14"/>
  <c r="CB60" i="14"/>
  <c r="CA60" i="14"/>
  <c r="CD59" i="14"/>
  <c r="CC59" i="14"/>
  <c r="CB59" i="14"/>
  <c r="CA59" i="14"/>
  <c r="CD58" i="14"/>
  <c r="CC58" i="14"/>
  <c r="CB58" i="14"/>
  <c r="CA58" i="14"/>
  <c r="CD57" i="14"/>
  <c r="CC57" i="14"/>
  <c r="CB57" i="14"/>
  <c r="CA57" i="14"/>
  <c r="CD56" i="14"/>
  <c r="CC56" i="14"/>
  <c r="CB56" i="14"/>
  <c r="CA56" i="14"/>
  <c r="CD55" i="14"/>
  <c r="CC55" i="14"/>
  <c r="CB55" i="14"/>
  <c r="CA55" i="14"/>
  <c r="CD54" i="14"/>
  <c r="CC54" i="14"/>
  <c r="CB54" i="14"/>
  <c r="CA54" i="14"/>
  <c r="CD53" i="14"/>
  <c r="CC53" i="14"/>
  <c r="CB53" i="14"/>
  <c r="CA53" i="14"/>
  <c r="CD52" i="14"/>
  <c r="CC52" i="14"/>
  <c r="CB52" i="14"/>
  <c r="CA52" i="14"/>
  <c r="CD51" i="14"/>
  <c r="CC51" i="14"/>
  <c r="CB51" i="14"/>
  <c r="CA51" i="14"/>
  <c r="CD50" i="14"/>
  <c r="CC50" i="14"/>
  <c r="CB50" i="14"/>
  <c r="CA50" i="14"/>
  <c r="CD49" i="14"/>
  <c r="CC49" i="14"/>
  <c r="CB49" i="14"/>
  <c r="CA49" i="14"/>
  <c r="CD48" i="14"/>
  <c r="CC48" i="14"/>
  <c r="CB48" i="14"/>
  <c r="CA48" i="14"/>
  <c r="CD47" i="14"/>
  <c r="CC47" i="14"/>
  <c r="CB47" i="14"/>
  <c r="CA47" i="14"/>
  <c r="CD46" i="14"/>
  <c r="CC46" i="14"/>
  <c r="CB46" i="14"/>
  <c r="CA46" i="14"/>
  <c r="CD45" i="14"/>
  <c r="CC45" i="14"/>
  <c r="CB45" i="14"/>
  <c r="CA45" i="14"/>
  <c r="CD44" i="14"/>
  <c r="CC44" i="14"/>
  <c r="CB44" i="14"/>
  <c r="CA44" i="14"/>
  <c r="CD43" i="14"/>
  <c r="CC43" i="14"/>
  <c r="CB43" i="14"/>
  <c r="CA43" i="14"/>
  <c r="CD42" i="14"/>
  <c r="CC42" i="14"/>
  <c r="CB42" i="14"/>
  <c r="CA42" i="14"/>
  <c r="CD41" i="14"/>
  <c r="CC41" i="14"/>
  <c r="CB41" i="14"/>
  <c r="CA41" i="14"/>
  <c r="CD40" i="14"/>
  <c r="CC40" i="14"/>
  <c r="CB40" i="14"/>
  <c r="CA40" i="14"/>
  <c r="CD39" i="14"/>
  <c r="CC39" i="14"/>
  <c r="CB39" i="14"/>
  <c r="CA39" i="14"/>
  <c r="CD38" i="14"/>
  <c r="CC38" i="14"/>
  <c r="CB38" i="14"/>
  <c r="CA38" i="14"/>
  <c r="CD37" i="14"/>
  <c r="CC37" i="14"/>
  <c r="CB37" i="14"/>
  <c r="CA37" i="14"/>
  <c r="CD36" i="14"/>
  <c r="CC36" i="14"/>
  <c r="CB36" i="14"/>
  <c r="CA36" i="14"/>
  <c r="CD35" i="14"/>
  <c r="CC35" i="14"/>
  <c r="CB35" i="14"/>
  <c r="CA35" i="14"/>
  <c r="CD34" i="14"/>
  <c r="CC34" i="14"/>
  <c r="CB34" i="14"/>
  <c r="CA34" i="14"/>
  <c r="CD33" i="14"/>
  <c r="CC33" i="14"/>
  <c r="CB33" i="14"/>
  <c r="CA33" i="14"/>
  <c r="CD32" i="14"/>
  <c r="CC32" i="14"/>
  <c r="CB32" i="14"/>
  <c r="CA32" i="14"/>
  <c r="CD31" i="14"/>
  <c r="CC31" i="14"/>
  <c r="CB31" i="14"/>
  <c r="CA31" i="14"/>
  <c r="CD30" i="14"/>
  <c r="CC30" i="14"/>
  <c r="CB30" i="14"/>
  <c r="CA30" i="14"/>
  <c r="CD29" i="14"/>
  <c r="CC29" i="14"/>
  <c r="CB29" i="14"/>
  <c r="CA29" i="14"/>
  <c r="CD28" i="14"/>
  <c r="CC28" i="14"/>
  <c r="CB28" i="14"/>
  <c r="CA28" i="14"/>
  <c r="CD27" i="14"/>
  <c r="CC27" i="14"/>
  <c r="CB27" i="14"/>
  <c r="CA27" i="14"/>
  <c r="CD26" i="14"/>
  <c r="CC26" i="14"/>
  <c r="CB26" i="14"/>
  <c r="CA26" i="14"/>
  <c r="CD25" i="14"/>
  <c r="CC25" i="14"/>
  <c r="CB25" i="14"/>
  <c r="CA25" i="14"/>
  <c r="CD24" i="14"/>
  <c r="CC24" i="14"/>
  <c r="CB24" i="14"/>
  <c r="CA24" i="14"/>
  <c r="CD23" i="14"/>
  <c r="CC23" i="14"/>
  <c r="CB23" i="14"/>
  <c r="CA23" i="14"/>
  <c r="CD22" i="14"/>
  <c r="CC22" i="14"/>
  <c r="CB22" i="14"/>
  <c r="CA22" i="14"/>
  <c r="CD21" i="14"/>
  <c r="CC21" i="14"/>
  <c r="CB21" i="14"/>
  <c r="CA21" i="14"/>
  <c r="CD20" i="14"/>
  <c r="CC20" i="14"/>
  <c r="CB20" i="14"/>
  <c r="CA20" i="14"/>
  <c r="CD19" i="14"/>
  <c r="CC19" i="14"/>
  <c r="CB19" i="14"/>
  <c r="CA19" i="14"/>
  <c r="CD18" i="14"/>
  <c r="CC18" i="14"/>
  <c r="CB18" i="14"/>
  <c r="CA18" i="14"/>
  <c r="CD17" i="14"/>
  <c r="CC17" i="14"/>
  <c r="CB17" i="14"/>
  <c r="CA17" i="14"/>
  <c r="CD16" i="14"/>
  <c r="CC16" i="14"/>
  <c r="CB16" i="14"/>
  <c r="CA16" i="14"/>
  <c r="CD15" i="14"/>
  <c r="CC15" i="14"/>
  <c r="CB15" i="14"/>
  <c r="CA15" i="14"/>
  <c r="CD14" i="14"/>
  <c r="CC14" i="14"/>
  <c r="CB14" i="14"/>
  <c r="CA14" i="14"/>
  <c r="CD13" i="14"/>
  <c r="CC13" i="14"/>
  <c r="CB13" i="14"/>
  <c r="CA13" i="14"/>
  <c r="CD12" i="14"/>
  <c r="CC12" i="14"/>
  <c r="CB12" i="14"/>
  <c r="CA12" i="14"/>
  <c r="CD11" i="14"/>
  <c r="CC11" i="14"/>
  <c r="CB11" i="14"/>
  <c r="CA11" i="14"/>
  <c r="CD10" i="14"/>
  <c r="CC10" i="14"/>
  <c r="CB10" i="14"/>
  <c r="CA10" i="14"/>
  <c r="CD9" i="14"/>
  <c r="CC9" i="14"/>
  <c r="CB9" i="14"/>
  <c r="CA9" i="14"/>
  <c r="CD8" i="14"/>
  <c r="CC8" i="14"/>
  <c r="CB8" i="14"/>
  <c r="CA8" i="14"/>
  <c r="CD7" i="14"/>
  <c r="CC7" i="14"/>
  <c r="CB7" i="14"/>
  <c r="CA7" i="14"/>
  <c r="CD6" i="14"/>
  <c r="CC6" i="14"/>
  <c r="CB6" i="14"/>
  <c r="CA6" i="14"/>
  <c r="CD5" i="14"/>
  <c r="CC5" i="14"/>
  <c r="CB5" i="14"/>
  <c r="CA5" i="14"/>
  <c r="B26" i="22" l="1"/>
  <c r="B22" i="22"/>
  <c r="E22" i="22"/>
  <c r="D22" i="22"/>
  <c r="A22" i="22"/>
  <c r="D26" i="22"/>
  <c r="E26" i="22"/>
  <c r="A26" i="22"/>
  <c r="E11" i="22" l="1"/>
  <c r="B11" i="22"/>
  <c r="E21" i="22"/>
  <c r="D21" i="22"/>
  <c r="B21" i="22"/>
  <c r="A21" i="22"/>
  <c r="E20" i="22"/>
  <c r="D20" i="22"/>
  <c r="B20" i="22"/>
  <c r="A20" i="22"/>
  <c r="E19" i="22"/>
  <c r="D19" i="22"/>
  <c r="B19" i="22"/>
  <c r="A19" i="22"/>
  <c r="A16" i="22"/>
  <c r="A13" i="22"/>
  <c r="E18" i="22"/>
  <c r="D18" i="22"/>
  <c r="B18" i="22"/>
  <c r="A18" i="22"/>
  <c r="E17" i="22"/>
  <c r="D17" i="22"/>
  <c r="B17" i="22"/>
  <c r="A17" i="22"/>
  <c r="E16" i="22"/>
  <c r="D16" i="22"/>
  <c r="B16" i="22"/>
  <c r="E15" i="22"/>
  <c r="D15" i="22"/>
  <c r="B15" i="22"/>
  <c r="A15" i="22"/>
  <c r="E14" i="22"/>
  <c r="D14" i="22"/>
  <c r="B14" i="22"/>
  <c r="A14" i="22"/>
  <c r="E13" i="22"/>
  <c r="D13" i="22"/>
  <c r="B13" i="22"/>
  <c r="D8" i="22" l="1"/>
  <c r="A8" i="22"/>
  <c r="D6" i="22"/>
  <c r="A6" i="22"/>
  <c r="BS6" i="14" l="1"/>
  <c r="BS7" i="14"/>
  <c r="BS8" i="14"/>
  <c r="BS9" i="14"/>
  <c r="BS10" i="14"/>
  <c r="BS11" i="14"/>
  <c r="BS12" i="14"/>
  <c r="BS13" i="14"/>
  <c r="BS14" i="14"/>
  <c r="BS15" i="14"/>
  <c r="BS16" i="14"/>
  <c r="BS17" i="14"/>
  <c r="BS18" i="14"/>
  <c r="BS19" i="14"/>
  <c r="BS20" i="14"/>
  <c r="BS21" i="14"/>
  <c r="BS22" i="14"/>
  <c r="BS23" i="14"/>
  <c r="BS24" i="14"/>
  <c r="BS25" i="14"/>
  <c r="BS26" i="14"/>
  <c r="BS27" i="14"/>
  <c r="BS28" i="14"/>
  <c r="BS29" i="14"/>
  <c r="BS30" i="14"/>
  <c r="BS31" i="14"/>
  <c r="BS32" i="14"/>
  <c r="BS33" i="14"/>
  <c r="BS34" i="14"/>
  <c r="BS35" i="14"/>
  <c r="BS36" i="14"/>
  <c r="BS37" i="14"/>
  <c r="BS38" i="14"/>
  <c r="BS39" i="14"/>
  <c r="BS40" i="14"/>
  <c r="BS41" i="14"/>
  <c r="BS42" i="14"/>
  <c r="BS43" i="14"/>
  <c r="BS44" i="14"/>
  <c r="BS45" i="14"/>
  <c r="BS46" i="14"/>
  <c r="BS47" i="14"/>
  <c r="BS48" i="14"/>
  <c r="BS49" i="14"/>
  <c r="BS50" i="14"/>
  <c r="BS51" i="14"/>
  <c r="BS52" i="14"/>
  <c r="BS53" i="14"/>
  <c r="BS54" i="14"/>
  <c r="BS55" i="14"/>
  <c r="BS56" i="14"/>
  <c r="BS57" i="14"/>
  <c r="BS58" i="14"/>
  <c r="BS59" i="14"/>
  <c r="BS60" i="14"/>
  <c r="BS61" i="14"/>
  <c r="BS62" i="14"/>
  <c r="BS63" i="14"/>
  <c r="BS64" i="14"/>
  <c r="BS65" i="14"/>
  <c r="BS66" i="14"/>
  <c r="BS67" i="14"/>
  <c r="BS68" i="14"/>
  <c r="BS69" i="14"/>
  <c r="BS70" i="14"/>
  <c r="BS71" i="14"/>
  <c r="BS72" i="14"/>
  <c r="BS73" i="14"/>
  <c r="BS74" i="14"/>
  <c r="BS75" i="14"/>
  <c r="BS76" i="14"/>
  <c r="BS77" i="14"/>
  <c r="BS78" i="14"/>
  <c r="BS79" i="14"/>
  <c r="BS80" i="14"/>
  <c r="BS81" i="14"/>
  <c r="BS82" i="14"/>
  <c r="BS83" i="14"/>
  <c r="BS84" i="14"/>
  <c r="BS85" i="14"/>
  <c r="BS86" i="14"/>
  <c r="BS87" i="14"/>
  <c r="BS88" i="14"/>
  <c r="BS89" i="14"/>
  <c r="BS90" i="14"/>
  <c r="BS91" i="14"/>
  <c r="BS92" i="14"/>
  <c r="BS93" i="14"/>
  <c r="BS94" i="14"/>
  <c r="BS95" i="14"/>
  <c r="BS96" i="14"/>
  <c r="BS97" i="14"/>
  <c r="BS98" i="14"/>
  <c r="BS99" i="14"/>
  <c r="BS100" i="14"/>
  <c r="BS101" i="14"/>
  <c r="BS102" i="14"/>
  <c r="BS103" i="14"/>
  <c r="BS104" i="14"/>
  <c r="BS105" i="14"/>
  <c r="BS106" i="14"/>
  <c r="BS107" i="14"/>
  <c r="BS108" i="14"/>
  <c r="BS109" i="14"/>
  <c r="BS110" i="14"/>
  <c r="BS111" i="14"/>
  <c r="BS112" i="14"/>
  <c r="BS113" i="14"/>
  <c r="BS114" i="14"/>
  <c r="BS115" i="14"/>
  <c r="BS116" i="14"/>
  <c r="BS117" i="14"/>
  <c r="BS118" i="14"/>
  <c r="BS119" i="14"/>
  <c r="BS120" i="14"/>
  <c r="BS121" i="14"/>
  <c r="BS122" i="14"/>
  <c r="BS123" i="14"/>
  <c r="BS124" i="14"/>
  <c r="BS125" i="14"/>
  <c r="BS126" i="14"/>
  <c r="BS127" i="14"/>
  <c r="BS128" i="14"/>
  <c r="BS129" i="14"/>
  <c r="BS130" i="14"/>
  <c r="BS131" i="14"/>
  <c r="BS132" i="14"/>
  <c r="BS133" i="14"/>
  <c r="BS134" i="14"/>
  <c r="BS135" i="14"/>
  <c r="BS136" i="14"/>
  <c r="BS137" i="14"/>
  <c r="BS138" i="14"/>
  <c r="BS139" i="14"/>
  <c r="BS140" i="14"/>
  <c r="BS141" i="14"/>
  <c r="BS142" i="14"/>
  <c r="BS143" i="14"/>
  <c r="BS144" i="14"/>
  <c r="BS145" i="14"/>
  <c r="BS146" i="14"/>
  <c r="BS147" i="14"/>
  <c r="BR6" i="14"/>
  <c r="BR7" i="14"/>
  <c r="BR8" i="14"/>
  <c r="BR9" i="14"/>
  <c r="BR10" i="14"/>
  <c r="BR11" i="14"/>
  <c r="BR12" i="14"/>
  <c r="BR13" i="14"/>
  <c r="BR14" i="14"/>
  <c r="BR15" i="14"/>
  <c r="BR16" i="14"/>
  <c r="BR17" i="14"/>
  <c r="BR18" i="14"/>
  <c r="BR19"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Q6"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Q84" i="14"/>
  <c r="BQ85" i="14"/>
  <c r="BQ86" i="14"/>
  <c r="BQ87" i="14"/>
  <c r="BQ88" i="14"/>
  <c r="BQ89" i="14"/>
  <c r="BQ90" i="14"/>
  <c r="BQ91" i="14"/>
  <c r="BQ92" i="14"/>
  <c r="BQ93" i="14"/>
  <c r="BQ94" i="14"/>
  <c r="BQ95" i="14"/>
  <c r="BQ96" i="14"/>
  <c r="BQ97" i="14"/>
  <c r="BQ98" i="14"/>
  <c r="BQ99" i="14"/>
  <c r="BQ100" i="14"/>
  <c r="BQ101" i="14"/>
  <c r="BQ102" i="14"/>
  <c r="BQ103" i="14"/>
  <c r="BQ104" i="14"/>
  <c r="BQ105" i="14"/>
  <c r="BQ106" i="14"/>
  <c r="BQ107" i="14"/>
  <c r="BQ108" i="14"/>
  <c r="BQ109" i="14"/>
  <c r="BQ110" i="14"/>
  <c r="BQ111" i="14"/>
  <c r="BQ112" i="14"/>
  <c r="BQ113" i="14"/>
  <c r="BQ114" i="14"/>
  <c r="BQ115" i="14"/>
  <c r="BQ116" i="14"/>
  <c r="BQ117" i="14"/>
  <c r="BQ118" i="14"/>
  <c r="BQ119" i="14"/>
  <c r="BQ120" i="14"/>
  <c r="BQ121" i="14"/>
  <c r="BQ122" i="14"/>
  <c r="BQ123" i="14"/>
  <c r="BQ124" i="14"/>
  <c r="BQ125" i="14"/>
  <c r="BQ126" i="14"/>
  <c r="BQ127" i="14"/>
  <c r="BQ128" i="14"/>
  <c r="BQ129" i="14"/>
  <c r="BQ130" i="14"/>
  <c r="BQ131" i="14"/>
  <c r="BQ132" i="14"/>
  <c r="BQ133" i="14"/>
  <c r="BQ134" i="14"/>
  <c r="BQ135" i="14"/>
  <c r="BQ136" i="14"/>
  <c r="BQ137" i="14"/>
  <c r="BQ138" i="14"/>
  <c r="BQ139" i="14"/>
  <c r="BQ140" i="14"/>
  <c r="BQ141" i="14"/>
  <c r="BQ142" i="14"/>
  <c r="BQ143" i="14"/>
  <c r="BQ144" i="14"/>
  <c r="BQ145" i="14"/>
  <c r="BQ146" i="14"/>
  <c r="BQ147" i="14"/>
  <c r="BP6" i="14"/>
  <c r="BP7" i="14"/>
  <c r="BP8" i="14"/>
  <c r="BP9" i="14"/>
  <c r="BP10" i="14"/>
  <c r="BP11" i="14"/>
  <c r="BP12" i="14"/>
  <c r="BP13" i="14"/>
  <c r="BP14" i="14"/>
  <c r="BP15" i="14"/>
  <c r="BP16" i="14"/>
  <c r="BP17" i="14"/>
  <c r="BP18" i="14"/>
  <c r="BP19" i="14"/>
  <c r="BP20" i="14"/>
  <c r="BP21"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BP60" i="14"/>
  <c r="BP61" i="14"/>
  <c r="BP62" i="14"/>
  <c r="BP63" i="14"/>
  <c r="BP64" i="14"/>
  <c r="BP65" i="14"/>
  <c r="BP66" i="14"/>
  <c r="BP67" i="14"/>
  <c r="BP68" i="14"/>
  <c r="BP69" i="14"/>
  <c r="BP70" i="14"/>
  <c r="BP71" i="14"/>
  <c r="BP72" i="14"/>
  <c r="BP73" i="14"/>
  <c r="BP74" i="14"/>
  <c r="BP75" i="14"/>
  <c r="BP76" i="14"/>
  <c r="BP77" i="14"/>
  <c r="BP78" i="14"/>
  <c r="BP79" i="14"/>
  <c r="BP80" i="14"/>
  <c r="BP81" i="14"/>
  <c r="BP82" i="14"/>
  <c r="BP83" i="14"/>
  <c r="BP84" i="14"/>
  <c r="BP85" i="14"/>
  <c r="BP86" i="14"/>
  <c r="BP87" i="14"/>
  <c r="BP88" i="14"/>
  <c r="BP89" i="14"/>
  <c r="BP90" i="14"/>
  <c r="BP91" i="14"/>
  <c r="BP92" i="14"/>
  <c r="BP93" i="14"/>
  <c r="BP94" i="14"/>
  <c r="BP95" i="14"/>
  <c r="BP96" i="14"/>
  <c r="BP97" i="14"/>
  <c r="BP98" i="14"/>
  <c r="BP99" i="14"/>
  <c r="BP100" i="14"/>
  <c r="BP101" i="14"/>
  <c r="BP102" i="14"/>
  <c r="BP103" i="14"/>
  <c r="BP104" i="14"/>
  <c r="BP105" i="14"/>
  <c r="BP106" i="14"/>
  <c r="BP107" i="14"/>
  <c r="BP108" i="14"/>
  <c r="BP109" i="14"/>
  <c r="BP110" i="14"/>
  <c r="BP111" i="14"/>
  <c r="BP112" i="14"/>
  <c r="BP113" i="14"/>
  <c r="BP114" i="14"/>
  <c r="BP115" i="14"/>
  <c r="BP116" i="14"/>
  <c r="BP117" i="14"/>
  <c r="BP118" i="14"/>
  <c r="BP119" i="14"/>
  <c r="BP120" i="14"/>
  <c r="BP121" i="14"/>
  <c r="BP122" i="14"/>
  <c r="BP123" i="14"/>
  <c r="BP124" i="14"/>
  <c r="BP125" i="14"/>
  <c r="BP126" i="14"/>
  <c r="BP127" i="14"/>
  <c r="BP128" i="14"/>
  <c r="BP129" i="14"/>
  <c r="BP130" i="14"/>
  <c r="BP131" i="14"/>
  <c r="BP132" i="14"/>
  <c r="BP133" i="14"/>
  <c r="BP134" i="14"/>
  <c r="BP135" i="14"/>
  <c r="BP136" i="14"/>
  <c r="BP137" i="14"/>
  <c r="BP138" i="14"/>
  <c r="BP139" i="14"/>
  <c r="BP140" i="14"/>
  <c r="BP141" i="14"/>
  <c r="BP142" i="14"/>
  <c r="BP143" i="14"/>
  <c r="BP144" i="14"/>
  <c r="BP145" i="14"/>
  <c r="BP146" i="14"/>
  <c r="BP147" i="14"/>
  <c r="BO6" i="14"/>
  <c r="BO7" i="14"/>
  <c r="BO8" i="14"/>
  <c r="BO9" i="14"/>
  <c r="BO10" i="14"/>
  <c r="BO11" i="14"/>
  <c r="BO12" i="14"/>
  <c r="BO13" i="14"/>
  <c r="BO14" i="14"/>
  <c r="BO15" i="14"/>
  <c r="BO16" i="14"/>
  <c r="BO17" i="14"/>
  <c r="BO18" i="14"/>
  <c r="BO19" i="14"/>
  <c r="BO20" i="14"/>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51" i="14"/>
  <c r="BO52" i="14"/>
  <c r="BO53" i="14"/>
  <c r="BO54" i="14"/>
  <c r="BO55" i="14"/>
  <c r="BO56" i="14"/>
  <c r="BO57" i="14"/>
  <c r="BO58" i="14"/>
  <c r="BO59" i="14"/>
  <c r="BO60" i="14"/>
  <c r="BO61" i="14"/>
  <c r="BO62" i="14"/>
  <c r="BO63" i="14"/>
  <c r="BO64" i="14"/>
  <c r="BO65" i="14"/>
  <c r="BO66" i="14"/>
  <c r="BO67" i="14"/>
  <c r="BO68" i="14"/>
  <c r="BO69" i="14"/>
  <c r="BO70" i="14"/>
  <c r="BO71" i="14"/>
  <c r="BO72" i="14"/>
  <c r="BO73" i="14"/>
  <c r="BO74" i="14"/>
  <c r="BO75" i="14"/>
  <c r="BO76" i="14"/>
  <c r="BO77" i="14"/>
  <c r="BO78" i="14"/>
  <c r="BO79" i="14"/>
  <c r="BO80" i="14"/>
  <c r="BO81" i="14"/>
  <c r="BO82" i="14"/>
  <c r="BO83" i="14"/>
  <c r="BO84" i="14"/>
  <c r="BO85" i="14"/>
  <c r="BO86" i="14"/>
  <c r="BO87" i="14"/>
  <c r="BO88" i="14"/>
  <c r="BO89" i="14"/>
  <c r="BO90" i="14"/>
  <c r="BO91" i="14"/>
  <c r="BO92" i="14"/>
  <c r="BO93" i="14"/>
  <c r="BO94" i="14"/>
  <c r="BO95" i="14"/>
  <c r="BO96" i="14"/>
  <c r="BO97" i="14"/>
  <c r="BO98" i="14"/>
  <c r="BO99" i="14"/>
  <c r="BO100" i="14"/>
  <c r="BO101" i="14"/>
  <c r="BO102" i="14"/>
  <c r="BO103" i="14"/>
  <c r="BO104" i="14"/>
  <c r="BO105" i="14"/>
  <c r="BO106" i="14"/>
  <c r="BO107" i="14"/>
  <c r="BO108" i="14"/>
  <c r="BO109" i="14"/>
  <c r="BO110" i="14"/>
  <c r="BO111" i="14"/>
  <c r="BO112" i="14"/>
  <c r="BO113" i="14"/>
  <c r="BO114" i="14"/>
  <c r="BO115" i="14"/>
  <c r="BO116" i="14"/>
  <c r="BO117" i="14"/>
  <c r="BO118" i="14"/>
  <c r="BO119" i="14"/>
  <c r="BO120" i="14"/>
  <c r="BO121" i="14"/>
  <c r="BO122" i="14"/>
  <c r="BO123" i="14"/>
  <c r="BO124" i="14"/>
  <c r="BO125" i="14"/>
  <c r="BO126" i="14"/>
  <c r="BO127" i="14"/>
  <c r="BO128" i="14"/>
  <c r="BO129" i="14"/>
  <c r="BO130" i="14"/>
  <c r="BO131" i="14"/>
  <c r="BO132" i="14"/>
  <c r="BO133" i="14"/>
  <c r="BO134" i="14"/>
  <c r="BO135" i="14"/>
  <c r="BO136" i="14"/>
  <c r="BO137" i="14"/>
  <c r="BO138" i="14"/>
  <c r="BO139" i="14"/>
  <c r="BO140" i="14"/>
  <c r="BO141" i="14"/>
  <c r="BO142" i="14"/>
  <c r="BO143" i="14"/>
  <c r="BO144" i="14"/>
  <c r="BO145" i="14"/>
  <c r="BO146" i="14"/>
  <c r="BO147" i="14"/>
  <c r="BN6" i="14"/>
  <c r="BN7" i="14"/>
  <c r="BN8" i="14"/>
  <c r="BN9" i="14"/>
  <c r="BN10" i="14"/>
  <c r="BN11" i="14"/>
  <c r="BN12" i="14"/>
  <c r="BN13" i="14"/>
  <c r="BN14" i="14"/>
  <c r="BN15" i="14"/>
  <c r="BN16" i="14"/>
  <c r="BN17" i="14"/>
  <c r="BN18" i="14"/>
  <c r="BN19" i="14"/>
  <c r="BN20" i="14"/>
  <c r="BN21" i="14"/>
  <c r="BN22" i="14"/>
  <c r="BN23" i="14"/>
  <c r="BN24" i="14"/>
  <c r="BN25" i="14"/>
  <c r="BN26" i="14"/>
  <c r="BN27" i="14"/>
  <c r="BN28" i="14"/>
  <c r="BN29" i="14"/>
  <c r="BN30" i="14"/>
  <c r="BN31" i="14"/>
  <c r="BN32" i="14"/>
  <c r="BN33" i="14"/>
  <c r="BN34" i="14"/>
  <c r="BN35" i="14"/>
  <c r="BN36" i="14"/>
  <c r="BN37" i="14"/>
  <c r="BN38" i="14"/>
  <c r="BN39" i="14"/>
  <c r="BN40" i="14"/>
  <c r="BN41" i="14"/>
  <c r="BN42" i="14"/>
  <c r="BN43" i="14"/>
  <c r="BN44" i="14"/>
  <c r="BN45" i="14"/>
  <c r="BN46" i="14"/>
  <c r="BN47" i="14"/>
  <c r="BN48" i="14"/>
  <c r="BN49" i="14"/>
  <c r="BN50" i="14"/>
  <c r="BN51" i="14"/>
  <c r="BN52" i="14"/>
  <c r="BN53" i="14"/>
  <c r="BN54" i="14"/>
  <c r="BN55" i="14"/>
  <c r="BN56" i="14"/>
  <c r="BN57" i="14"/>
  <c r="BN58" i="14"/>
  <c r="BN59" i="14"/>
  <c r="BN60" i="14"/>
  <c r="BN61" i="14"/>
  <c r="BN62" i="14"/>
  <c r="BN63" i="14"/>
  <c r="BN64" i="14"/>
  <c r="BN65" i="14"/>
  <c r="BN66" i="14"/>
  <c r="BN67" i="14"/>
  <c r="BN68" i="14"/>
  <c r="BN69" i="14"/>
  <c r="BN70" i="14"/>
  <c r="BN71" i="14"/>
  <c r="BN72" i="14"/>
  <c r="BN73" i="14"/>
  <c r="BN74" i="14"/>
  <c r="BN75" i="14"/>
  <c r="BN76" i="14"/>
  <c r="BN77" i="14"/>
  <c r="BN78" i="14"/>
  <c r="BN79" i="14"/>
  <c r="BN80" i="14"/>
  <c r="BN81" i="14"/>
  <c r="BN82" i="14"/>
  <c r="BN83" i="14"/>
  <c r="BN84" i="14"/>
  <c r="BN85" i="14"/>
  <c r="BN86" i="14"/>
  <c r="BN87" i="14"/>
  <c r="BN88" i="14"/>
  <c r="BN89" i="14"/>
  <c r="BN90" i="14"/>
  <c r="BN91" i="14"/>
  <c r="BN92" i="14"/>
  <c r="BN93" i="14"/>
  <c r="BN94" i="14"/>
  <c r="BN95" i="14"/>
  <c r="BN96" i="14"/>
  <c r="BN97" i="14"/>
  <c r="BN98" i="14"/>
  <c r="BN99" i="14"/>
  <c r="BN100" i="14"/>
  <c r="BN101" i="14"/>
  <c r="BN102" i="14"/>
  <c r="BN103" i="14"/>
  <c r="BN104" i="14"/>
  <c r="BN105" i="14"/>
  <c r="BN106" i="14"/>
  <c r="BN107" i="14"/>
  <c r="BN108" i="14"/>
  <c r="BN109" i="14"/>
  <c r="BN110" i="14"/>
  <c r="BN111" i="14"/>
  <c r="BN112" i="14"/>
  <c r="BN113" i="14"/>
  <c r="BN114" i="14"/>
  <c r="BN115" i="14"/>
  <c r="BN116" i="14"/>
  <c r="BN117" i="14"/>
  <c r="BN118" i="14"/>
  <c r="BN119" i="14"/>
  <c r="BN120" i="14"/>
  <c r="BN121" i="14"/>
  <c r="BN122" i="14"/>
  <c r="BN123" i="14"/>
  <c r="BN124" i="14"/>
  <c r="BN125" i="14"/>
  <c r="BN126" i="14"/>
  <c r="BN127" i="14"/>
  <c r="BN128" i="14"/>
  <c r="BN129" i="14"/>
  <c r="BN130" i="14"/>
  <c r="BN131" i="14"/>
  <c r="BN132" i="14"/>
  <c r="BN133" i="14"/>
  <c r="BN134" i="14"/>
  <c r="BN135" i="14"/>
  <c r="BN136" i="14"/>
  <c r="BN137" i="14"/>
  <c r="BN138" i="14"/>
  <c r="BN139" i="14"/>
  <c r="BN140" i="14"/>
  <c r="BN141" i="14"/>
  <c r="BN142" i="14"/>
  <c r="BN143" i="14"/>
  <c r="BN144" i="14"/>
  <c r="BN145" i="14"/>
  <c r="BN146" i="14"/>
  <c r="BN147" i="14"/>
  <c r="BM6" i="14"/>
  <c r="BM7" i="14"/>
  <c r="BM8" i="14"/>
  <c r="BM9" i="14"/>
  <c r="BM10"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38" i="14"/>
  <c r="BM39" i="14"/>
  <c r="BM40" i="14"/>
  <c r="BM41" i="14"/>
  <c r="BM42" i="14"/>
  <c r="BM43" i="14"/>
  <c r="BM44" i="14"/>
  <c r="BM45" i="14"/>
  <c r="BM46" i="14"/>
  <c r="BM47" i="14"/>
  <c r="BM48" i="14"/>
  <c r="BM49" i="14"/>
  <c r="BM50" i="14"/>
  <c r="BM51" i="14"/>
  <c r="BM52" i="14"/>
  <c r="BM53" i="14"/>
  <c r="BM54" i="14"/>
  <c r="BM55" i="14"/>
  <c r="BM56" i="14"/>
  <c r="BM57" i="14"/>
  <c r="BM58" i="14"/>
  <c r="BM59" i="14"/>
  <c r="BM60" i="14"/>
  <c r="BM61" i="14"/>
  <c r="BM62" i="14"/>
  <c r="BM63" i="14"/>
  <c r="BM64" i="14"/>
  <c r="BM65" i="14"/>
  <c r="BM66" i="14"/>
  <c r="BM67" i="14"/>
  <c r="BM68" i="14"/>
  <c r="BM69" i="14"/>
  <c r="BM70" i="14"/>
  <c r="BM71" i="14"/>
  <c r="BM72" i="14"/>
  <c r="BM73" i="14"/>
  <c r="BM74" i="14"/>
  <c r="BM75" i="14"/>
  <c r="BM76" i="14"/>
  <c r="BM77" i="14"/>
  <c r="BM78" i="14"/>
  <c r="BM79" i="14"/>
  <c r="BM80" i="14"/>
  <c r="BM81" i="14"/>
  <c r="BM82" i="14"/>
  <c r="BM83" i="14"/>
  <c r="BM84" i="14"/>
  <c r="BM85" i="14"/>
  <c r="BM86" i="14"/>
  <c r="BM87" i="14"/>
  <c r="BM88" i="14"/>
  <c r="BM89" i="14"/>
  <c r="BM90" i="14"/>
  <c r="BM91" i="14"/>
  <c r="BM92" i="14"/>
  <c r="BM93" i="14"/>
  <c r="BM94" i="14"/>
  <c r="BM95" i="14"/>
  <c r="BM96" i="14"/>
  <c r="BM97" i="14"/>
  <c r="BM98" i="14"/>
  <c r="BM99" i="14"/>
  <c r="BM100" i="14"/>
  <c r="BM101" i="14"/>
  <c r="BM102" i="14"/>
  <c r="BM103" i="14"/>
  <c r="BM104" i="14"/>
  <c r="BM105" i="14"/>
  <c r="BM106" i="14"/>
  <c r="BM107" i="14"/>
  <c r="BM108" i="14"/>
  <c r="BM109" i="14"/>
  <c r="BM110" i="14"/>
  <c r="BM111" i="14"/>
  <c r="BM112" i="14"/>
  <c r="BM113" i="14"/>
  <c r="BM114" i="14"/>
  <c r="BM115" i="14"/>
  <c r="BM116" i="14"/>
  <c r="BM117" i="14"/>
  <c r="BM118" i="14"/>
  <c r="BM119" i="14"/>
  <c r="BM120" i="14"/>
  <c r="BM121" i="14"/>
  <c r="BM122" i="14"/>
  <c r="BM123" i="14"/>
  <c r="BM124" i="14"/>
  <c r="BM125" i="14"/>
  <c r="BM126" i="14"/>
  <c r="BM127" i="14"/>
  <c r="BM128" i="14"/>
  <c r="BM129" i="14"/>
  <c r="BM130" i="14"/>
  <c r="BM131" i="14"/>
  <c r="BM132" i="14"/>
  <c r="BM133" i="14"/>
  <c r="BM134" i="14"/>
  <c r="BM135" i="14"/>
  <c r="BM136" i="14"/>
  <c r="BM137" i="14"/>
  <c r="BM138" i="14"/>
  <c r="BM139" i="14"/>
  <c r="BM140" i="14"/>
  <c r="BM141" i="14"/>
  <c r="BM142" i="14"/>
  <c r="BM143" i="14"/>
  <c r="BM144" i="14"/>
  <c r="BM145" i="14"/>
  <c r="BM146" i="14"/>
  <c r="BM147" i="14"/>
  <c r="BL6" i="14"/>
  <c r="BL7" i="14"/>
  <c r="BL8" i="14"/>
  <c r="BL9" i="14"/>
  <c r="BL10" i="14"/>
  <c r="BL11" i="14"/>
  <c r="BL12" i="14"/>
  <c r="BL13"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5" i="14"/>
  <c r="BM5" i="14"/>
  <c r="BN5" i="14"/>
  <c r="BO5" i="14"/>
  <c r="BP5" i="14"/>
  <c r="BQ5" i="14"/>
  <c r="BR5" i="14"/>
  <c r="BS5" i="14"/>
  <c r="R5" i="14" l="1"/>
  <c r="U147" i="14"/>
  <c r="T147" i="14"/>
  <c r="S147" i="14"/>
  <c r="R147" i="14"/>
  <c r="U146" i="14"/>
  <c r="T146" i="14"/>
  <c r="S146" i="14"/>
  <c r="R146" i="14"/>
  <c r="U145" i="14"/>
  <c r="T145" i="14"/>
  <c r="S145" i="14"/>
  <c r="R145" i="14"/>
  <c r="U144" i="14"/>
  <c r="T144" i="14"/>
  <c r="S144" i="14"/>
  <c r="R144" i="14"/>
  <c r="U143" i="14"/>
  <c r="T143" i="14"/>
  <c r="S143" i="14"/>
  <c r="R143" i="14"/>
  <c r="U142" i="14"/>
  <c r="T142" i="14"/>
  <c r="S142" i="14"/>
  <c r="R142" i="14"/>
  <c r="U141" i="14"/>
  <c r="T141" i="14"/>
  <c r="S141" i="14"/>
  <c r="R141" i="14"/>
  <c r="U140" i="14"/>
  <c r="T140" i="14"/>
  <c r="S140" i="14"/>
  <c r="R140" i="14"/>
  <c r="U139" i="14"/>
  <c r="T139" i="14"/>
  <c r="S139" i="14"/>
  <c r="R139" i="14"/>
  <c r="U138" i="14"/>
  <c r="T138" i="14"/>
  <c r="S138" i="14"/>
  <c r="R138" i="14"/>
  <c r="U137" i="14"/>
  <c r="T137" i="14"/>
  <c r="S137" i="14"/>
  <c r="R137" i="14"/>
  <c r="U136" i="14"/>
  <c r="T136" i="14"/>
  <c r="S136" i="14"/>
  <c r="R136" i="14"/>
  <c r="U135" i="14"/>
  <c r="T135" i="14"/>
  <c r="S135" i="14"/>
  <c r="R135" i="14"/>
  <c r="U134" i="14"/>
  <c r="T134" i="14"/>
  <c r="S134" i="14"/>
  <c r="R134" i="14"/>
  <c r="U133" i="14"/>
  <c r="T133" i="14"/>
  <c r="S133" i="14"/>
  <c r="R133" i="14"/>
  <c r="U132" i="14"/>
  <c r="T132" i="14"/>
  <c r="S132" i="14"/>
  <c r="R132" i="14"/>
  <c r="U131" i="14"/>
  <c r="T131" i="14"/>
  <c r="S131" i="14"/>
  <c r="R131" i="14"/>
  <c r="U130" i="14"/>
  <c r="T130" i="14"/>
  <c r="S130" i="14"/>
  <c r="R130" i="14"/>
  <c r="U129" i="14"/>
  <c r="T129" i="14"/>
  <c r="S129" i="14"/>
  <c r="R129" i="14"/>
  <c r="U128" i="14"/>
  <c r="T128" i="14"/>
  <c r="S128" i="14"/>
  <c r="R128" i="14"/>
  <c r="U127" i="14"/>
  <c r="T127" i="14"/>
  <c r="S127" i="14"/>
  <c r="R127" i="14"/>
  <c r="U126" i="14"/>
  <c r="T126" i="14"/>
  <c r="S126" i="14"/>
  <c r="R126" i="14"/>
  <c r="U125" i="14"/>
  <c r="T125" i="14"/>
  <c r="S125" i="14"/>
  <c r="R125" i="14"/>
  <c r="U124" i="14"/>
  <c r="T124" i="14"/>
  <c r="S124" i="14"/>
  <c r="R124" i="14"/>
  <c r="U123" i="14"/>
  <c r="T123" i="14"/>
  <c r="S123" i="14"/>
  <c r="R123" i="14"/>
  <c r="U122" i="14"/>
  <c r="T122" i="14"/>
  <c r="S122" i="14"/>
  <c r="R122" i="14"/>
  <c r="U121" i="14"/>
  <c r="T121" i="14"/>
  <c r="S121" i="14"/>
  <c r="R121" i="14"/>
  <c r="U120" i="14"/>
  <c r="T120" i="14"/>
  <c r="S120" i="14"/>
  <c r="R120" i="14"/>
  <c r="U119" i="14"/>
  <c r="T119" i="14"/>
  <c r="S119" i="14"/>
  <c r="R119" i="14"/>
  <c r="U118" i="14"/>
  <c r="T118" i="14"/>
  <c r="S118" i="14"/>
  <c r="R118" i="14"/>
  <c r="U117" i="14"/>
  <c r="T117" i="14"/>
  <c r="S117" i="14"/>
  <c r="R117" i="14"/>
  <c r="U116" i="14"/>
  <c r="T116" i="14"/>
  <c r="S116" i="14"/>
  <c r="R116" i="14"/>
  <c r="U115" i="14"/>
  <c r="T115" i="14"/>
  <c r="S115" i="14"/>
  <c r="R115" i="14"/>
  <c r="U114" i="14"/>
  <c r="T114" i="14"/>
  <c r="S114" i="14"/>
  <c r="R114" i="14"/>
  <c r="U113" i="14"/>
  <c r="T113" i="14"/>
  <c r="S113" i="14"/>
  <c r="R113" i="14"/>
  <c r="U112" i="14"/>
  <c r="T112" i="14"/>
  <c r="S112" i="14"/>
  <c r="R112" i="14"/>
  <c r="U111" i="14"/>
  <c r="T111" i="14"/>
  <c r="S111" i="14"/>
  <c r="R111" i="14"/>
  <c r="U110" i="14"/>
  <c r="T110" i="14"/>
  <c r="S110" i="14"/>
  <c r="R110" i="14"/>
  <c r="U109" i="14"/>
  <c r="T109" i="14"/>
  <c r="S109" i="14"/>
  <c r="R109" i="14"/>
  <c r="U108" i="14"/>
  <c r="T108" i="14"/>
  <c r="S108" i="14"/>
  <c r="R108" i="14"/>
  <c r="U107" i="14"/>
  <c r="T107" i="14"/>
  <c r="S107" i="14"/>
  <c r="R107" i="14"/>
  <c r="U106" i="14"/>
  <c r="T106" i="14"/>
  <c r="S106" i="14"/>
  <c r="R106" i="14"/>
  <c r="U105" i="14"/>
  <c r="T105" i="14"/>
  <c r="S105" i="14"/>
  <c r="R105" i="14"/>
  <c r="U104" i="14"/>
  <c r="T104" i="14"/>
  <c r="S104" i="14"/>
  <c r="R104" i="14"/>
  <c r="U103" i="14"/>
  <c r="T103" i="14"/>
  <c r="S103" i="14"/>
  <c r="R103" i="14"/>
  <c r="U102" i="14"/>
  <c r="T102" i="14"/>
  <c r="S102" i="14"/>
  <c r="R102" i="14"/>
  <c r="U101" i="14"/>
  <c r="T101" i="14"/>
  <c r="S101" i="14"/>
  <c r="R101" i="14"/>
  <c r="U100" i="14"/>
  <c r="T100" i="14"/>
  <c r="S100" i="14"/>
  <c r="R100" i="14"/>
  <c r="U99" i="14"/>
  <c r="T99" i="14"/>
  <c r="S99" i="14"/>
  <c r="R99" i="14"/>
  <c r="U98" i="14"/>
  <c r="T98" i="14"/>
  <c r="S98" i="14"/>
  <c r="R98" i="14"/>
  <c r="U97" i="14"/>
  <c r="T97" i="14"/>
  <c r="S97" i="14"/>
  <c r="R97" i="14"/>
  <c r="U96" i="14"/>
  <c r="T96" i="14"/>
  <c r="S96" i="14"/>
  <c r="R96" i="14"/>
  <c r="U95" i="14"/>
  <c r="T95" i="14"/>
  <c r="S95" i="14"/>
  <c r="R95" i="14"/>
  <c r="U94" i="14"/>
  <c r="T94" i="14"/>
  <c r="S94" i="14"/>
  <c r="R94" i="14"/>
  <c r="U93" i="14"/>
  <c r="T93" i="14"/>
  <c r="S93" i="14"/>
  <c r="R93" i="14"/>
  <c r="U92" i="14"/>
  <c r="T92" i="14"/>
  <c r="S92" i="14"/>
  <c r="R92" i="14"/>
  <c r="U91" i="14"/>
  <c r="T91" i="14"/>
  <c r="S91" i="14"/>
  <c r="R91" i="14"/>
  <c r="U90" i="14"/>
  <c r="T90" i="14"/>
  <c r="S90" i="14"/>
  <c r="R90" i="14"/>
  <c r="U89" i="14"/>
  <c r="T89" i="14"/>
  <c r="S89" i="14"/>
  <c r="R89" i="14"/>
  <c r="U88" i="14"/>
  <c r="T88" i="14"/>
  <c r="S88" i="14"/>
  <c r="R88" i="14"/>
  <c r="U87" i="14"/>
  <c r="T87" i="14"/>
  <c r="S87" i="14"/>
  <c r="R87" i="14"/>
  <c r="U86" i="14"/>
  <c r="T86" i="14"/>
  <c r="S86" i="14"/>
  <c r="R86" i="14"/>
  <c r="U85" i="14"/>
  <c r="T85" i="14"/>
  <c r="S85" i="14"/>
  <c r="R85" i="14"/>
  <c r="U84" i="14"/>
  <c r="T84" i="14"/>
  <c r="S84" i="14"/>
  <c r="R84" i="14"/>
  <c r="U83" i="14"/>
  <c r="T83" i="14"/>
  <c r="S83" i="14"/>
  <c r="R83" i="14"/>
  <c r="U82" i="14"/>
  <c r="T82" i="14"/>
  <c r="S82" i="14"/>
  <c r="R82" i="14"/>
  <c r="U81" i="14"/>
  <c r="T81" i="14"/>
  <c r="S81" i="14"/>
  <c r="R81" i="14"/>
  <c r="U80" i="14"/>
  <c r="T80" i="14"/>
  <c r="S80" i="14"/>
  <c r="R80" i="14"/>
  <c r="U79" i="14"/>
  <c r="T79" i="14"/>
  <c r="S79" i="14"/>
  <c r="R79" i="14"/>
  <c r="U78" i="14"/>
  <c r="T78" i="14"/>
  <c r="S78" i="14"/>
  <c r="R78" i="14"/>
  <c r="U77" i="14"/>
  <c r="T77" i="14"/>
  <c r="S77" i="14"/>
  <c r="R77" i="14"/>
  <c r="U76" i="14"/>
  <c r="T76" i="14"/>
  <c r="S76" i="14"/>
  <c r="R76" i="14"/>
  <c r="U75" i="14"/>
  <c r="T75" i="14"/>
  <c r="S75" i="14"/>
  <c r="R75" i="14"/>
  <c r="U74" i="14"/>
  <c r="T74" i="14"/>
  <c r="S74" i="14"/>
  <c r="R74" i="14"/>
  <c r="U73" i="14"/>
  <c r="T73" i="14"/>
  <c r="S73" i="14"/>
  <c r="R73" i="14"/>
  <c r="U72" i="14"/>
  <c r="T72" i="14"/>
  <c r="S72" i="14"/>
  <c r="R72" i="14"/>
  <c r="U71" i="14"/>
  <c r="T71" i="14"/>
  <c r="S71" i="14"/>
  <c r="R71" i="14"/>
  <c r="U70" i="14"/>
  <c r="T70" i="14"/>
  <c r="S70" i="14"/>
  <c r="R70" i="14"/>
  <c r="U69" i="14"/>
  <c r="T69" i="14"/>
  <c r="S69" i="14"/>
  <c r="R69" i="14"/>
  <c r="U68" i="14"/>
  <c r="T68" i="14"/>
  <c r="S68" i="14"/>
  <c r="R68" i="14"/>
  <c r="U67" i="14"/>
  <c r="T67" i="14"/>
  <c r="S67" i="14"/>
  <c r="R67" i="14"/>
  <c r="U66" i="14"/>
  <c r="T66" i="14"/>
  <c r="S66" i="14"/>
  <c r="R66" i="14"/>
  <c r="U65" i="14"/>
  <c r="T65" i="14"/>
  <c r="S65" i="14"/>
  <c r="R65" i="14"/>
  <c r="U64" i="14"/>
  <c r="T64" i="14"/>
  <c r="S64" i="14"/>
  <c r="R64" i="14"/>
  <c r="U63" i="14"/>
  <c r="T63" i="14"/>
  <c r="S63" i="14"/>
  <c r="R63" i="14"/>
  <c r="U62" i="14"/>
  <c r="T62" i="14"/>
  <c r="S62" i="14"/>
  <c r="R62" i="14"/>
  <c r="U61" i="14"/>
  <c r="T61" i="14"/>
  <c r="S61" i="14"/>
  <c r="R61" i="14"/>
  <c r="U60" i="14"/>
  <c r="T60" i="14"/>
  <c r="S60" i="14"/>
  <c r="R60" i="14"/>
  <c r="U59" i="14"/>
  <c r="T59" i="14"/>
  <c r="S59" i="14"/>
  <c r="R59" i="14"/>
  <c r="U58" i="14"/>
  <c r="T58" i="14"/>
  <c r="S58" i="14"/>
  <c r="R58" i="14"/>
  <c r="U57" i="14"/>
  <c r="T57" i="14"/>
  <c r="S57" i="14"/>
  <c r="R57" i="14"/>
  <c r="U56" i="14"/>
  <c r="T56" i="14"/>
  <c r="S56" i="14"/>
  <c r="R56" i="14"/>
  <c r="U55" i="14"/>
  <c r="T55" i="14"/>
  <c r="S55" i="14"/>
  <c r="R55" i="14"/>
  <c r="U54" i="14"/>
  <c r="T54" i="14"/>
  <c r="S54" i="14"/>
  <c r="R54" i="14"/>
  <c r="U53" i="14"/>
  <c r="T53" i="14"/>
  <c r="S53" i="14"/>
  <c r="R53" i="14"/>
  <c r="U52" i="14"/>
  <c r="T52" i="14"/>
  <c r="S52" i="14"/>
  <c r="R52" i="14"/>
  <c r="U51" i="14"/>
  <c r="T51" i="14"/>
  <c r="S51" i="14"/>
  <c r="R51" i="14"/>
  <c r="U50" i="14"/>
  <c r="T50" i="14"/>
  <c r="S50" i="14"/>
  <c r="R50" i="14"/>
  <c r="U49" i="14"/>
  <c r="T49" i="14"/>
  <c r="S49" i="14"/>
  <c r="R49" i="14"/>
  <c r="U48" i="14"/>
  <c r="T48" i="14"/>
  <c r="S48" i="14"/>
  <c r="R48" i="14"/>
  <c r="U47" i="14"/>
  <c r="T47" i="14"/>
  <c r="S47" i="14"/>
  <c r="R47" i="14"/>
  <c r="U46" i="14"/>
  <c r="T46" i="14"/>
  <c r="S46" i="14"/>
  <c r="R46" i="14"/>
  <c r="U45" i="14"/>
  <c r="T45" i="14"/>
  <c r="S45" i="14"/>
  <c r="R45" i="14"/>
  <c r="U44" i="14"/>
  <c r="T44" i="14"/>
  <c r="S44" i="14"/>
  <c r="R44" i="14"/>
  <c r="U43" i="14"/>
  <c r="T43" i="14"/>
  <c r="S43" i="14"/>
  <c r="R43" i="14"/>
  <c r="U42" i="14"/>
  <c r="T42" i="14"/>
  <c r="S42" i="14"/>
  <c r="R42" i="14"/>
  <c r="U41" i="14"/>
  <c r="T41" i="14"/>
  <c r="S41" i="14"/>
  <c r="R41" i="14"/>
  <c r="U40" i="14"/>
  <c r="T40" i="14"/>
  <c r="S40" i="14"/>
  <c r="R40" i="14"/>
  <c r="U39" i="14"/>
  <c r="T39" i="14"/>
  <c r="S39" i="14"/>
  <c r="R39" i="14"/>
  <c r="U38" i="14"/>
  <c r="T38" i="14"/>
  <c r="S38" i="14"/>
  <c r="R38" i="14"/>
  <c r="U37" i="14"/>
  <c r="T37" i="14"/>
  <c r="S37" i="14"/>
  <c r="R37" i="14"/>
  <c r="U36" i="14"/>
  <c r="T36" i="14"/>
  <c r="S36" i="14"/>
  <c r="R36" i="14"/>
  <c r="U35" i="14"/>
  <c r="T35" i="14"/>
  <c r="S35" i="14"/>
  <c r="R35" i="14"/>
  <c r="U34" i="14"/>
  <c r="T34" i="14"/>
  <c r="S34" i="14"/>
  <c r="R34" i="14"/>
  <c r="U33" i="14"/>
  <c r="T33" i="14"/>
  <c r="S33" i="14"/>
  <c r="R33" i="14"/>
  <c r="U32" i="14"/>
  <c r="T32" i="14"/>
  <c r="S32" i="14"/>
  <c r="R32" i="14"/>
  <c r="U31" i="14"/>
  <c r="T31" i="14"/>
  <c r="S31" i="14"/>
  <c r="R31" i="14"/>
  <c r="U30" i="14"/>
  <c r="T30" i="14"/>
  <c r="S30" i="14"/>
  <c r="R30" i="14"/>
  <c r="U29" i="14"/>
  <c r="T29" i="14"/>
  <c r="S29" i="14"/>
  <c r="R29" i="14"/>
  <c r="U28" i="14"/>
  <c r="T28" i="14"/>
  <c r="S28" i="14"/>
  <c r="R28" i="14"/>
  <c r="U27" i="14"/>
  <c r="T27" i="14"/>
  <c r="S27" i="14"/>
  <c r="R27" i="14"/>
  <c r="U26" i="14"/>
  <c r="T26" i="14"/>
  <c r="S26" i="14"/>
  <c r="R26" i="14"/>
  <c r="U25" i="14"/>
  <c r="T25" i="14"/>
  <c r="S25" i="14"/>
  <c r="R25" i="14"/>
  <c r="U24" i="14"/>
  <c r="T24" i="14"/>
  <c r="S24" i="14"/>
  <c r="R24" i="14"/>
  <c r="U23" i="14"/>
  <c r="T23" i="14"/>
  <c r="S23" i="14"/>
  <c r="R23" i="14"/>
  <c r="U22" i="14"/>
  <c r="T22" i="14"/>
  <c r="S22" i="14"/>
  <c r="R22" i="14"/>
  <c r="U21" i="14"/>
  <c r="T21" i="14"/>
  <c r="S21" i="14"/>
  <c r="R21" i="14"/>
  <c r="U20" i="14"/>
  <c r="T20" i="14"/>
  <c r="S20" i="14"/>
  <c r="R20" i="14"/>
  <c r="U19" i="14"/>
  <c r="T19" i="14"/>
  <c r="S19" i="14"/>
  <c r="R19" i="14"/>
  <c r="U18" i="14"/>
  <c r="T18" i="14"/>
  <c r="S18" i="14"/>
  <c r="R18" i="14"/>
  <c r="U17" i="14"/>
  <c r="T17" i="14"/>
  <c r="S17" i="14"/>
  <c r="R17" i="14"/>
  <c r="U16" i="14"/>
  <c r="T16" i="14"/>
  <c r="S16" i="14"/>
  <c r="R16" i="14"/>
  <c r="U15" i="14"/>
  <c r="T15" i="14"/>
  <c r="S15" i="14"/>
  <c r="R15" i="14"/>
  <c r="U14" i="14"/>
  <c r="T14" i="14"/>
  <c r="S14" i="14"/>
  <c r="R14" i="14"/>
  <c r="U13" i="14"/>
  <c r="T13" i="14"/>
  <c r="S13" i="14"/>
  <c r="R13" i="14"/>
  <c r="U12" i="14"/>
  <c r="T12" i="14"/>
  <c r="S12" i="14"/>
  <c r="R12" i="14"/>
  <c r="U11" i="14"/>
  <c r="T11" i="14"/>
  <c r="S11" i="14"/>
  <c r="R11" i="14"/>
  <c r="U10" i="14"/>
  <c r="T10" i="14"/>
  <c r="S10" i="14"/>
  <c r="R10" i="14"/>
  <c r="U9" i="14"/>
  <c r="T9" i="14"/>
  <c r="S9" i="14"/>
  <c r="R9" i="14"/>
  <c r="U8" i="14"/>
  <c r="T8" i="14"/>
  <c r="S8" i="14"/>
  <c r="R8" i="14"/>
  <c r="U7" i="14"/>
  <c r="T7" i="14"/>
  <c r="S7" i="14"/>
  <c r="R7" i="14"/>
  <c r="U6" i="14"/>
  <c r="T6" i="14"/>
  <c r="S6" i="14"/>
  <c r="R6" i="14"/>
  <c r="U5" i="14"/>
  <c r="T5" i="14"/>
  <c r="S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61F524B9-32DE-4FCF-9D51-3888089770BE}">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<sst xmlns="http://schemas.openxmlformats.org/spreadsheetml/2006/main" count="3927" uniqueCount="788">
  <si>
    <t>2013</t>
  </si>
  <si>
    <t>2014</t>
  </si>
  <si>
    <t>2017</t>
  </si>
  <si>
    <t>2018</t>
  </si>
  <si>
    <t>2019</t>
  </si>
  <si>
    <t>2020</t>
  </si>
  <si>
    <t>2021</t>
  </si>
  <si>
    <t>2022</t>
  </si>
  <si>
    <t>2023</t>
  </si>
  <si>
    <t>Totalt</t>
  </si>
  <si>
    <t>Ankomster (tusental)</t>
  </si>
  <si>
    <t>Enligt fastställd årlig tågplan</t>
  </si>
  <si>
    <t xml:space="preserve">Scheduled in annual working timetable </t>
  </si>
  <si>
    <t>Framförda tåg</t>
  </si>
  <si>
    <t xml:space="preserve">- härav ankomna enligt tidtabell </t>
  </si>
  <si>
    <t xml:space="preserve">- of which arrived as scheduled </t>
  </si>
  <si>
    <t>- andel ankomna enligt tidtabell, procent</t>
  </si>
  <si>
    <t>- percentage arrived as scheduled</t>
  </si>
  <si>
    <t>- härav ankomna högst 2 minuter efter tidtabell</t>
  </si>
  <si>
    <t>- of which arrived at the latest 2 minutes after scheduled time</t>
  </si>
  <si>
    <t>- andel ankomna högst 2 minuter efter tidtabell, procent</t>
  </si>
  <si>
    <t>- percentage arrived at the latest 2 minutes after scheduled time</t>
  </si>
  <si>
    <t xml:space="preserve">- härav ankomna högst 5 minuter efter tidtabell </t>
  </si>
  <si>
    <t>- of which arrived at the latest 5 minutes after scheduled time</t>
  </si>
  <si>
    <t>- andel ankomna högst 5 minuter efter tidtabell, procent</t>
  </si>
  <si>
    <t>- percentage arrived at the latest 5 minutes after scheduled time</t>
  </si>
  <si>
    <t>- härav ankomna högst 10 minuter efter tidtabell</t>
  </si>
  <si>
    <t>- of which arrived at the latest 10 minutes after scheduled time</t>
  </si>
  <si>
    <t>- andel ankomna högst 10 minuter efter tidtabell, procent</t>
  </si>
  <si>
    <t>- percentage arrived at the latest 10 minutes after scheduled time</t>
  </si>
  <si>
    <t xml:space="preserve">- härav ankomna högst 15 minuter efter tidtabell </t>
  </si>
  <si>
    <t>- of which arrived at the latest 15 minutes after scheduled time</t>
  </si>
  <si>
    <t>- andel ankomna högst 15 minuter efter tidtabell, procent</t>
  </si>
  <si>
    <t>- percentage arrived at the latest 15 minutes after scheduled time</t>
  </si>
  <si>
    <t xml:space="preserve">- härav ankomna högst 30 minuter efter tidtabell </t>
  </si>
  <si>
    <t>- of which arrived at the latest 30 minutes after scheduled time</t>
  </si>
  <si>
    <t>- andel ankomna högst 30 minuter efter tidtabell, procent</t>
  </si>
  <si>
    <t>- percentage  arrived at the latest 30 minutes after scheduled time</t>
  </si>
  <si>
    <t xml:space="preserve">- härav ankomna högst 45 minuter efter tidtabell </t>
  </si>
  <si>
    <t>- of which arrived at the latest 45 minutes after scheduled time</t>
  </si>
  <si>
    <t>- andel ankomna högst 45 minuter efter tidtabell, procent</t>
  </si>
  <si>
    <t>- percentage arrived at the latest 45 minutes after scheduled time</t>
  </si>
  <si>
    <t xml:space="preserve">- härav ankomna högst 60 minuter efter tidtabell </t>
  </si>
  <si>
    <t>- of which arrived at the latest 60 minutes after scheduled time</t>
  </si>
  <si>
    <t>- andel ankomna högst 60 minuter efter tidtabell, procent</t>
  </si>
  <si>
    <t>- percentage arrived at the latest 60 minutes after scheduled time</t>
  </si>
  <si>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</si>
  <si>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t>Jan</t>
  </si>
  <si>
    <t>Feb</t>
  </si>
  <si>
    <t>Mar</t>
  </si>
  <si>
    <t>Apr</t>
  </si>
  <si>
    <t>Maj</t>
  </si>
  <si>
    <t>Jun</t>
  </si>
  <si>
    <t>Jul</t>
  </si>
  <si>
    <t>Aug</t>
  </si>
  <si>
    <t>Sep</t>
  </si>
  <si>
    <t>Okt</t>
  </si>
  <si>
    <t>Nov</t>
  </si>
  <si>
    <t>Dec</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</si>
  <si>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</si>
  <si>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Kontaktpersoner:</t>
  </si>
  <si>
    <t>Fredrik Söderbaum</t>
  </si>
  <si>
    <t>tel: 010-414 42 23, e-post: fredrik.soderbaum@trafa.se</t>
  </si>
  <si>
    <t>Abboud Ado</t>
  </si>
  <si>
    <t>tel: 010-414 42 48, e-post: abboud.ado@trafa.se</t>
  </si>
  <si>
    <t>Mån</t>
  </si>
  <si>
    <t>Tis</t>
  </si>
  <si>
    <t>Ons</t>
  </si>
  <si>
    <t>Tors</t>
  </si>
  <si>
    <t>Fre</t>
  </si>
  <si>
    <t>Lör</t>
  </si>
  <si>
    <t>Sön</t>
  </si>
  <si>
    <t>Tor</t>
  </si>
  <si>
    <t>2015</t>
  </si>
  <si>
    <t>2016</t>
  </si>
  <si>
    <t>00</t>
  </si>
  <si>
    <t>01</t>
  </si>
  <si>
    <t>02</t>
  </si>
  <si>
    <t>03</t>
  </si>
  <si>
    <t>04</t>
  </si>
  <si>
    <t>05</t>
  </si>
  <si>
    <t>06</t>
  </si>
  <si>
    <t>07</t>
  </si>
  <si>
    <t>08</t>
  </si>
  <si>
    <t>09</t>
  </si>
  <si>
    <t>10</t>
  </si>
  <si>
    <t>11</t>
  </si>
  <si>
    <t>12</t>
  </si>
  <si>
    <t>13</t>
  </si>
  <si>
    <t>14</t>
  </si>
  <si>
    <t>15</t>
  </si>
  <si>
    <t>16</t>
  </si>
  <si>
    <t>17</t>
  </si>
  <si>
    <t>18</t>
  </si>
  <si>
    <t>19</t>
  </si>
  <si>
    <t>20</t>
  </si>
  <si>
    <t>21</t>
  </si>
  <si>
    <t>22</t>
  </si>
  <si>
    <t>23</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</si>
  <si>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</si>
  <si>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</si>
  <si>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</si>
  <si>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</si>
  <si>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</si>
  <si>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</si>
  <si>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</si>
  <si>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</si>
  <si>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</si>
  <si>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</si>
  <si>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</si>
  <si>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</si>
  <si>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</si>
  <si>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</si>
  <si>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</si>
  <si>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</si>
  <si>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</si>
  <si>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</si>
  <si>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</si>
  <si>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</si>
  <si>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</si>
  <si>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t>
  </si>
  <si>
    <t>År</t>
  </si>
  <si>
    <t>Månad</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</si>
  <si>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</si>
  <si>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</si>
  <si>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</si>
  <si>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</si>
  <si>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</si>
  <si>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</si>
  <si>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</si>
  <si>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</si>
  <si>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</si>
  <si>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</si>
  <si>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</si>
  <si>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</si>
  <si>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</si>
  <si>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</si>
  <si>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</si>
  <si>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</si>
  <si>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</si>
  <si>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</si>
  <si>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</si>
  <si>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</si>
  <si>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</si>
  <si>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</si>
  <si>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</si>
  <si>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</si>
  <si>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</si>
  <si>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</si>
  <si>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</si>
  <si>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</si>
  <si>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</si>
  <si>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</si>
  <si>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</si>
  <si>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</si>
  <si>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</si>
  <si>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</si>
  <si>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</si>
  <si>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</si>
  <si>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</si>
  <si>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</si>
  <si>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</si>
  <si>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</si>
  <si>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</si>
  <si>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</si>
  <si>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</si>
  <si>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</si>
  <si>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</si>
  <si>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</si>
  <si>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</si>
  <si>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</si>
  <si>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</si>
  <si>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</si>
  <si>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</si>
  <si>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</si>
  <si>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</si>
  <si>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</si>
  <si>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</si>
  <si>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</si>
  <si>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</si>
  <si>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</si>
  <si>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</si>
  <si>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</si>
  <si>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</si>
  <si>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</si>
  <si>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</si>
  <si>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</si>
  <si>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</si>
  <si>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</si>
  <si>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</si>
  <si>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</si>
  <si>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</si>
  <si>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</si>
  <si>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</si>
  <si>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</si>
  <si>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</si>
  <si>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</si>
  <si>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</si>
  <si>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</si>
  <si>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</si>
  <si>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</si>
  <si>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</si>
  <si>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</si>
  <si>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</si>
  <si>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</si>
  <si>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</si>
  <si>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</si>
  <si>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</si>
  <si>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</si>
  <si>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</si>
  <si>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</si>
  <si>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</si>
  <si>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</si>
  <si>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</si>
  <si>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</si>
  <si>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</si>
  <si>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</si>
  <si>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</si>
  <si>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</si>
  <si>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</si>
  <si>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</si>
  <si>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</si>
  <si>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</si>
  <si>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</si>
  <si>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</si>
  <si>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</si>
  <si>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</si>
  <si>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</si>
  <si>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</si>
  <si>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</si>
  <si>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</si>
  <si>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</si>
  <si>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</si>
  <si>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</si>
  <si>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</si>
  <si>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</si>
  <si>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</si>
  <si>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</si>
  <si>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</si>
  <si>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</si>
  <si>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</si>
  <si>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</si>
  <si>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</si>
  <si>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</si>
  <si>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</si>
  <si>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</si>
  <si>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</si>
  <si>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</si>
  <si>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</si>
  <si>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</si>
  <si>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</si>
  <si>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</si>
  <si>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</si>
  <si>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</si>
  <si>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</si>
  <si>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</si>
  <si>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</si>
  <si>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</si>
  <si>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</si>
  <si>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</si>
  <si>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</si>
  <si>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</si>
  <si>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</si>
  <si>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</si>
  <si>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Year</t>
  </si>
  <si>
    <t>Month</t>
  </si>
  <si>
    <t>Kortdistanståg</t>
  </si>
  <si>
    <t>Långdistanståg</t>
  </si>
  <si>
    <t>Medeldistanståg</t>
  </si>
  <si>
    <t>Procentenheter</t>
  </si>
  <si>
    <t>Total</t>
  </si>
  <si>
    <t>Medium-distance trains</t>
  </si>
  <si>
    <t>Long-distance trains</t>
  </si>
  <si>
    <t>Percetage points</t>
  </si>
  <si>
    <t xml:space="preserve">Arrivals of trains to termining station </t>
  </si>
  <si>
    <t>År och månad</t>
  </si>
  <si>
    <t>Kortdistans</t>
  </si>
  <si>
    <t>Medeldistans</t>
  </si>
  <si>
    <t>Långdistans</t>
  </si>
  <si>
    <t xml:space="preserve">2013-Jan </t>
  </si>
  <si>
    <t xml:space="preserve">2013-Feb </t>
  </si>
  <si>
    <t xml:space="preserve">2013-Mar </t>
  </si>
  <si>
    <t xml:space="preserve">2013-Apr </t>
  </si>
  <si>
    <t>2013-Maj</t>
  </si>
  <si>
    <t xml:space="preserve">2013-Jun </t>
  </si>
  <si>
    <t xml:space="preserve">2013-Jul </t>
  </si>
  <si>
    <t xml:space="preserve">2013-Aug </t>
  </si>
  <si>
    <t xml:space="preserve">2013-Sep </t>
  </si>
  <si>
    <t xml:space="preserve">2013-Okt </t>
  </si>
  <si>
    <t xml:space="preserve">2013-Nov </t>
  </si>
  <si>
    <t xml:space="preserve">2013-Dec </t>
  </si>
  <si>
    <t xml:space="preserve">2014-Jan </t>
  </si>
  <si>
    <t xml:space="preserve">2014-Feb </t>
  </si>
  <si>
    <t xml:space="preserve">2014-Mar </t>
  </si>
  <si>
    <t xml:space="preserve">2014-Apr </t>
  </si>
  <si>
    <t>2014-Maj</t>
  </si>
  <si>
    <t xml:space="preserve">2014-Jun </t>
  </si>
  <si>
    <t xml:space="preserve">2014-Jul </t>
  </si>
  <si>
    <t xml:space="preserve">2014-Aug </t>
  </si>
  <si>
    <t xml:space="preserve">2014-Sep </t>
  </si>
  <si>
    <t xml:space="preserve">2014-Okt </t>
  </si>
  <si>
    <t xml:space="preserve">2014-Nov </t>
  </si>
  <si>
    <t xml:space="preserve">2014-Dec </t>
  </si>
  <si>
    <t xml:space="preserve">2015-Jan </t>
  </si>
  <si>
    <t xml:space="preserve">2015-Feb </t>
  </si>
  <si>
    <t xml:space="preserve">2015-Mar </t>
  </si>
  <si>
    <t xml:space="preserve">2015-Apr </t>
  </si>
  <si>
    <t>2015-Maj</t>
  </si>
  <si>
    <t xml:space="preserve">2015-Jun </t>
  </si>
  <si>
    <t xml:space="preserve">2015-Jul </t>
  </si>
  <si>
    <t xml:space="preserve">2015-Aug </t>
  </si>
  <si>
    <t xml:space="preserve">2015-Sep </t>
  </si>
  <si>
    <t xml:space="preserve">2015-Okt </t>
  </si>
  <si>
    <t xml:space="preserve">2015-Nov </t>
  </si>
  <si>
    <t xml:space="preserve">2015-Dec </t>
  </si>
  <si>
    <t xml:space="preserve">2016-Jan </t>
  </si>
  <si>
    <t xml:space="preserve">2016-Feb </t>
  </si>
  <si>
    <t xml:space="preserve">2016-Mar </t>
  </si>
  <si>
    <t xml:space="preserve">2016-Apr </t>
  </si>
  <si>
    <t>2016-Maj</t>
  </si>
  <si>
    <t xml:space="preserve">2016-Jun </t>
  </si>
  <si>
    <t xml:space="preserve">2016-Jul </t>
  </si>
  <si>
    <t xml:space="preserve">2016-Aug </t>
  </si>
  <si>
    <t xml:space="preserve">2016-Sep </t>
  </si>
  <si>
    <t xml:space="preserve">2016-Okt </t>
  </si>
  <si>
    <t xml:space="preserve">2016-Nov </t>
  </si>
  <si>
    <t xml:space="preserve">2016-Dec </t>
  </si>
  <si>
    <t xml:space="preserve">2017-Jan </t>
  </si>
  <si>
    <t xml:space="preserve">2017-Feb </t>
  </si>
  <si>
    <t xml:space="preserve">2017-Mar </t>
  </si>
  <si>
    <t xml:space="preserve">2017-Apr </t>
  </si>
  <si>
    <t>2017-Maj</t>
  </si>
  <si>
    <t xml:space="preserve">2017-Jun </t>
  </si>
  <si>
    <t xml:space="preserve">2017-Jul </t>
  </si>
  <si>
    <t xml:space="preserve">2017-Aug </t>
  </si>
  <si>
    <t xml:space="preserve">2017-Sep </t>
  </si>
  <si>
    <t xml:space="preserve">2017-Okt </t>
  </si>
  <si>
    <t xml:space="preserve">2017-Nov </t>
  </si>
  <si>
    <t xml:space="preserve">2017-Dec </t>
  </si>
  <si>
    <t xml:space="preserve">2018-Jan </t>
  </si>
  <si>
    <t xml:space="preserve">2018-Feb </t>
  </si>
  <si>
    <t xml:space="preserve">2018-Mar </t>
  </si>
  <si>
    <t xml:space="preserve">2018-Apr </t>
  </si>
  <si>
    <t>2018-Maj</t>
  </si>
  <si>
    <t xml:space="preserve">2018-Jun </t>
  </si>
  <si>
    <t xml:space="preserve">2018-Jul </t>
  </si>
  <si>
    <t xml:space="preserve">2018-Aug </t>
  </si>
  <si>
    <t xml:space="preserve">2018-Sep </t>
  </si>
  <si>
    <t xml:space="preserve">2018-Okt </t>
  </si>
  <si>
    <t xml:space="preserve">2018-Nov </t>
  </si>
  <si>
    <t xml:space="preserve">2018-Dec </t>
  </si>
  <si>
    <t xml:space="preserve">2019-Jan </t>
  </si>
  <si>
    <t xml:space="preserve">2019-Feb </t>
  </si>
  <si>
    <t xml:space="preserve">2019-Mar </t>
  </si>
  <si>
    <t xml:space="preserve">2019-Apr </t>
  </si>
  <si>
    <t>2019-Maj</t>
  </si>
  <si>
    <t xml:space="preserve">2019-Jun </t>
  </si>
  <si>
    <t xml:space="preserve">2019-Jul </t>
  </si>
  <si>
    <t xml:space="preserve">2019-Aug </t>
  </si>
  <si>
    <t xml:space="preserve">2019-Sep </t>
  </si>
  <si>
    <t xml:space="preserve">2019-Okt </t>
  </si>
  <si>
    <t xml:space="preserve">2019-Nov </t>
  </si>
  <si>
    <t xml:space="preserve">2019-Dec </t>
  </si>
  <si>
    <t xml:space="preserve">2020-Jan </t>
  </si>
  <si>
    <t xml:space="preserve">2020-Feb </t>
  </si>
  <si>
    <t xml:space="preserve">2020-Mar </t>
  </si>
  <si>
    <t xml:space="preserve">2020-Apr </t>
  </si>
  <si>
    <t>2020-Maj</t>
  </si>
  <si>
    <t xml:space="preserve">2020-Jun </t>
  </si>
  <si>
    <t xml:space="preserve">2020-Jul </t>
  </si>
  <si>
    <t xml:space="preserve">2020-Aug </t>
  </si>
  <si>
    <t xml:space="preserve">2020-Sep </t>
  </si>
  <si>
    <t xml:space="preserve">2020-Okt </t>
  </si>
  <si>
    <t xml:space="preserve">2020-Nov </t>
  </si>
  <si>
    <t xml:space="preserve">2020-Dec </t>
  </si>
  <si>
    <t xml:space="preserve">2021-Jan </t>
  </si>
  <si>
    <t xml:space="preserve">2021-Feb </t>
  </si>
  <si>
    <t xml:space="preserve">2021-Mar </t>
  </si>
  <si>
    <t xml:space="preserve">2021-Apr </t>
  </si>
  <si>
    <t>2021-Maj</t>
  </si>
  <si>
    <t xml:space="preserve">2021-Jun </t>
  </si>
  <si>
    <t xml:space="preserve">2021-Jul </t>
  </si>
  <si>
    <t xml:space="preserve">2021-Aug </t>
  </si>
  <si>
    <t xml:space="preserve">2021-Sep </t>
  </si>
  <si>
    <t xml:space="preserve">2021-Okt </t>
  </si>
  <si>
    <t xml:space="preserve">2021-Nov </t>
  </si>
  <si>
    <t xml:space="preserve">2021-Dec </t>
  </si>
  <si>
    <t xml:space="preserve">2022-Jan </t>
  </si>
  <si>
    <t xml:space="preserve">2022-Feb </t>
  </si>
  <si>
    <t xml:space="preserve">2022-Mar </t>
  </si>
  <si>
    <t xml:space="preserve">2022-Apr </t>
  </si>
  <si>
    <t>2022-Maj</t>
  </si>
  <si>
    <t xml:space="preserve">2022-Jun </t>
  </si>
  <si>
    <t xml:space="preserve">2022-Jul </t>
  </si>
  <si>
    <t xml:space="preserve">2022-Aug </t>
  </si>
  <si>
    <t xml:space="preserve">2022-Sep </t>
  </si>
  <si>
    <t xml:space="preserve">2022-Okt </t>
  </si>
  <si>
    <t xml:space="preserve">2022-Nov </t>
  </si>
  <si>
    <t xml:space="preserve">2022-Dec </t>
  </si>
  <si>
    <t xml:space="preserve">2023-Jan </t>
  </si>
  <si>
    <t xml:space="preserve">2023-Feb </t>
  </si>
  <si>
    <t xml:space="preserve">2023-Mar </t>
  </si>
  <si>
    <t xml:space="preserve">2023-Apr </t>
  </si>
  <si>
    <t>2023-Maj</t>
  </si>
  <si>
    <t xml:space="preserve">2023-Jun </t>
  </si>
  <si>
    <t xml:space="preserve">2023-Jul </t>
  </si>
  <si>
    <t xml:space="preserve">2023-Aug </t>
  </si>
  <si>
    <t xml:space="preserve">2023-Sep </t>
  </si>
  <si>
    <t xml:space="preserve">2023-Okt </t>
  </si>
  <si>
    <t xml:space="preserve">2023-Nov </t>
  </si>
  <si>
    <t xml:space="preserve">2023-Dec </t>
  </si>
  <si>
    <t>Punktlighet</t>
  </si>
  <si>
    <t>Skillnad</t>
  </si>
  <si>
    <t>Data Figur jämförelse</t>
  </si>
  <si>
    <t>Grunddata</t>
  </si>
  <si>
    <t>STM5</t>
  </si>
  <si>
    <t>Figur 1: Skillnad (procentenheter) mellan Punktlighet framförda tåg till slutstation och Sammanvägt tillförlitlighetsmått (STM) för tåg ankomna högst 5 minuter efter tidtabell fördelat på månad - tågsort</t>
  </si>
  <si>
    <t>Short-distance trains</t>
  </si>
  <si>
    <t>5 min</t>
  </si>
  <si>
    <t>2 min</t>
  </si>
  <si>
    <t>15 min</t>
  </si>
  <si>
    <t xml:space="preserve">0 min </t>
  </si>
  <si>
    <t>Kvartal 1</t>
  </si>
  <si>
    <t>Kvartal 2</t>
  </si>
  <si>
    <t>Kvartal 3</t>
  </si>
  <si>
    <t>Kvartal 4</t>
  </si>
  <si>
    <t>STM0</t>
  </si>
  <si>
    <t>STM2</t>
  </si>
  <si>
    <t>STM10</t>
  </si>
  <si>
    <t>STM15</t>
  </si>
  <si>
    <t>STM30</t>
  </si>
  <si>
    <t>STM45</t>
  </si>
  <si>
    <t>STM60</t>
  </si>
  <si>
    <t>Punktlighet_0</t>
  </si>
  <si>
    <t>Punktlighet_5</t>
  </si>
  <si>
    <t>Punktlighet_2</t>
  </si>
  <si>
    <t>Punktlighet_10</t>
  </si>
  <si>
    <t>Punktlighet_15</t>
  </si>
  <si>
    <t>Punktlighet_30</t>
  </si>
  <si>
    <t>Punktlighet_45</t>
  </si>
  <si>
    <t>Punktlighet_60</t>
  </si>
  <si>
    <t>STM</t>
  </si>
  <si>
    <t>Diff_0</t>
  </si>
  <si>
    <t>Diff_2</t>
  </si>
  <si>
    <t>Diff_5</t>
  </si>
  <si>
    <t>Diff_10</t>
  </si>
  <si>
    <t>Diff_15</t>
  </si>
  <si>
    <t>Diff_30</t>
  </si>
  <si>
    <t>Diff_45</t>
  </si>
  <si>
    <t>Diff_60</t>
  </si>
  <si>
    <t>Definitioner</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</si>
  <si>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</si>
  <si>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</si>
  <si>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</si>
  <si>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</si>
  <si>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</si>
  <si>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</si>
  <si>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</si>
  <si>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före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</si>
  <si>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</si>
  <si>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</si>
  <si>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</si>
  <si>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</si>
  <si>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</si>
  <si>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Persontåg som avser att transportera resenärer lokalt. Tågen annonseras vanligtvis som flyg- eller pendeltåg.</t>
  </si>
  <si>
    <t>Persontåg som avser att transportera resenärer regionalt. Tågen annonseras vanligtvis som regionaltåg.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</si>
  <si>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</si>
  <si>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</si>
  <si>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</si>
  <si>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</si>
  <si>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</si>
  <si>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</si>
  <si>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</si>
  <si>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</si>
  <si>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</si>
  <si>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</si>
  <si>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</si>
  <si>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</si>
  <si>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</si>
  <si>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</si>
  <si>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</si>
  <si>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</si>
  <si>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</si>
  <si>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</si>
  <si>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och år </t>
  </si>
  <si>
    <t xml:space="preserve">Avser kalenderdag, kalendermånad och kalenderår.  </t>
  </si>
  <si>
    <t>Veckodag</t>
  </si>
  <si>
    <t>Avser planerad veckodag för avgång av persontåg.</t>
  </si>
  <si>
    <t>Timme</t>
  </si>
  <si>
    <t>Avser planerad timme för ankomst till station.</t>
  </si>
  <si>
    <t>Län</t>
  </si>
  <si>
    <t>Avser det län som stationen är belägen i.</t>
  </si>
  <si>
    <t>Tabelldefinitioner</t>
  </si>
  <si>
    <t>Tabelldefinitioner:</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</si>
  <si>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</si>
  <si>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</si>
  <si>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</si>
  <si>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</si>
  <si>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Teckenförklaring/Legends</t>
  </si>
  <si>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</si>
  <si>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</si>
  <si>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</si>
  <si>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</si>
  <si>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</si>
  <si>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</si>
  <si>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</si>
  <si>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</si>
  <si>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</si>
  <si>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</si>
  <si>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</si>
  <si>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0</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</si>
  <si>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</si>
  <si>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</si>
  <si>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</si>
  <si>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</si>
  <si>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</si>
  <si>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</si>
  <si>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</si>
  <si>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</si>
  <si>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</si>
  <si>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</si>
  <si>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</si>
  <si>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Innehållsförteckning/Contents</t>
  </si>
  <si>
    <t>Innehåll</t>
  </si>
  <si>
    <t>Contents</t>
  </si>
  <si>
    <t>Antal tåg till slutstation / Punktlighet framförda tåg (procent)</t>
  </si>
  <si>
    <t>Trains to terminating station / Puncutality at terminating station (percent)</t>
  </si>
  <si>
    <t>Table 3. Punctuality for passenger trains at the terminating station by month – all trains</t>
  </si>
  <si>
    <t>Table 4. Punctuality for passenger trains at the terminating station by month – short-distance trains</t>
  </si>
  <si>
    <t>Table 5. Punctuality for passenger trains at the terminating station by month – medium-distance trains</t>
  </si>
  <si>
    <t>Table 6. Punctuality for passenger trains at the terminating station by month – long-distance trains</t>
  </si>
  <si>
    <t>60 min</t>
  </si>
  <si>
    <t xml:space="preserve">Framförda tåg </t>
  </si>
  <si>
    <t>Ankomna högst 2 minuter efter tidtabell</t>
  </si>
  <si>
    <t>Ankomna högst 5 minuter efter tidtabell</t>
  </si>
  <si>
    <t>Ankomna högst 15 minuter efter tidtabell</t>
  </si>
  <si>
    <t>antal</t>
  </si>
  <si>
    <t>procent</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</si>
  <si>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</si>
  <si>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</si>
  <si>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</si>
  <si>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</si>
  <si>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</si>
  <si>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</si>
  <si>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</si>
  <si>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</si>
  <si>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</si>
  <si>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</si>
  <si>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</si>
  <si>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</si>
  <si>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</si>
  <si>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</si>
  <si>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</si>
  <si>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</si>
  <si>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</si>
  <si>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</si>
  <si>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</si>
  <si>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</si>
  <si>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</si>
  <si>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</si>
  <si>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</si>
  <si>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</si>
  <si>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</si>
  <si>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</si>
  <si>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</si>
  <si>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</si>
  <si>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</si>
  <si>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</si>
  <si>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</si>
  <si>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</si>
  <si>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</si>
  <si>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</si>
  <si>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</si>
  <si>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</si>
  <si>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</si>
  <si>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</si>
  <si>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</si>
  <si>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</si>
  <si>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</si>
  <si>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</si>
  <si>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</si>
  <si>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</si>
  <si>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</si>
  <si>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</si>
  <si>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</si>
  <si>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</si>
  <si>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</si>
  <si>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</si>
  <si>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</si>
  <si>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</si>
  <si>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</si>
  <si>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</si>
  <si>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</si>
  <si>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</si>
  <si>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</si>
  <si>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</si>
  <si>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</si>
  <si>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</si>
  <si>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</si>
  <si>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</si>
  <si>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</si>
  <si>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</si>
  <si>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</si>
  <si>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</si>
  <si>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</si>
  <si>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</si>
  <si>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</si>
  <si>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</si>
  <si>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</si>
  <si>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</si>
  <si>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</si>
  <si>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</si>
  <si>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</si>
  <si>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</si>
  <si>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</si>
  <si>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</si>
  <si>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</si>
  <si>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</si>
  <si>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</si>
  <si>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</si>
  <si>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</si>
  <si>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</si>
  <si>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</si>
  <si>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</si>
  <si>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</si>
  <si>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</si>
  <si>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</si>
  <si>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</si>
  <si>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</si>
  <si>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</si>
  <si>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</si>
  <si>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</si>
  <si>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</si>
  <si>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</si>
  <si>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</si>
  <si>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</si>
  <si>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</si>
  <si>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</si>
  <si>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</si>
  <si>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</si>
  <si>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</si>
  <si>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</si>
  <si>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</si>
  <si>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</si>
  <si>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</si>
  <si>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</si>
  <si>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</si>
  <si>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</si>
  <si>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</si>
  <si>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</si>
  <si>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</si>
  <si>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</si>
  <si>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</si>
  <si>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</si>
  <si>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</si>
  <si>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</si>
  <si>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</si>
  <si>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</si>
  <si>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</si>
  <si>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</si>
  <si>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</si>
  <si>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</si>
  <si>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</si>
  <si>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</si>
  <si>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</si>
  <si>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</si>
  <si>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</si>
  <si>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</si>
  <si>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t>2011 Jan</t>
  </si>
  <si>
    <t>2011 Feb</t>
  </si>
  <si>
    <t>2011 Mar</t>
  </si>
  <si>
    <t>2011 Apr</t>
  </si>
  <si>
    <t>2011 Maj</t>
  </si>
  <si>
    <t>2011 Jun</t>
  </si>
  <si>
    <t>2011 Jul</t>
  </si>
  <si>
    <t>2011 Aug</t>
  </si>
  <si>
    <t>2011 Sep</t>
  </si>
  <si>
    <t>2011 Okt</t>
  </si>
  <si>
    <t>2011 Nov</t>
  </si>
  <si>
    <t>2011 Dec</t>
  </si>
  <si>
    <t>2011 Totalt</t>
  </si>
  <si>
    <t>2012 Jan</t>
  </si>
  <si>
    <t>2012 Feb</t>
  </si>
  <si>
    <t>2012 Mar</t>
  </si>
  <si>
    <t>2012 Apr</t>
  </si>
  <si>
    <t>2012 Maj</t>
  </si>
  <si>
    <t>2012 Jun</t>
  </si>
  <si>
    <t>2012 Jul</t>
  </si>
  <si>
    <t>2012 Aug</t>
  </si>
  <si>
    <t>2012 Sep</t>
  </si>
  <si>
    <t>2012 Okt</t>
  </si>
  <si>
    <t>2012 Nov</t>
  </si>
  <si>
    <t>2012 Dec</t>
  </si>
  <si>
    <t>2012 Totalt</t>
  </si>
  <si>
    <r>
      <t>Totalt</t>
    </r>
    <r>
      <rPr>
        <b/>
        <vertAlign val="superscript"/>
        <sz val="8"/>
        <rFont val="Arial"/>
        <family val="2"/>
      </rPr>
      <t>1</t>
    </r>
  </si>
  <si>
    <t>Punctuality – train arrivals</t>
  </si>
  <si>
    <t>Arrivals</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</si>
  <si>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</si>
  <si>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</si>
  <si>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</si>
  <si>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</si>
  <si>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</si>
  <si>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</si>
  <si>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
  </si>
  <si>
    <t>Punktlighet_5_minuter</t>
  </si>
  <si>
    <t>Table 9. Punctuality for passenger trains at the terminating station by county – all trains</t>
  </si>
  <si>
    <t>Table 8. Punctuality for passenger trains at the terminating station by arrived hour – all trains</t>
  </si>
  <si>
    <t>Antal tåg till slutstation / Punktlighet framförda tåg (procent) /</t>
  </si>
  <si>
    <t>Figur 5: Skillnad mellan Punktlighet framförda resandetåg till slutstation och STM(5) för resandetåg som anlänt slutstation högst 5 minuter efter tidtabell fördelat på månad - tågsort</t>
  </si>
  <si>
    <t>Figur 3: Punktlighet framförda persontåg som anlänt slutstation högst 5 minuter efter tidtabell, samt framförda persontåg fördelat på ankomsttimme – 2023</t>
  </si>
  <si>
    <t>Figure 3: Punctuality of passenger trains which arrived at the latest 5 minutes after scheduled time at terminating station and number of passenger trains by arrived hour – 2023</t>
  </si>
  <si>
    <t>Table 7. Punctuality for passenger trains at the terminating station by days of the week – all trains</t>
  </si>
  <si>
    <t>Punktlighet för framförda persontåg till slutstation</t>
  </si>
  <si>
    <t>Tidsintervallen synliggör hur många minuter ett tåg ankommer till slutstation efter planerad ankomsttid. Exempelvis innebär "härav ankomna högst 5 minuter efter tidtabell", att tåg som ankommit högst 5 minuter efter tidtabell räknas vara i tid.</t>
  </si>
  <si>
    <t xml:space="preserve">Punktlighet redovisas som andelen framförda tåg som ankommit till slutstation enligt tidtabell eller inom olika tidsintervall. </t>
  </si>
  <si>
    <t>Figur 4: Uppföljning av tågplan vid slutstation, tåg inom olika tidsmarginaler fördelat på månad – persontåg</t>
  </si>
  <si>
    <t>Figure 4: Evaluation of the working timetable at terminating station, trains on time by month – passenger trains</t>
  </si>
  <si>
    <t>Tabell B. Skillnad mellan Punktlighet framförda persontåg till slutstation och Sammanvägt tillförlitlighetsmått (STM) fördelat på månad</t>
  </si>
  <si>
    <t>Tabell C.Skillnad mellan Punktlighet framförda persontåg till slutstation och Sammanvägt tillförlitlighetsmått (STM) för tåg ankomna högst 5 minuter efter tidtabell fördelat på månad - tågsort</t>
  </si>
  <si>
    <t>Table 1. Punctuality for passenger trains at terminating station by year – all trains</t>
  </si>
  <si>
    <r>
      <t>Tabell 1. Punktlighet framförda persontåg till slutstation fördelat på år – samtliga tåg</t>
    </r>
    <r>
      <rPr>
        <b/>
        <vertAlign val="superscript"/>
        <sz val="10"/>
        <rFont val="Arial"/>
        <family val="2"/>
      </rPr>
      <t>1</t>
    </r>
  </si>
  <si>
    <t>Tabell A. Historisk tabell, antal framförda persontåg samt punktlighet för persontåg till slutstation fördelat på månad – samtliga tåg</t>
  </si>
  <si>
    <t>Table A. Historical overview, number of arrived passenger trains at the terminating station and punctuality at the terminating station by month – all trains</t>
  </si>
  <si>
    <t>Table B. Difference between Punctuality for passenger trains at the terminating station and Combined performance measure (CPM) of all trains by month</t>
  </si>
  <si>
    <t>Difference between Punctuality for passenger trains at the terminating station and Combined performance measure (CPM)</t>
  </si>
  <si>
    <t>Skillnad mellan Punktlighet framförda persontåg till slutstation och Sammanvägt tillförlitlighetsmått (STM)</t>
  </si>
  <si>
    <t>Skillnad Punktlighet av framförda persontåg till slutstation och Sammanvägt tillförlitlighetsmått (STM)</t>
  </si>
  <si>
    <t>Table C. Difference between Punctuality for passenger trains at the terminating station and Combined performance measure (CPM) of trains arrived at the latest 5 minutes after scheduled time by month - passenger train category</t>
  </si>
  <si>
    <t>Figur 1: Punktlighet för resandetåg till slutstation, andel av de framförda persontågen som anlänt slutstation högst 5 minuter efter tidtabell, per månad. Persontåg (totalt) uppdelat på kort-, medel- och långdistanståg</t>
  </si>
  <si>
    <t>Figure 1: Punctuality for passenger trains, percentage of passenger trains which arrived at the latest 5 minutes after scheduled time at the terminating station by month – passenger trains (total) and divided into short-, medium- and long-distance trains</t>
  </si>
  <si>
    <t>Figur 2: Punktlighet framförda persontågen till slutstation som anlänt högst 5 minuter efter tidtabell, samt antalet framförda persontåg under planerad avgångsdag fördelat på veckodag – 2023</t>
  </si>
  <si>
    <t>Figure 2: Punctuality, percentage of passenger trains which arrived at the latest 5 minutes after scheduled time at the terminating station, and number of trains in working timetable of scheduled departure date by days of the week – 2023</t>
  </si>
  <si>
    <t>Figure 5:  Difference Punctuality for passenger trains at the terminating station and CPM(5) of passenger trains which arrived at the latest 5 minutes after scheduled time at terminating station by month - passenger train cateogry</t>
  </si>
  <si>
    <r>
      <t>Tabell 4. Punktlighet framförda persontåg till slutstation fördelat på månad – kortdistanståg</t>
    </r>
    <r>
      <rPr>
        <b/>
        <vertAlign val="superscript"/>
        <sz val="10"/>
        <rFont val="Arial"/>
        <family val="2"/>
      </rPr>
      <t>1</t>
    </r>
  </si>
  <si>
    <r>
      <t>Tabell 5. Punktlighet framförda persontåg till slutstation fördelat på månad – medeldistanståg</t>
    </r>
    <r>
      <rPr>
        <b/>
        <vertAlign val="superscript"/>
        <sz val="10"/>
        <rFont val="Arial"/>
        <family val="2"/>
      </rPr>
      <t>1</t>
    </r>
  </si>
  <si>
    <r>
      <t>Tabell 6. Punktlighet framförda persontåg till slutstation fördelat på månad – långdistanståg</t>
    </r>
    <r>
      <rPr>
        <b/>
        <vertAlign val="superscript"/>
        <sz val="10"/>
        <rFont val="Arial"/>
        <family val="2"/>
      </rPr>
      <t>1</t>
    </r>
  </si>
  <si>
    <r>
      <t>Tabell 7. Punktlighet framförda persontåg till slutstation fördelat på veckodag – samtliga tåg</t>
    </r>
    <r>
      <rPr>
        <b/>
        <vertAlign val="superscript"/>
        <sz val="10"/>
        <rFont val="Arial"/>
        <family val="2"/>
      </rPr>
      <t>1</t>
    </r>
  </si>
  <si>
    <r>
      <t>Tabell 8. Punktlighet för persontåg till slutstation fördelat på ankomsttimme – samtliga tåg</t>
    </r>
    <r>
      <rPr>
        <b/>
        <vertAlign val="superscript"/>
        <sz val="10"/>
        <rFont val="Arial"/>
        <family val="2"/>
      </rPr>
      <t>1</t>
    </r>
  </si>
  <si>
    <r>
      <t>Tabell 9. Punktlighet för persontåg till slutstation fördelat på ankomstlän – samtliga tåg</t>
    </r>
    <r>
      <rPr>
        <b/>
        <vertAlign val="superscript"/>
        <sz val="10"/>
        <rFont val="Arial"/>
        <family val="2"/>
      </rPr>
      <t>1</t>
    </r>
  </si>
  <si>
    <t>Kort om statistiken/The Statistics in Brief</t>
  </si>
  <si>
    <r>
      <rPr>
        <b/>
        <sz val="10"/>
        <rFont val="Arial"/>
        <family val="2"/>
      </rPr>
      <t>Kolumn 3:</t>
    </r>
    <r>
      <rPr>
        <sz val="10"/>
        <rFont val="Arial"/>
        <family val="2"/>
      </rPr>
      <t xml:space="preserve"> Anger antalet tåg som framförts till slutstation, samma som tabell 1 rad 2.</t>
    </r>
  </si>
  <si>
    <r>
      <rPr>
        <b/>
        <sz val="10"/>
        <rFont val="Arial"/>
        <family val="2"/>
      </rPr>
      <t>Kolumn 3-7</t>
    </r>
    <r>
      <rPr>
        <sz val="10"/>
        <rFont val="Arial"/>
        <family val="2"/>
      </rPr>
      <t xml:space="preserve">: Anger skillnad i procentenhter mellan måtten Punktlighet framförda persontåg till slutstation och Sammanvägt tillförlitlighetsmått (STM) för olika tidsintervall. </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</si>
  <si>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persontåg ankomna högst 0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</si>
  <si>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persontåg ankomna högst 2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</si>
  <si>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persontåg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</si>
  <si>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persontåg ankomna högst 15 minuter efter tidtabell.</t>
    </r>
  </si>
  <si>
    <r>
      <rPr>
        <b/>
        <sz val="10"/>
        <rFont val="Arial"/>
        <family val="2"/>
      </rPr>
      <t xml:space="preserve">Kolumn 7: </t>
    </r>
    <r>
      <rPr>
        <sz val="10"/>
        <rFont val="Arial"/>
        <family val="2"/>
      </rPr>
      <t>Anger skillnad i procentenhter mellan måtten Punktlighet framförda persontåg till slutstation och Sammanvägt tillförlitlighetsmått (STM) för persontåg ankomna högst 60 minuter efter tidtabell.</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</si>
  <si>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samtliga persontåg ankomna högst 5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</si>
  <si>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kortdistanståg ankomna högst 5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</si>
  <si>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medeldistanståg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</si>
  <si>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långdistanståg ankomna högst 15 minuter efter tidtabell.</t>
    </r>
  </si>
  <si>
    <r>
      <rPr>
        <b/>
        <sz val="10"/>
        <rFont val="Arial"/>
        <family val="2"/>
      </rPr>
      <t>Rad 1:</t>
    </r>
    <r>
      <rPr>
        <sz val="10"/>
        <rFont val="Arial"/>
        <family val="2"/>
      </rPr>
      <t xml:space="preserve"> Anger antalet persontåg som var inplanerade att framföras enligt fastställd årlig tågplan.</t>
    </r>
  </si>
  <si>
    <r>
      <rPr>
        <b/>
        <sz val="10"/>
        <rFont val="Arial"/>
        <family val="2"/>
      </rPr>
      <t xml:space="preserve">Rad 2: </t>
    </r>
    <r>
      <rPr>
        <sz val="10"/>
        <rFont val="Arial"/>
        <family val="2"/>
      </rPr>
      <t xml:space="preserve">Anger antalet persontåg som ankommit till slutstation. </t>
    </r>
  </si>
  <si>
    <r>
      <t xml:space="preserve">Rad 3, 5, 7, 9, 11, 13, 15, 17: </t>
    </r>
    <r>
      <rPr>
        <sz val="10"/>
        <rFont val="Arial"/>
        <family val="2"/>
      </rPr>
      <t xml:space="preserve">Anger antalet tåg som ankommit inom 0, 2, 5, 10, 15, 30, 45 respektive 60 minuter efter tidtabell. Noll betyder att tåg ankom före eller enligt tidtabell. </t>
    </r>
  </si>
  <si>
    <r>
      <t xml:space="preserve">Rad 4, 6, 8, 10, 12, 14, 16, 18: </t>
    </r>
    <r>
      <rPr>
        <sz val="10"/>
        <rFont val="Arial"/>
        <family val="2"/>
      </rPr>
      <t xml:space="preserve">Anger Punktlighet framförda persontåg till slutstation i procent, för tidspåslagen 0, 2, 5, 10, 15, 30, 45 respektive 60 minuter efter tidtabell. </t>
    </r>
  </si>
  <si>
    <t xml:space="preserve">Exempelvis beräknas Punktlighet framförda persontåg till slutstation för tåg som ankommit 0 minuter efter tidtabell som rad 3 dividerad med rad 2.  </t>
  </si>
  <si>
    <r>
      <rPr>
        <vertAlign val="superscript"/>
        <sz val="8"/>
        <rFont val="Arial"/>
        <family val="2"/>
      </rPr>
      <t>1</t>
    </r>
    <r>
      <rPr>
        <sz val="8"/>
        <rFont val="Arial"/>
        <family val="2"/>
      </rPr>
      <t xml:space="preserve"> 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</si>
  <si>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r>
      <t xml:space="preserve">1 </t>
    </r>
    <r>
      <rPr>
        <sz val="8"/>
        <rFont val="Arial"/>
        <family val="2"/>
      </rPr>
      <t>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</si>
  <si>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t>Punktlighet på järnväg 2024</t>
  </si>
  <si>
    <t>Train performance 2024</t>
  </si>
  <si>
    <r>
      <t xml:space="preserve">Publiceringsdatum: </t>
    </r>
    <r>
      <rPr>
        <sz val="8"/>
        <rFont val="Arial"/>
        <family val="2"/>
      </rPr>
      <t>2025-02-27</t>
    </r>
  </si>
  <si>
    <t>2024</t>
  </si>
  <si>
    <t>Total försening, timmar</t>
  </si>
  <si>
    <t>Total lateness, hours</t>
  </si>
  <si>
    <t>- Genomsnittlig försening för samtliga tåg, minuter</t>
  </si>
  <si>
    <t>- Average lateness – all trains, minutes</t>
  </si>
  <si>
    <t>- Genomsnittlig försening av försenade tåg, minuter</t>
  </si>
  <si>
    <t>- Average lateness – delayed trains, minutes</t>
  </si>
  <si>
    <t>- Genomsnittlig försening av tåg som är mer än 5 minuter försenade, minuter</t>
  </si>
  <si>
    <t>- Average lateness – trains delayed more than 5 minutes, minutes</t>
  </si>
  <si>
    <r>
      <t>Tabell 2. Punktlighet framförda persontåg till slutstation fördelat på kvartal – samtliga tåg</t>
    </r>
    <r>
      <rPr>
        <b/>
        <vertAlign val="superscript"/>
        <sz val="10"/>
        <rFont val="Arial"/>
        <family val="2"/>
      </rPr>
      <t>1</t>
    </r>
  </si>
  <si>
    <t>Table 2. Punctuality for passenger trains at the terminating station by year quarter – all trains</t>
  </si>
  <si>
    <r>
      <t>Tabell 3. Punktlighet framförda persontåg till slutstation fördelat på månad – samtliga tåg</t>
    </r>
    <r>
      <rPr>
        <b/>
        <vertAlign val="superscript"/>
        <sz val="10"/>
        <rFont val="Arial"/>
        <family val="2"/>
      </rPr>
      <t>1</t>
    </r>
  </si>
  <si>
    <r>
      <t xml:space="preserve">Rad 19: </t>
    </r>
    <r>
      <rPr>
        <sz val="10"/>
        <rFont val="Arial"/>
        <family val="2"/>
      </rPr>
      <t xml:space="preserve">Anger total förseningstid, i timmar, för samtliga framförda persontåg i rad 2. </t>
    </r>
  </si>
  <si>
    <r>
      <t xml:space="preserve">Rad 20: </t>
    </r>
    <r>
      <rPr>
        <sz val="10"/>
        <rFont val="Arial"/>
        <family val="2"/>
      </rPr>
      <t>Anger genomsnittligt antal förseningsminuter för samtliga framförda persontåg i rad 2</t>
    </r>
    <r>
      <rPr>
        <b/>
        <sz val="10"/>
        <rFont val="Arial"/>
        <family val="2"/>
      </rPr>
      <t>.</t>
    </r>
  </si>
  <si>
    <r>
      <t xml:space="preserve">Rad 21: </t>
    </r>
    <r>
      <rPr>
        <sz val="10"/>
        <rFont val="Arial"/>
        <family val="2"/>
      </rPr>
      <t xml:space="preserve">Anger genomsnittligt antal förseningsminuter för persontåg ankomna till slutstation efter sin tidtabell (rad 2 minus rad 3). </t>
    </r>
  </si>
  <si>
    <r>
      <t xml:space="preserve">Rad 22: </t>
    </r>
    <r>
      <rPr>
        <sz val="10"/>
        <rFont val="Arial"/>
        <family val="2"/>
      </rPr>
      <t xml:space="preserve">Anger genomsnittligt antal förseningsminuter för persontåg med försening större än fem minuter till slutstation (rad 2 minus rad 7). </t>
    </r>
  </si>
  <si>
    <t>Rad 1–22: Innehåller statistik uppdelad per kvartal. I övrigt samma definitioner som i tabell 1.</t>
  </si>
  <si>
    <t>Rad 1–22: Innehåller statistik uppdelad per månad. I övrigt samma definitioner som i tabell 1.</t>
  </si>
  <si>
    <t>Rad 1–22: Innehåller statistik om kortdistanståg. I övrigt samma definitioner som i tabell 1.</t>
  </si>
  <si>
    <t>Rad 1–22: Innehåller statistik om medeldistanståg. I övrigt samma definitioner som i tabell 1.</t>
  </si>
  <si>
    <t>Rad 1–22: Innehåller statistik om långdistanståg. I övrigt samma definitioner som i tabell 1.</t>
  </si>
  <si>
    <t>Rad 1–22: Innehåller statistik uppdelad per veckodag. I övrigt samma definitioner som i tabell 1.</t>
  </si>
  <si>
    <t>Rad 1–22: Innehåller statistik uppdelad per timme. I övrigt samma definitioner som i tabell 1.</t>
  </si>
  <si>
    <t>Rad 1–22: Innehåller statistik uppdelad per län. I övrigt samma definitioner som i tabell 1.</t>
  </si>
  <si>
    <t xml:space="preserve">I och med publiceringen av årsrapporten 2024 har de preliminära siffrorna för åren 2023 och 2024 uppdaterats. Uppdateringen beror på förändrade planeringsmetoder hos Trafikverket vid framtagandet av tågens tidtabeller. Statistiken har bearbetats så att jämförbarhet över tid har säkerställts. </t>
  </si>
  <si>
    <t>Statistik 2025:4</t>
  </si>
  <si>
    <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</si>
</sst>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quot; &quot;%"/>
    <numFmt numFmtId="166" formatCode="0.0%"/>
    <numFmt numFmtId="167" formatCode="_-* #,##0.00\ _k_r_-;\-* #,##0.00\ _k_r_-;_-* &quot;-&quot;??\ _k_r_-;_-@_-"/>
    <numFmt numFmtId="168" formatCode="_-* #,##0.0\ _k_r_-;\-* #,##0.0\ _k_r_-;_-* &quot;-&quot;??\ _k_r_-;_-@_-"/>
    <numFmt numFmtId="169" formatCode="000\ 00"/>
    <numFmt numFmtId="170" formatCode="#,##0.0000"/>
  </numFmts>
  <fonts count="48">
    <font>
      <sz val="8"/>
      <name val="Arial"/>
    </font>
    <font>
      <sz val="11"/>
      <color theme="1"/>
      <name val="Arial"/>
      <family val="2"/>
    </font>
    <font>
      <b/>
      <sz val="10"/>
      <name val="Arial"/>
      <family val="2"/>
    </font>
    <font>
      <sz val="10"/>
      <name val="Arial"/>
      <family val="2"/>
    </font>
    <font>
      <i/>
      <sz val="10"/>
      <name val="Arial"/>
      <family val="2"/>
    </font>
    <font>
      <b/>
      <i/>
      <sz val="8"/>
      <name val="Arial"/>
      <family val="2"/>
    </font>
    <font>
      <b/>
      <sz val="8"/>
      <name val="Arial"/>
      <family val="2"/>
    </font>
    <font>
      <b/>
      <sz val="11"/>
      <name val="Arial"/>
      <family val="2"/>
    </font>
    <font>
      <sz val="11"/>
      <name val="Arial"/>
      <family val="2"/>
    </font>
    <font>
      <sz val="8"/>
      <name val="Arial"/>
      <family val="2"/>
    </font>
    <font>
      <i/>
      <sz val="8"/>
      <name val="Arial"/>
      <family val="2"/>
    </font>
    <font>
      <sz val="8"/>
      <color rgb="FFFF0000"/>
      <name val="Arial"/>
      <family val="2"/>
    </font>
    <font>
      <vertAlign val="superscript"/>
      <sz val="8"/>
      <name val="Arial"/>
      <family val="2"/>
    </font>
    <font>
      <b/>
      <sz val="16"/>
      <color theme="0"/>
      <name val="Tahoma"/>
      <family val="2"/>
    </font>
    <font>
      <sz val="8"/>
      <color theme="0"/>
      <name val="Arial"/>
      <family val="2"/>
    </font>
    <font>
      <b/>
      <sz val="20"/>
      <name val="Arial"/>
      <family val="2"/>
    </font>
    <font>
      <b/>
      <i/>
      <sz val="16"/>
      <name val="Arial"/>
      <family val="2"/>
    </font>
    <font>
      <b/>
      <i/>
      <sz val="14"/>
      <name val="Arial"/>
      <family val="2"/>
    </font>
    <font>
      <u/>
      <sz val="8"/>
      <color indexed="12"/>
      <name val="Arial"/>
      <family val="2"/>
    </font>
    <font>
      <b/>
      <sz val="10"/>
      <color rgb="FFFF0000"/>
      <name val="Arial"/>
      <family val="2"/>
    </font>
    <font>
      <u/>
      <sz val="10"/>
      <color indexed="12"/>
      <name val="Arial"/>
      <family val="2"/>
    </font>
    <font>
      <sz val="8"/>
      <name val="Tahoma"/>
      <family val="2"/>
    </font>
    <font>
      <b/>
      <vertAlign val="superscript"/>
      <sz val="8"/>
      <name val="Arial"/>
      <family val="2"/>
    </font>
    <font>
      <sz val="8"/>
      <color theme="1"/>
      <name val="Arial"/>
      <family val="2"/>
    </font>
    <font>
      <sz val="11"/>
      <color theme="0"/>
      <name val="Arial"/>
      <family val="2"/>
    </font>
    <font>
      <sz val="11"/>
      <color rgb="FFFF0000"/>
      <name val="Calibri"/>
      <family val="2"/>
      <scheme val="minor"/>
    </font>
    <font>
      <b/>
      <sz val="16"/>
      <color indexed="9"/>
      <name val="Tahoma"/>
      <family val="2"/>
    </font>
    <font>
      <sz val="9.5"/>
      <name val="Arial"/>
      <family val="2"/>
    </font>
    <font>
      <b/>
      <sz val="12"/>
      <name val="Arial"/>
      <family val="2"/>
    </font>
    <font>
      <sz val="12"/>
      <name val="Calibri"/>
      <family val="2"/>
      <scheme val="minor"/>
    </font>
    <font>
      <sz val="10"/>
      <color theme="5" tint="-0.249977111117893"/>
      <name val="Arial"/>
      <family val="2"/>
    </font>
    <font>
      <sz val="10"/>
      <color rgb="FF00B050"/>
      <name val="Arial"/>
      <family val="2"/>
    </font>
    <font>
      <sz val="10"/>
      <color rgb="FF52AF32"/>
      <name val="Arial"/>
      <family val="2"/>
    </font>
    <font>
      <sz val="10"/>
      <color rgb="FFFF0000"/>
      <name val="Arial"/>
      <family val="2"/>
    </font>
    <font>
      <sz val="11"/>
      <name val="Calibri"/>
      <family val="2"/>
      <scheme val="minor"/>
    </font>
    <font>
      <sz val="11"/>
      <color rgb="FF00B050"/>
      <name val="Calibri"/>
      <family val="2"/>
      <scheme val="minor"/>
    </font>
    <font>
      <i/>
      <sz val="10"/>
      <color rgb="FFFF0000"/>
      <name val="Arial"/>
      <family val="2"/>
    </font>
    <font>
      <b/>
      <sz val="9"/>
      <name val="Arial"/>
      <family val="2"/>
    </font>
    <font>
      <b/>
      <sz val="9.5"/>
      <name val="Arial"/>
      <family val="2"/>
    </font>
    <font>
      <sz val="10"/>
      <name val="Calibri"/>
      <family val="2"/>
    </font>
    <font>
      <u/>
      <sz val="10"/>
      <name val="Arial"/>
      <family val="2"/>
    </font>
    <font>
      <sz val="8"/>
      <name val="Verdana"/>
      <family val="2"/>
    </font>
    <font>
      <b/>
      <sz val="7.5"/>
      <name val="Arial"/>
      <family val="2"/>
    </font>
    <font>
      <i/>
      <sz val="7.5"/>
      <name val="Arial"/>
      <family val="2"/>
    </font>
    <font>
      <sz val="9"/>
      <color indexed="81"/>
      <name val="Tahoma"/>
      <family val="2"/>
    </font>
    <font>
      <b/>
      <i/>
      <sz val="10"/>
      <name val="Arial"/>
      <family val="2"/>
    </font>
    <font>
      <b/>
      <vertAlign val="superscript"/>
      <sz val="10"/>
      <name val="Arial"/>
      <family val="2"/>
    </font>
    <font>
      <sz val="6"/>
      <color theme="1"/>
      <name val="Arial"/>
      <family val="2"/>
    </font>
  </fonts>
  <fills count="6">
    <fill>
      <patternFill patternType="none"/>
    </fill>
    <fill>
      <patternFill patternType="gray125"/>
    </fill>
    <fill>
      <patternFill patternType="solid">
        <fgColor theme="0"/>
        <bgColor indexed="64"/>
      </patternFill>
    </fill>
    <fill>
      <patternFill patternType="solid">
        <fgColor rgb="FF52AF32"/>
        <bgColor indexed="64"/>
      </patternFill>
    </fill>
    <fill>
      <patternFill patternType="solid">
        <fgColor rgb="FFFFFFFF"/>
        <bgColor indexed="64"/>
      </patternFill>
    </fill>
    <fill>
      <patternFill patternType="solid">
        <fgColor indexed="9"/>
        <bgColor indexed="64"/>
      </patternFill>
    </fill>
  </fills>
  <borders count="3">
    <border>
      <left/>
      <right/>
      <top/>
      <bottom/>
      <diagonal/>
    </border>
    <border>
      <left/>
      <right/>
      <top/>
      <bottom style="thin">
        <color indexed="64"/>
      </bottom>
      <diagonal/>
    </border>
    <border>
      <left/>
      <right/>
      <top/>
      <bottom style="thin">
        <color theme="0" tint="-0.249977111117893"/>
      </bottom>
      <diagonal/>
    </border>
  </borders>
  <cellStyleXfs count="11">
    <xf numFmtId="0" fontId="0" fillId="0" borderId="0"/>
    <xf numFmtId="9" fontId="9" fillId="0" borderId="0" applyFont="0" applyFill="0" applyBorder="0" applyAlignment="0" applyProtection="0"/>
    <xf numFmtId="167" fontId="9" fillId="0" borderId="0" applyFont="0" applyFill="0" applyBorder="0" applyAlignment="0" applyProtection="0"/>
    <xf numFmtId="0" fontId="9" fillId="0" borderId="0"/>
    <xf numFmtId="0" fontId="18" fillId="0" borderId="0" applyNumberFormat="0" applyFill="0" applyBorder="0" applyAlignment="0" applyProtection="0">
      <alignment vertical="top"/>
      <protection locked="0"/>
    </xf>
    <xf numFmtId="9" fontId="9" fillId="0" borderId="0" applyFont="0" applyFill="0" applyBorder="0" applyAlignment="0" applyProtection="0"/>
    <xf numFmtId="0" fontId="3" fillId="0" borderId="0"/>
    <xf numFmtId="0" fontId="3" fillId="0" borderId="0"/>
    <xf numFmtId="0" fontId="9" fillId="0" borderId="0"/>
    <xf numFmtId="0" fontId="41" fillId="0" borderId="0"/>
    <xf numFmtId="0" fontId="20" fillId="0" borderId="0" applyNumberFormat="0" applyFill="0" applyBorder="0" applyAlignment="0" applyProtection="0">
      <alignment vertical="top"/>
      <protection locked="0"/>
    </xf>
  </cellStyleXfs>
  <cellXfs count="238">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3" fillId="2" borderId="1" xfId="0" applyFont="1" applyFill="1" applyBorder="1" applyAlignment="1">
      <alignment vertical="center"/>
    </xf>
    <xf numFmtId="0" fontId="1" fillId="2" borderId="1" xfId="0" applyFont="1" applyFill="1" applyBorder="1" applyAlignment="1">
      <alignment vertical="center"/>
    </xf>
    <xf numFmtId="49" fontId="7" fillId="2" borderId="0" xfId="0" applyNumberFormat="1" applyFont="1" applyFill="1" applyAlignment="1">
      <alignment horizontal="center" vertical="center"/>
    </xf>
    <xf numFmtId="0" fontId="8" fillId="2" borderId="0" xfId="0" applyFont="1" applyFill="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quotePrefix="1" applyFont="1" applyFill="1" applyAlignment="1">
      <alignment vertical="center"/>
    </xf>
    <xf numFmtId="3" fontId="6" fillId="2" borderId="0" xfId="0" applyNumberFormat="1" applyFont="1" applyFill="1" applyAlignment="1">
      <alignment horizontal="right" vertical="center"/>
    </xf>
    <xf numFmtId="0" fontId="5" fillId="2" borderId="0" xfId="0" applyFont="1" applyFill="1" applyAlignment="1">
      <alignment vertical="center"/>
    </xf>
    <xf numFmtId="0" fontId="6" fillId="2" borderId="0" xfId="0" applyFont="1" applyFill="1" applyAlignment="1">
      <alignment vertical="center"/>
    </xf>
    <xf numFmtId="0" fontId="9" fillId="2" borderId="0" xfId="0" quotePrefix="1" applyFont="1" applyFill="1" applyAlignment="1">
      <alignment vertical="center"/>
    </xf>
    <xf numFmtId="0" fontId="10" fillId="2" borderId="0" xfId="0" quotePrefix="1"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horizontal="right" vertical="center"/>
    </xf>
    <xf numFmtId="3" fontId="9" fillId="2" borderId="0" xfId="0" applyNumberFormat="1" applyFont="1" applyFill="1" applyAlignment="1">
      <alignment vertical="center"/>
    </xf>
    <xf numFmtId="0" fontId="5" fillId="2" borderId="0" xfId="0" quotePrefix="1" applyFont="1" applyFill="1" applyAlignment="1">
      <alignment vertical="center"/>
    </xf>
    <xf numFmtId="0" fontId="9" fillId="2" borderId="2" xfId="0" applyFont="1" applyFill="1" applyBorder="1" applyAlignment="1">
      <alignment horizontal="center" vertical="center"/>
    </xf>
    <xf numFmtId="0" fontId="9" fillId="2" borderId="2" xfId="0" quotePrefix="1" applyFont="1" applyFill="1" applyBorder="1" applyAlignment="1">
      <alignment vertical="center"/>
    </xf>
    <xf numFmtId="3" fontId="9" fillId="2" borderId="2" xfId="0" applyNumberFormat="1" applyFont="1" applyFill="1" applyBorder="1" applyAlignment="1">
      <alignment vertical="center"/>
    </xf>
    <xf numFmtId="0" fontId="9" fillId="2" borderId="2" xfId="0" applyFont="1" applyFill="1" applyBorder="1" applyAlignment="1">
      <alignment horizontal="left" vertical="center"/>
    </xf>
    <xf numFmtId="0" fontId="9" fillId="2" borderId="2" xfId="0" applyFont="1" applyFill="1" applyBorder="1" applyAlignment="1">
      <alignment horizontal="right" vertical="center"/>
    </xf>
    <xf numFmtId="0" fontId="10" fillId="2" borderId="2" xfId="0" quotePrefix="1" applyFont="1" applyFill="1" applyBorder="1" applyAlignment="1">
      <alignment vertical="center"/>
    </xf>
    <xf numFmtId="0" fontId="7" fillId="2" borderId="0" xfId="0" applyFont="1" applyFill="1" applyAlignment="1">
      <alignment vertical="center"/>
    </xf>
    <xf numFmtId="0" fontId="9" fillId="2" borderId="1" xfId="0" quotePrefix="1" applyFont="1" applyFill="1" applyBorder="1" applyAlignment="1">
      <alignment vertical="center"/>
    </xf>
    <xf numFmtId="1" fontId="9" fillId="2" borderId="1" xfId="0" applyNumberFormat="1" applyFont="1" applyFill="1" applyBorder="1" applyAlignment="1">
      <alignment horizontal="right" vertical="center"/>
    </xf>
    <xf numFmtId="0" fontId="9" fillId="2" borderId="1" xfId="0" applyFont="1" applyFill="1" applyBorder="1" applyAlignment="1">
      <alignment horizontal="right" vertical="center"/>
    </xf>
    <xf numFmtId="3" fontId="11" fillId="2" borderId="0" xfId="0" applyNumberFormat="1" applyFont="1" applyFill="1" applyAlignment="1">
      <alignment vertical="center"/>
    </xf>
    <xf numFmtId="0" fontId="11" fillId="2" borderId="0" xfId="0" applyFont="1" applyFill="1" applyAlignment="1">
      <alignment horizontal="left" vertical="center"/>
    </xf>
    <xf numFmtId="0" fontId="7" fillId="2" borderId="0" xfId="0" applyFont="1" applyFill="1" applyAlignment="1">
      <alignment horizontal="center" vertical="center"/>
    </xf>
    <xf numFmtId="3" fontId="1" fillId="2" borderId="0" xfId="0" applyNumberFormat="1" applyFont="1" applyFill="1" applyAlignment="1">
      <alignment vertical="center"/>
    </xf>
    <xf numFmtId="1" fontId="1" fillId="2" borderId="0" xfId="0" applyNumberFormat="1" applyFont="1" applyFill="1" applyAlignment="1">
      <alignment vertical="center"/>
    </xf>
    <xf numFmtId="1" fontId="7" fillId="2" borderId="0" xfId="0" applyNumberFormat="1" applyFont="1" applyFill="1" applyAlignment="1">
      <alignment vertical="center"/>
    </xf>
    <xf numFmtId="164" fontId="9" fillId="2" borderId="0" xfId="0" applyNumberFormat="1" applyFont="1" applyFill="1" applyAlignment="1">
      <alignment horizontal="right" vertical="center"/>
    </xf>
    <xf numFmtId="0" fontId="8" fillId="2" borderId="0" xfId="0" applyFont="1" applyFill="1" applyAlignment="1">
      <alignment vertical="center"/>
    </xf>
    <xf numFmtId="1" fontId="8" fillId="2" borderId="0" xfId="0" applyNumberFormat="1" applyFont="1" applyFill="1" applyAlignment="1">
      <alignment vertical="center"/>
    </xf>
    <xf numFmtId="165" fontId="9" fillId="2" borderId="0" xfId="1" applyNumberFormat="1" applyFont="1" applyFill="1" applyBorder="1" applyAlignment="1">
      <alignment vertical="center"/>
    </xf>
    <xf numFmtId="3" fontId="7" fillId="2" borderId="0" xfId="0" applyNumberFormat="1" applyFont="1" applyFill="1" applyAlignment="1">
      <alignment vertical="center"/>
    </xf>
    <xf numFmtId="166" fontId="9" fillId="2" borderId="0" xfId="1" applyNumberFormat="1" applyFont="1" applyFill="1" applyBorder="1" applyAlignment="1">
      <alignment horizontal="right" vertical="center"/>
    </xf>
    <xf numFmtId="10" fontId="1" fillId="2" borderId="0" xfId="1" applyNumberFormat="1" applyFont="1" applyFill="1" applyBorder="1" applyAlignment="1">
      <alignment vertical="center"/>
    </xf>
    <xf numFmtId="0" fontId="5" fillId="2" borderId="0" xfId="0" applyFont="1" applyFill="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1" fontId="9" fillId="2" borderId="1" xfId="0" applyNumberFormat="1" applyFont="1" applyFill="1" applyBorder="1" applyAlignment="1">
      <alignment vertical="center"/>
    </xf>
    <xf numFmtId="1" fontId="9" fillId="2" borderId="0" xfId="0" applyNumberFormat="1" applyFont="1" applyFill="1" applyAlignment="1">
      <alignment horizontal="right" vertical="center"/>
    </xf>
    <xf numFmtId="9" fontId="9" fillId="2" borderId="0" xfId="1" applyFont="1" applyFill="1" applyBorder="1" applyAlignment="1">
      <alignment vertical="center"/>
    </xf>
    <xf numFmtId="168" fontId="6" fillId="2"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xf>
    <xf numFmtId="0" fontId="5" fillId="2" borderId="0" xfId="0" applyFont="1" applyFill="1" applyAlignment="1">
      <alignment horizontal="center" vertical="center" wrapText="1"/>
    </xf>
    <xf numFmtId="0" fontId="0" fillId="0" borderId="0" xfId="0" applyAlignment="1">
      <alignment vertical="center" wrapText="1"/>
    </xf>
    <xf numFmtId="0" fontId="0" fillId="2" borderId="0" xfId="0" applyFill="1"/>
    <xf numFmtId="0" fontId="0" fillId="2" borderId="0" xfId="0" applyFill="1" applyAlignment="1">
      <alignment horizontal="center" vertical="center"/>
    </xf>
    <xf numFmtId="0" fontId="15" fillId="2" borderId="0" xfId="0" applyFont="1" applyFill="1"/>
    <xf numFmtId="0" fontId="16" fillId="2" borderId="0" xfId="0" applyFont="1" applyFill="1"/>
    <xf numFmtId="0" fontId="17" fillId="2" borderId="0" xfId="0" applyFont="1" applyFill="1"/>
    <xf numFmtId="0" fontId="2" fillId="2" borderId="0" xfId="0" applyFont="1" applyFill="1"/>
    <xf numFmtId="0" fontId="9" fillId="2" borderId="0" xfId="3" applyFill="1"/>
    <xf numFmtId="0" fontId="19" fillId="2" borderId="0" xfId="0" applyFont="1" applyFill="1"/>
    <xf numFmtId="0" fontId="9" fillId="2" borderId="0" xfId="0" applyFont="1" applyFill="1"/>
    <xf numFmtId="0" fontId="20" fillId="2" borderId="0" xfId="4" applyFont="1" applyFill="1" applyAlignment="1" applyProtection="1">
      <alignment horizontal="left"/>
    </xf>
    <xf numFmtId="0" fontId="3" fillId="2" borderId="0" xfId="0" applyFont="1" applyFill="1" applyAlignment="1">
      <alignment horizontal="left"/>
    </xf>
    <xf numFmtId="0" fontId="21" fillId="2" borderId="0" xfId="0" applyFont="1" applyFill="1"/>
    <xf numFmtId="0" fontId="0" fillId="2" borderId="1" xfId="0" applyFill="1" applyBorder="1"/>
    <xf numFmtId="0" fontId="21" fillId="2" borderId="1" xfId="0" applyFont="1" applyFill="1" applyBorder="1"/>
    <xf numFmtId="166" fontId="9" fillId="2" borderId="0" xfId="1" applyNumberFormat="1" applyFont="1" applyFill="1" applyBorder="1" applyAlignment="1">
      <alignment vertical="center"/>
    </xf>
    <xf numFmtId="0" fontId="5" fillId="4" borderId="0" xfId="0" applyFont="1" applyFill="1" applyAlignment="1">
      <alignment horizontal="center" vertical="center" wrapText="1"/>
    </xf>
    <xf numFmtId="0" fontId="0" fillId="4" borderId="0" xfId="0" applyFill="1" applyAlignment="1">
      <alignment vertical="center" wrapText="1"/>
    </xf>
    <xf numFmtId="0" fontId="8" fillId="4" borderId="1" xfId="0" applyFont="1" applyFill="1" applyBorder="1" applyAlignment="1">
      <alignment horizontal="center" vertical="center"/>
    </xf>
    <xf numFmtId="0" fontId="8" fillId="4" borderId="0" xfId="0" applyFont="1" applyFill="1" applyAlignment="1">
      <alignment horizontal="center" vertical="center"/>
    </xf>
    <xf numFmtId="9" fontId="9" fillId="2" borderId="0" xfId="5" applyFont="1" applyFill="1" applyBorder="1" applyAlignment="1">
      <alignment vertical="center"/>
    </xf>
    <xf numFmtId="166" fontId="9" fillId="2" borderId="0" xfId="5" applyNumberFormat="1" applyFont="1" applyFill="1" applyBorder="1" applyAlignment="1">
      <alignment horizontal="right" vertical="center"/>
    </xf>
    <xf numFmtId="165" fontId="9" fillId="2" borderId="0" xfId="5" applyNumberFormat="1" applyFont="1" applyFill="1" applyBorder="1" applyAlignment="1">
      <alignment vertical="center"/>
    </xf>
    <xf numFmtId="10" fontId="1" fillId="2" borderId="0" xfId="5" applyNumberFormat="1" applyFont="1" applyFill="1" applyBorder="1" applyAlignment="1">
      <alignment vertical="center"/>
    </xf>
    <xf numFmtId="0" fontId="6" fillId="2" borderId="0" xfId="0" applyFont="1" applyFill="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3" fontId="6" fillId="2" borderId="0" xfId="0" applyNumberFormat="1" applyFont="1" applyFill="1" applyAlignment="1">
      <alignment vertical="center"/>
    </xf>
    <xf numFmtId="0" fontId="0" fillId="0" borderId="0" xfId="0" applyAlignment="1">
      <alignment vertical="center"/>
    </xf>
    <xf numFmtId="0" fontId="0" fillId="2" borderId="0" xfId="0" applyFill="1" applyAlignment="1">
      <alignment vertical="center"/>
    </xf>
    <xf numFmtId="0" fontId="23" fillId="2" borderId="1" xfId="0" quotePrefix="1" applyFont="1" applyFill="1" applyBorder="1" applyAlignment="1">
      <alignment horizontal="center" vertical="center"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23" fillId="2" borderId="0" xfId="0" applyFont="1" applyFill="1" applyAlignment="1">
      <alignment horizontal="center" vertical="center" wrapText="1"/>
    </xf>
    <xf numFmtId="0" fontId="12" fillId="2" borderId="0" xfId="0" applyFont="1" applyFill="1" applyAlignment="1">
      <alignment horizontal="right"/>
    </xf>
    <xf numFmtId="0" fontId="23"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applyAlignment="1">
      <alignment vertical="center"/>
    </xf>
    <xf numFmtId="0" fontId="12" fillId="2" borderId="1" xfId="0" applyFont="1" applyFill="1" applyBorder="1" applyAlignment="1">
      <alignment vertical="center"/>
    </xf>
    <xf numFmtId="0" fontId="9" fillId="2" borderId="0" xfId="0" applyFont="1" applyFill="1" applyAlignment="1">
      <alignment vertical="center"/>
    </xf>
    <xf numFmtId="0" fontId="24" fillId="2" borderId="0" xfId="0" applyFont="1" applyFill="1"/>
    <xf numFmtId="0" fontId="9" fillId="2" borderId="0" xfId="0" applyFont="1" applyFill="1" applyAlignment="1">
      <alignment horizontal="right"/>
    </xf>
    <xf numFmtId="0" fontId="9" fillId="2" borderId="0" xfId="0" applyFont="1" applyFill="1" applyAlignment="1">
      <alignment horizontal="left"/>
    </xf>
    <xf numFmtId="164" fontId="12" fillId="2" borderId="0" xfId="0" applyNumberFormat="1" applyFont="1" applyFill="1" applyAlignment="1">
      <alignment horizontal="right"/>
    </xf>
    <xf numFmtId="3" fontId="9" fillId="2" borderId="0" xfId="0" applyNumberFormat="1" applyFont="1" applyFill="1" applyAlignment="1">
      <alignment horizontal="right"/>
    </xf>
    <xf numFmtId="0" fontId="1" fillId="2" borderId="0" xfId="0" applyFont="1" applyFill="1"/>
    <xf numFmtId="0" fontId="6" fillId="2" borderId="0" xfId="0" applyFont="1" applyFill="1" applyAlignment="1">
      <alignment horizontal="right"/>
    </xf>
    <xf numFmtId="0" fontId="6" fillId="2" borderId="0" xfId="0" applyFont="1" applyFill="1" applyAlignment="1">
      <alignment horizontal="left"/>
    </xf>
    <xf numFmtId="0" fontId="22" fillId="2" borderId="0" xfId="0" applyFont="1" applyFill="1" applyAlignment="1">
      <alignment horizontal="right"/>
    </xf>
    <xf numFmtId="164" fontId="6" fillId="2" borderId="0" xfId="0" applyNumberFormat="1" applyFont="1" applyFill="1" applyAlignment="1">
      <alignment horizontal="right" vertical="center"/>
    </xf>
    <xf numFmtId="3" fontId="6" fillId="2" borderId="0" xfId="0" applyNumberFormat="1" applyFont="1" applyFill="1" applyAlignment="1">
      <alignment horizontal="right"/>
    </xf>
    <xf numFmtId="0" fontId="12" fillId="2" borderId="0" xfId="0" applyFont="1" applyFill="1"/>
    <xf numFmtId="3" fontId="6"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6" fillId="2" borderId="0" xfId="0" applyFont="1" applyFill="1"/>
    <xf numFmtId="49" fontId="6" fillId="2" borderId="0" xfId="0" applyNumberFormat="1" applyFont="1" applyFill="1" applyAlignment="1">
      <alignment horizontal="center" vertical="center"/>
    </xf>
    <xf numFmtId="3" fontId="9" fillId="2" borderId="0" xfId="0" applyNumberFormat="1" applyFont="1" applyFill="1" applyAlignment="1">
      <alignment horizontal="right" vertical="center"/>
    </xf>
    <xf numFmtId="0" fontId="9" fillId="0" borderId="0" xfId="0" applyFont="1"/>
    <xf numFmtId="0" fontId="3" fillId="2" borderId="0" xfId="6" applyFill="1"/>
    <xf numFmtId="0" fontId="3" fillId="0" borderId="0" xfId="6"/>
    <xf numFmtId="0" fontId="28" fillId="2" borderId="0" xfId="3" applyFont="1" applyFill="1" applyAlignment="1">
      <alignment wrapText="1"/>
    </xf>
    <xf numFmtId="0" fontId="29" fillId="2" borderId="0" xfId="0" applyFont="1" applyFill="1" applyAlignment="1">
      <alignment wrapText="1"/>
    </xf>
    <xf numFmtId="0" fontId="30" fillId="2" borderId="0" xfId="3" applyFont="1" applyFill="1" applyAlignment="1">
      <alignment vertical="top"/>
    </xf>
    <xf numFmtId="0" fontId="4" fillId="2" borderId="0" xfId="3" applyFont="1" applyFill="1" applyAlignment="1">
      <alignment vertical="top"/>
    </xf>
    <xf numFmtId="0" fontId="3" fillId="2" borderId="0" xfId="3" applyFont="1" applyFill="1" applyAlignment="1">
      <alignment vertical="top"/>
    </xf>
    <xf numFmtId="0" fontId="31" fillId="2" borderId="0" xfId="3" applyFont="1" applyFill="1" applyAlignment="1">
      <alignment vertical="top" wrapText="1"/>
    </xf>
    <xf numFmtId="0" fontId="32" fillId="2" borderId="0" xfId="3" applyFont="1" applyFill="1" applyAlignment="1">
      <alignment vertical="top"/>
    </xf>
    <xf numFmtId="0" fontId="3" fillId="2" borderId="0" xfId="3" applyFont="1" applyFill="1" applyAlignment="1">
      <alignment vertical="top" wrapText="1"/>
    </xf>
    <xf numFmtId="0" fontId="34" fillId="2" borderId="0" xfId="0" applyFont="1" applyFill="1" applyAlignment="1">
      <alignment vertical="top" wrapText="1"/>
    </xf>
    <xf numFmtId="0" fontId="4" fillId="2" borderId="0" xfId="3" applyFont="1" applyFill="1" applyAlignment="1">
      <alignment vertical="top" wrapText="1"/>
    </xf>
    <xf numFmtId="0" fontId="35" fillId="2" borderId="0" xfId="0" applyFont="1" applyFill="1" applyAlignment="1">
      <alignment vertical="top" wrapText="1"/>
    </xf>
    <xf numFmtId="0" fontId="25" fillId="2" borderId="0" xfId="0" applyFont="1" applyFill="1" applyAlignment="1">
      <alignment vertical="top" wrapText="1"/>
    </xf>
    <xf numFmtId="0" fontId="36" fillId="2" borderId="0" xfId="3" applyFont="1" applyFill="1" applyAlignment="1">
      <alignment vertical="top"/>
    </xf>
    <xf numFmtId="0" fontId="33" fillId="2" borderId="0" xfId="3" applyFont="1" applyFill="1" applyAlignment="1">
      <alignment vertical="top" wrapText="1"/>
    </xf>
    <xf numFmtId="0" fontId="37" fillId="2" borderId="0" xfId="0" applyFont="1" applyFill="1"/>
    <xf numFmtId="0" fontId="3" fillId="2" borderId="0" xfId="7" applyFill="1"/>
    <xf numFmtId="0" fontId="38" fillId="2" borderId="0" xfId="7" applyFont="1" applyFill="1" applyAlignment="1">
      <alignment vertical="center"/>
    </xf>
    <xf numFmtId="0" fontId="2" fillId="2" borderId="0" xfId="7" applyFont="1" applyFill="1"/>
    <xf numFmtId="0" fontId="2" fillId="0" borderId="0" xfId="7" applyFont="1"/>
    <xf numFmtId="0" fontId="3" fillId="2" borderId="0" xfId="8" applyFont="1" applyFill="1" applyAlignment="1">
      <alignment horizontal="left"/>
    </xf>
    <xf numFmtId="0" fontId="39" fillId="2" borderId="0" xfId="8" applyFont="1" applyFill="1" applyAlignment="1">
      <alignment horizontal="left"/>
    </xf>
    <xf numFmtId="0" fontId="3" fillId="2" borderId="0" xfId="8" applyFont="1" applyFill="1"/>
    <xf numFmtId="0" fontId="3" fillId="2" borderId="0" xfId="8" quotePrefix="1" applyFont="1" applyFill="1" applyAlignment="1">
      <alignment horizontal="left"/>
    </xf>
    <xf numFmtId="0" fontId="40" fillId="2" borderId="1" xfId="8" applyFont="1" applyFill="1" applyBorder="1" applyAlignment="1">
      <alignment horizontal="left" vertical="top"/>
    </xf>
    <xf numFmtId="0" fontId="3" fillId="2" borderId="1" xfId="8" applyFont="1" applyFill="1" applyBorder="1" applyAlignment="1">
      <alignment vertical="top" wrapText="1"/>
    </xf>
    <xf numFmtId="0" fontId="3" fillId="2" borderId="1" xfId="7" applyFill="1" applyBorder="1" applyAlignment="1">
      <alignment vertical="top" wrapText="1"/>
    </xf>
    <xf numFmtId="0" fontId="26" fillId="0" borderId="0" xfId="6" applyFont="1" applyAlignment="1">
      <alignment horizontal="center" vertical="center"/>
    </xf>
    <xf numFmtId="0" fontId="2" fillId="5" borderId="1" xfId="9" applyFont="1" applyFill="1" applyBorder="1"/>
    <xf numFmtId="0" fontId="3" fillId="5" borderId="0" xfId="9" applyFont="1" applyFill="1"/>
    <xf numFmtId="0" fontId="3" fillId="0" borderId="0" xfId="9" applyFont="1"/>
    <xf numFmtId="0" fontId="2" fillId="5" borderId="0" xfId="9" applyFont="1" applyFill="1"/>
    <xf numFmtId="0" fontId="20" fillId="5" borderId="0" xfId="4" applyFont="1" applyFill="1" applyAlignment="1" applyProtection="1"/>
    <xf numFmtId="0" fontId="20" fillId="5" borderId="0" xfId="4" applyFont="1" applyFill="1" applyAlignment="1" applyProtection="1">
      <alignment horizontal="left" vertical="top"/>
    </xf>
    <xf numFmtId="0" fontId="20" fillId="5" borderId="0" xfId="4" applyFont="1" applyFill="1" applyAlignment="1" applyProtection="1">
      <alignment horizontal="left" vertical="top" wrapText="1"/>
    </xf>
    <xf numFmtId="0" fontId="20" fillId="0" borderId="0" xfId="10" applyFill="1" applyAlignment="1" applyProtection="1"/>
    <xf numFmtId="0" fontId="3" fillId="2" borderId="0" xfId="9" applyFont="1" applyFill="1"/>
    <xf numFmtId="0" fontId="20" fillId="5" borderId="0" xfId="10" applyFill="1" applyAlignment="1" applyProtection="1">
      <alignment vertical="top"/>
    </xf>
    <xf numFmtId="0" fontId="20" fillId="5" borderId="0" xfId="10" applyFill="1" applyAlignment="1" applyProtection="1">
      <alignment vertical="top" wrapText="1"/>
    </xf>
    <xf numFmtId="0" fontId="2" fillId="5" borderId="0" xfId="9" applyFont="1" applyFill="1" applyAlignment="1">
      <alignment vertical="top"/>
    </xf>
    <xf numFmtId="0" fontId="2" fillId="5" borderId="0" xfId="9" applyFont="1" applyFill="1" applyAlignment="1">
      <alignment vertical="top" wrapText="1"/>
    </xf>
    <xf numFmtId="0" fontId="42" fillId="2" borderId="0" xfId="0" applyFont="1" applyFill="1"/>
    <xf numFmtId="0" fontId="43" fillId="2" borderId="0" xfId="0" applyFont="1" applyFill="1"/>
    <xf numFmtId="0" fontId="45" fillId="2" borderId="0" xfId="3" applyFont="1" applyFill="1" applyAlignment="1">
      <alignment vertical="top"/>
    </xf>
    <xf numFmtId="0" fontId="4" fillId="2" borderId="0" xfId="0" applyFont="1" applyFill="1"/>
    <xf numFmtId="0" fontId="6" fillId="4" borderId="0" xfId="0" applyFont="1" applyFill="1" applyAlignment="1">
      <alignment horizontal="center" vertical="center"/>
    </xf>
    <xf numFmtId="1" fontId="9" fillId="2" borderId="0" xfId="0" applyNumberFormat="1" applyFont="1" applyFill="1" applyAlignment="1">
      <alignment vertical="center"/>
    </xf>
    <xf numFmtId="49" fontId="0" fillId="0" borderId="0" xfId="0" applyNumberFormat="1" applyAlignment="1">
      <alignment horizontal="center" vertical="center"/>
    </xf>
    <xf numFmtId="0" fontId="2" fillId="2" borderId="0" xfId="3" applyFont="1" applyFill="1" applyAlignment="1">
      <alignment wrapText="1"/>
    </xf>
    <xf numFmtId="0" fontId="4" fillId="2" borderId="0" xfId="3" applyFont="1" applyFill="1" applyAlignment="1">
      <alignment horizontal="left" vertical="center" wrapText="1"/>
    </xf>
    <xf numFmtId="0" fontId="12" fillId="2" borderId="1" xfId="0" applyFont="1" applyFill="1" applyBorder="1" applyAlignment="1">
      <alignment horizontal="right"/>
    </xf>
    <xf numFmtId="0" fontId="0" fillId="2" borderId="0" xfId="0" applyFill="1" applyAlignment="1">
      <alignment vertical="center" wrapText="1"/>
    </xf>
    <xf numFmtId="3" fontId="6" fillId="0" borderId="0" xfId="0" applyNumberFormat="1" applyFont="1" applyAlignment="1">
      <alignment horizontal="right" vertical="center"/>
    </xf>
    <xf numFmtId="3" fontId="6" fillId="0" borderId="0" xfId="2" applyNumberFormat="1" applyFont="1" applyFill="1" applyBorder="1" applyAlignment="1">
      <alignment horizontal="right" vertical="center"/>
    </xf>
    <xf numFmtId="0" fontId="6" fillId="0" borderId="0" xfId="0" applyFont="1" applyAlignment="1">
      <alignment horizontal="center" vertical="center"/>
    </xf>
    <xf numFmtId="170" fontId="1" fillId="2" borderId="0" xfId="0" applyNumberFormat="1" applyFont="1" applyFill="1" applyAlignment="1">
      <alignment vertical="center"/>
    </xf>
    <xf numFmtId="0" fontId="47" fillId="2" borderId="0" xfId="0" applyFont="1" applyFill="1" applyAlignment="1">
      <alignment vertical="center"/>
    </xf>
    <xf numFmtId="0" fontId="13" fillId="3" borderId="0" xfId="0" applyFont="1" applyFill="1" applyAlignment="1">
      <alignment horizontal="center" vertical="center"/>
    </xf>
    <xf numFmtId="0" fontId="14" fillId="3"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18" fillId="2" borderId="0" xfId="4" applyFill="1" applyAlignment="1" applyProtection="1"/>
    <xf numFmtId="0" fontId="19" fillId="2" borderId="0" xfId="0" applyFont="1" applyFill="1" applyAlignment="1">
      <alignment horizontal="left" vertical="center" wrapText="1"/>
    </xf>
    <xf numFmtId="0" fontId="26" fillId="3" borderId="0" xfId="6" applyFont="1" applyFill="1" applyAlignment="1">
      <alignment horizontal="center" vertical="center"/>
    </xf>
    <xf numFmtId="49" fontId="20" fillId="5" borderId="0" xfId="10" applyNumberFormat="1" applyFill="1" applyAlignment="1" applyProtection="1">
      <alignment horizontal="left" vertical="top" wrapText="1"/>
    </xf>
    <xf numFmtId="0" fontId="20" fillId="5" borderId="0" xfId="10" applyFill="1" applyAlignment="1" applyProtection="1">
      <alignment horizontal="left" vertical="top" wrapText="1"/>
    </xf>
    <xf numFmtId="0" fontId="27" fillId="2" borderId="0" xfId="6" applyFont="1" applyFill="1" applyAlignment="1">
      <alignment horizontal="left" vertical="center" wrapText="1"/>
    </xf>
    <xf numFmtId="0" fontId="4" fillId="2" borderId="0" xfId="3" applyFont="1" applyFill="1" applyAlignment="1">
      <alignment vertical="top" wrapText="1"/>
    </xf>
    <xf numFmtId="0" fontId="3" fillId="2" borderId="0" xfId="3" applyFont="1" applyFill="1" applyAlignment="1">
      <alignment vertical="top" wrapText="1"/>
    </xf>
    <xf numFmtId="0" fontId="3" fillId="2" borderId="0" xfId="0" applyFont="1" applyFill="1" applyAlignment="1">
      <alignment vertical="top" wrapText="1"/>
    </xf>
    <xf numFmtId="0" fontId="4" fillId="2" borderId="0" xfId="0" applyFont="1" applyFill="1" applyAlignment="1">
      <alignment vertical="top" wrapText="1"/>
    </xf>
    <xf numFmtId="0" fontId="0" fillId="0" borderId="0" xfId="0" applyAlignment="1">
      <alignment vertical="top" wrapText="1"/>
    </xf>
    <xf numFmtId="0" fontId="10" fillId="0" borderId="0" xfId="0" applyFont="1" applyAlignment="1">
      <alignment vertical="top" wrapText="1"/>
    </xf>
    <xf numFmtId="169" fontId="26" fillId="3" borderId="0" xfId="3" applyNumberFormat="1" applyFont="1" applyFill="1" applyAlignment="1">
      <alignment horizontal="center" vertical="center" wrapText="1"/>
    </xf>
    <xf numFmtId="169" fontId="9" fillId="3" borderId="0" xfId="3" applyNumberFormat="1" applyFill="1" applyAlignment="1">
      <alignment horizontal="center" vertical="center" wrapText="1"/>
    </xf>
    <xf numFmtId="169" fontId="0" fillId="3" borderId="0" xfId="0" applyNumberFormat="1" applyFill="1" applyAlignment="1">
      <alignment wrapText="1"/>
    </xf>
    <xf numFmtId="0" fontId="28" fillId="2" borderId="0" xfId="3" applyFont="1" applyFill="1" applyAlignment="1">
      <alignment wrapText="1"/>
    </xf>
    <xf numFmtId="0" fontId="29" fillId="0" borderId="0" xfId="0" applyFont="1" applyAlignment="1">
      <alignment wrapText="1"/>
    </xf>
    <xf numFmtId="0" fontId="31" fillId="2" borderId="0" xfId="3" applyFont="1" applyFill="1" applyAlignment="1">
      <alignment vertical="top" wrapText="1"/>
    </xf>
    <xf numFmtId="0" fontId="2" fillId="2" borderId="0" xfId="3" applyFont="1" applyFill="1" applyAlignment="1">
      <alignment wrapText="1"/>
    </xf>
    <xf numFmtId="0" fontId="0" fillId="0" borderId="0" xfId="0"/>
    <xf numFmtId="0" fontId="4" fillId="2" borderId="0" xfId="3" applyFont="1" applyFill="1" applyAlignment="1">
      <alignment horizontal="left" vertical="center" wrapText="1"/>
    </xf>
    <xf numFmtId="0" fontId="2" fillId="2" borderId="0" xfId="3" applyFont="1" applyFill="1" applyAlignment="1">
      <alignment vertical="top" wrapText="1"/>
    </xf>
    <xf numFmtId="0" fontId="3" fillId="2" borderId="0" xfId="3" applyFont="1" applyFill="1" applyAlignment="1">
      <alignment vertical="top"/>
    </xf>
    <xf numFmtId="0" fontId="28" fillId="2" borderId="0" xfId="0" applyFont="1" applyFill="1" applyAlignment="1">
      <alignment horizontal="center" vertical="top"/>
    </xf>
    <xf numFmtId="0" fontId="26" fillId="3" borderId="0" xfId="3" applyFont="1" applyFill="1" applyAlignment="1">
      <alignment horizontal="center" vertical="center" wrapText="1"/>
    </xf>
    <xf numFmtId="0" fontId="9" fillId="3" borderId="0" xfId="3" applyFill="1" applyAlignment="1">
      <alignment horizontal="center" vertical="center" wrapText="1"/>
    </xf>
    <xf numFmtId="0" fontId="0" fillId="3" borderId="0" xfId="0" applyFill="1" applyAlignment="1">
      <alignment wrapText="1"/>
    </xf>
    <xf numFmtId="0" fontId="26" fillId="3" borderId="0" xfId="7" applyFont="1" applyFill="1" applyAlignment="1">
      <alignment horizontal="center" vertical="center"/>
    </xf>
    <xf numFmtId="0" fontId="9" fillId="2" borderId="1" xfId="0" applyFont="1" applyFill="1" applyBorder="1" applyAlignment="1">
      <alignment horizontal="center" vertical="center" wrapText="1"/>
    </xf>
    <xf numFmtId="0" fontId="0" fillId="0" borderId="1" xfId="0" applyBorder="1" applyAlignment="1">
      <alignment vertical="center"/>
    </xf>
    <xf numFmtId="0" fontId="1" fillId="2" borderId="1" xfId="0" applyFont="1" applyFill="1" applyBorder="1" applyAlignment="1">
      <alignment vertical="center"/>
    </xf>
    <xf numFmtId="0" fontId="9" fillId="2" borderId="0" xfId="0" applyFont="1" applyFill="1" applyAlignment="1">
      <alignment horizontal="center" vertical="center"/>
    </xf>
    <xf numFmtId="3" fontId="9" fillId="2" borderId="1" xfId="0" applyNumberFormat="1" applyFont="1" applyFill="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9" fillId="2" borderId="0" xfId="0" applyFont="1" applyFill="1" applyAlignment="1">
      <alignment vertical="center" wrapText="1"/>
    </xf>
    <xf numFmtId="0" fontId="0" fillId="0" borderId="0" xfId="0" applyAlignment="1">
      <alignment vertical="center" wrapText="1"/>
    </xf>
    <xf numFmtId="0" fontId="9" fillId="2" borderId="1" xfId="0" applyFont="1" applyFill="1" applyBorder="1" applyAlignment="1">
      <alignment horizontal="center" vertical="center"/>
    </xf>
    <xf numFmtId="0" fontId="0" fillId="0" borderId="1" xfId="0" applyBorder="1"/>
    <xf numFmtId="0" fontId="0" fillId="0" borderId="1" xfId="0" applyBorder="1" applyAlignment="1">
      <alignment vertical="center" wrapText="1"/>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0" fontId="0" fillId="0" borderId="0" xfId="0" applyAlignment="1">
      <alignment horizontal="center" vertical="center"/>
    </xf>
    <xf numFmtId="0" fontId="5" fillId="2" borderId="0" xfId="0" applyFont="1" applyFill="1" applyAlignment="1">
      <alignment horizontal="center" vertical="center" wrapText="1"/>
    </xf>
    <xf numFmtId="0" fontId="6" fillId="2" borderId="0" xfId="0" applyFont="1" applyFill="1" applyAlignment="1">
      <alignment horizontal="center" vertical="center"/>
    </xf>
    <xf numFmtId="0" fontId="9" fillId="0" borderId="0" xfId="0" applyFont="1" applyAlignment="1">
      <alignment vertical="center" wrapText="1"/>
    </xf>
    <xf numFmtId="0" fontId="7" fillId="2" borderId="0" xfId="0" applyFont="1" applyFill="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12" fillId="2" borderId="0" xfId="0" applyFont="1" applyFill="1" applyAlignment="1">
      <alignment vertical="center" wrapText="1"/>
    </xf>
    <xf numFmtId="49"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0" fontId="2" fillId="2" borderId="0" xfId="0" applyFont="1" applyFill="1" applyAlignment="1">
      <alignment wrapText="1"/>
    </xf>
    <xf numFmtId="0" fontId="4" fillId="2" borderId="0" xfId="0" applyFont="1" applyFill="1" applyAlignment="1">
      <alignment wrapText="1"/>
    </xf>
  </cellXfs>
  <cellStyles count="11">
    <cellStyle name="Hyperlänk 2" xfId="4" xr:uid="{69BB8093-C537-40CB-8048-FCF4C6D09B07}"/>
    <cellStyle name="Hyperlänk 2 2" xfId="10" xr:uid="{D395AA40-A702-4CA0-8C11-C33194CBA0C1}"/>
    <cellStyle name="Normal" xfId="0" builtinId="0"/>
    <cellStyle name="Normal 2 2" xfId="3" xr:uid="{8793DDA4-47AA-4347-B150-3145A7BD3C90}"/>
    <cellStyle name="Normal 3" xfId="6" xr:uid="{BF191F89-FAB1-427D-93BA-4409F482AAD0}"/>
    <cellStyle name="Normal 5" xfId="7" xr:uid="{D85AF110-E729-40DE-ADD4-9E40BF8EFE55}"/>
    <cellStyle name="Normal 6" xfId="8" xr:uid="{B5E93406-84FE-4A4B-AA8B-C465CCB00A79}"/>
    <cellStyle name="Normal_ADP_0.3_Tabellmall" xfId="9" xr:uid="{B5D52D20-F5F1-4692-9216-61A330429FB4}"/>
    <cellStyle name="Procent 2 2" xfId="1" xr:uid="{CD4AC38A-CE35-4C54-AB9C-FF06141002C4}"/>
    <cellStyle name="Procent 3" xfId="5" xr:uid="{F57A5367-AEFA-447C-AAC2-FB04FF1FBE8D}"/>
    <cellStyle name="Tusental 2" xfId="2" xr:uid="{1C28226E-906A-44AC-A2A6-9C05132FB6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6D7F-4A1C-B9AD-E75BEBE07930}"/>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6D7F-4A1C-B9AD-E75BEBE07930}"/>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6D7F-4A1C-B9AD-E75BEBE07930}"/>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6D7F-4A1C-B9AD-E75BEBE07930}"/>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59FE-41D6-87BB-004A51486FA6}"/>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59FE-41D6-87BB-004A51486FA6}"/>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59FE-41D6-87BB-004A51486FA6}"/>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59FE-41D6-87BB-004A51486FA6}"/>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8630" y="119824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xdr:row>
      <xdr:rowOff>91440</xdr:rowOff>
    </xdr:from>
    <xdr:to>
      <xdr:col>11</xdr:col>
      <xdr:colOff>677240</xdr:colOff>
      <xdr:row>9</xdr:row>
      <xdr:rowOff>127882</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2651760" y="1150620"/>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45720</xdr:colOff>
      <xdr:row>52</xdr:row>
      <xdr:rowOff>0</xdr:rowOff>
    </xdr:from>
    <xdr:to>
      <xdr:col>3</xdr:col>
      <xdr:colOff>1772229</xdr:colOff>
      <xdr:row>53</xdr:row>
      <xdr:rowOff>94636</xdr:rowOff>
    </xdr:to>
    <xdr:pic>
      <xdr:nvPicPr>
        <xdr:cNvPr id="2" name="Bildobjekt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8382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1734129</xdr:colOff>
      <xdr:row>53</xdr:row>
      <xdr:rowOff>98446</xdr:rowOff>
    </xdr:to>
    <xdr:pic>
      <xdr:nvPicPr>
        <xdr:cNvPr id="2" name="Bildobjekt 1">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xdr:colOff>
      <xdr:row>51</xdr:row>
      <xdr:rowOff>342900</xdr:rowOff>
    </xdr:from>
    <xdr:to>
      <xdr:col>3</xdr:col>
      <xdr:colOff>1730319</xdr:colOff>
      <xdr:row>53</xdr:row>
      <xdr:rowOff>35581</xdr:rowOff>
    </xdr:to>
    <xdr:pic>
      <xdr:nvPicPr>
        <xdr:cNvPr id="2" name="Bildobjekt 1">
          <a:extLst>
            <a:ext uri="{FF2B5EF4-FFF2-40B4-BE49-F238E27FC236}">
              <a16:creationId xmlns:a16="http://schemas.microsoft.com/office/drawing/2014/main" id="{00000000-0008-0000-0D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1734129</xdr:colOff>
      <xdr:row>52</xdr:row>
      <xdr:rowOff>98446</xdr:rowOff>
    </xdr:to>
    <xdr:pic>
      <xdr:nvPicPr>
        <xdr:cNvPr id="2" name="Bildobjekt 1">
          <a:extLst>
            <a:ext uri="{FF2B5EF4-FFF2-40B4-BE49-F238E27FC236}">
              <a16:creationId xmlns:a16="http://schemas.microsoft.com/office/drawing/2014/main" id="{00000000-0008-0000-0E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1730319</xdr:colOff>
      <xdr:row>53</xdr:row>
      <xdr:rowOff>94636</xdr:rowOff>
    </xdr:to>
    <xdr:pic>
      <xdr:nvPicPr>
        <xdr:cNvPr id="2" name="Bildobjekt 1">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151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1734129</xdr:colOff>
      <xdr:row>52</xdr:row>
      <xdr:rowOff>98446</xdr:rowOff>
    </xdr:to>
    <xdr:pic>
      <xdr:nvPicPr>
        <xdr:cNvPr id="2" name="Bildobjekt 1">
          <a:extLst>
            <a:ext uri="{FF2B5EF4-FFF2-40B4-BE49-F238E27FC236}">
              <a16:creationId xmlns:a16="http://schemas.microsoft.com/office/drawing/2014/main" id="{00000000-0008-0000-1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1722699</xdr:colOff>
      <xdr:row>52</xdr:row>
      <xdr:rowOff>104161</xdr:rowOff>
    </xdr:to>
    <xdr:pic>
      <xdr:nvPicPr>
        <xdr:cNvPr id="2" name="Bildobjekt 1">
          <a:extLst>
            <a:ext uri="{FF2B5EF4-FFF2-40B4-BE49-F238E27FC236}">
              <a16:creationId xmlns:a16="http://schemas.microsoft.com/office/drawing/2014/main" id="{00000000-0008-0000-1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60350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60960</xdr:colOff>
      <xdr:row>0</xdr:row>
      <xdr:rowOff>15239</xdr:rowOff>
    </xdr:from>
    <xdr:to>
      <xdr:col>18</xdr:col>
      <xdr:colOff>45720</xdr:colOff>
      <xdr:row>40</xdr:row>
      <xdr:rowOff>62842</xdr:rowOff>
    </xdr:to>
    <xdr:pic>
      <xdr:nvPicPr>
        <xdr:cNvPr id="3" name="Bildobjekt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 y="15239"/>
          <a:ext cx="8900160" cy="52292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366220</xdr:colOff>
      <xdr:row>37</xdr:row>
      <xdr:rowOff>68580</xdr:rowOff>
    </xdr:to>
    <xdr:pic>
      <xdr:nvPicPr>
        <xdr:cNvPr id="4" name="Bildobjekt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9632140" cy="47320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20</xdr:col>
      <xdr:colOff>293056</xdr:colOff>
      <xdr:row>40</xdr:row>
      <xdr:rowOff>45720</xdr:rowOff>
    </xdr:to>
    <xdr:pic>
      <xdr:nvPicPr>
        <xdr:cNvPr id="4" name="Bildobjekt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10046656" cy="509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28574</xdr:rowOff>
    </xdr:from>
    <xdr:to>
      <xdr:col>8</xdr:col>
      <xdr:colOff>503850</xdr:colOff>
      <xdr:row>26</xdr:row>
      <xdr:rowOff>26399</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19050" y="432434"/>
          <a:ext cx="4447200"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a:t>
          </a:r>
          <a:r>
            <a:rPr lang="sv-SE" sz="1000" baseline="0">
              <a:solidFill>
                <a:schemeClr val="dk1"/>
              </a:solidFill>
              <a:effectLst/>
              <a:latin typeface="Arial" panose="020B0604020202020204" pitchFamily="34" charset="0"/>
              <a:ea typeface="+mn-ea"/>
              <a:cs typeface="Arial" panose="020B0604020202020204" pitchFamily="34" charset="0"/>
            </a:rPr>
            <a:t> kvartal</a:t>
          </a:r>
          <a:r>
            <a:rPr lang="sv-SE" sz="1000">
              <a:solidFill>
                <a:schemeClr val="dk1"/>
              </a:solidFill>
              <a:effectLst/>
              <a:latin typeface="Arial" panose="020B0604020202020204" pitchFamily="34" charset="0"/>
              <a:ea typeface="+mn-ea"/>
              <a:cs typeface="Arial" panose="020B0604020202020204" pitchFamily="34" charset="0"/>
            </a:rPr>
            <a:t>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a:t>
          </a:r>
          <a:r>
            <a:rPr lang="sv-SE" sz="1000" i="1">
              <a:solidFill>
                <a:schemeClr val="dk1"/>
              </a:solidFill>
              <a:effectLst/>
              <a:latin typeface="Arial" panose="020B0604020202020204" pitchFamily="34" charset="0"/>
              <a:ea typeface="+mn-ea"/>
              <a:cs typeface="Arial" panose="020B0604020202020204" pitchFamily="34" charset="0"/>
            </a:rPr>
            <a:t>Punktlighet</a:t>
          </a:r>
          <a:r>
            <a:rPr lang="sv-SE" sz="1000" i="1" baseline="0">
              <a:solidFill>
                <a:schemeClr val="dk1"/>
              </a:solidFill>
              <a:effectLst/>
              <a:latin typeface="Arial" panose="020B0604020202020204" pitchFamily="34" charset="0"/>
              <a:ea typeface="+mn-ea"/>
              <a:cs typeface="Arial" panose="020B0604020202020204" pitchFamily="34" charset="0"/>
            </a:rPr>
            <a:t> för framförda persontåg till slutstation</a:t>
          </a:r>
          <a:r>
            <a:rPr lang="sv-SE" sz="1000">
              <a:solidFill>
                <a:schemeClr val="dk1"/>
              </a:solidFill>
              <a:effectLst/>
              <a:latin typeface="Arial" panose="020B0604020202020204" pitchFamily="34" charset="0"/>
              <a:ea typeface="+mn-ea"/>
              <a:cs typeface="Arial" panose="020B0604020202020204" pitchFamily="34" charset="0"/>
            </a:rPr>
            <a:t>. </a:t>
          </a:r>
          <a:r>
            <a:rPr lang="sv-SE" sz="1000" baseline="0">
              <a:solidFill>
                <a:schemeClr val="dk1"/>
              </a:solidFill>
              <a:effectLst/>
              <a:latin typeface="Arial" panose="020B0604020202020204" pitchFamily="34" charset="0"/>
              <a:ea typeface="+mn-ea"/>
              <a:cs typeface="Arial" panose="020B0604020202020204" pitchFamily="34" charset="0"/>
            </a:rPr>
            <a:t>Variabeln</a:t>
          </a:r>
          <a:r>
            <a:rPr lang="sv-SE" sz="1000">
              <a:solidFill>
                <a:schemeClr val="dk1"/>
              </a:solidFill>
              <a:effectLst/>
              <a:latin typeface="Arial" panose="020B0604020202020204" pitchFamily="34" charset="0"/>
              <a:ea typeface="+mn-ea"/>
              <a:cs typeface="Arial" panose="020B0604020202020204" pitchFamily="34" charset="0"/>
            </a:rPr>
            <a:t> beskriver hur stor andel av</a:t>
          </a:r>
          <a:r>
            <a:rPr lang="sv-SE" sz="1000" baseline="0">
              <a:solidFill>
                <a:schemeClr val="dk1"/>
              </a:solidFill>
              <a:effectLst/>
              <a:latin typeface="Arial" panose="020B0604020202020204" pitchFamily="34" charset="0"/>
              <a:ea typeface="+mn-ea"/>
              <a:cs typeface="Arial" panose="020B0604020202020204" pitchFamily="34" charset="0"/>
            </a:rPr>
            <a:t> persontågen </a:t>
          </a:r>
          <a:r>
            <a:rPr lang="sv-SE" sz="1000">
              <a:solidFill>
                <a:schemeClr val="dk1"/>
              </a:solidFill>
              <a:effectLst/>
              <a:latin typeface="Arial" panose="020B0604020202020204" pitchFamily="34" charset="0"/>
              <a:ea typeface="+mn-ea"/>
              <a:cs typeface="Arial" panose="020B0604020202020204" pitchFamily="34" charset="0"/>
            </a:rPr>
            <a:t>som ankommit till</a:t>
          </a:r>
          <a:r>
            <a:rPr lang="sv-SE" sz="1000" baseline="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slutstation i tid. </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a:t>
          </a:r>
          <a:r>
            <a:rPr lang="sv-SE" sz="1000" i="1">
              <a:solidFill>
                <a:schemeClr val="dk1"/>
              </a:solidFill>
              <a:effectLst/>
              <a:latin typeface="Arial" panose="020B0604020202020204" pitchFamily="34" charset="0"/>
              <a:ea typeface="+mn-ea"/>
              <a:cs typeface="Arial" panose="020B0604020202020204" pitchFamily="34" charset="0"/>
            </a:rPr>
            <a:t>Saltsjöbanan</a:t>
          </a:r>
          <a:r>
            <a:rPr lang="sv-SE" sz="1000">
              <a:solidFill>
                <a:schemeClr val="dk1"/>
              </a:solidFill>
              <a:effectLst/>
              <a:latin typeface="Arial" panose="020B0604020202020204" pitchFamily="34" charset="0"/>
              <a:ea typeface="+mn-ea"/>
              <a:cs typeface="Arial" panose="020B0604020202020204" pitchFamily="34" charset="0"/>
            </a:rPr>
            <a:t> och </a:t>
          </a:r>
          <a:r>
            <a:rPr lang="sv-SE" sz="1000" i="1">
              <a:solidFill>
                <a:schemeClr val="dk1"/>
              </a:solidFill>
              <a:effectLst/>
              <a:latin typeface="Arial" panose="020B0604020202020204" pitchFamily="34" charset="0"/>
              <a:ea typeface="+mn-ea"/>
              <a:cs typeface="Arial" panose="020B0604020202020204" pitchFamily="34" charset="0"/>
            </a:rPr>
            <a:t>Roslagsbanan</a:t>
          </a:r>
          <a:r>
            <a:rPr lang="sv-SE" sz="1000">
              <a:solidFill>
                <a:schemeClr val="dk1"/>
              </a:solidFill>
              <a:effectLst/>
              <a:latin typeface="Arial" panose="020B0604020202020204" pitchFamily="34" charset="0"/>
              <a:ea typeface="+mn-ea"/>
              <a:cs typeface="Arial" panose="020B0604020202020204" pitchFamily="34" charset="0"/>
            </a:rPr>
            <a:t>.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9</xdr:col>
      <xdr:colOff>47625</xdr:colOff>
      <xdr:row>1</xdr:row>
      <xdr:rowOff>19050</xdr:rowOff>
    </xdr:from>
    <xdr:to>
      <xdr:col>18</xdr:col>
      <xdr:colOff>514351</xdr:colOff>
      <xdr:row>26</xdr:row>
      <xdr:rowOff>16875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4657725" y="422910"/>
          <a:ext cx="4901566"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a:t>
          </a:r>
          <a:r>
            <a:rPr lang="en-GB" sz="1000" i="1">
              <a:solidFill>
                <a:schemeClr val="dk1"/>
              </a:solidFill>
              <a:effectLst/>
              <a:latin typeface="Arial" panose="020B0604020202020204" pitchFamily="34" charset="0"/>
              <a:ea typeface="+mn-ea"/>
              <a:cs typeface="Arial" panose="020B0604020202020204" pitchFamily="34" charset="0"/>
            </a:rPr>
            <a:t>Punctuality of Arrived Passenger</a:t>
          </a:r>
          <a:r>
            <a:rPr lang="en-GB" sz="1000" i="1" baseline="0">
              <a:solidFill>
                <a:schemeClr val="dk1"/>
              </a:solidFill>
              <a:effectLst/>
              <a:latin typeface="Arial" panose="020B0604020202020204" pitchFamily="34" charset="0"/>
              <a:ea typeface="+mn-ea"/>
              <a:cs typeface="Arial" panose="020B0604020202020204" pitchFamily="34" charset="0"/>
            </a:rPr>
            <a:t> Trains at Terminating Station</a:t>
          </a:r>
          <a:r>
            <a:rPr lang="en-GB" sz="1000" baseline="0">
              <a:solidFill>
                <a:schemeClr val="dk1"/>
              </a:solidFill>
              <a:effectLst/>
              <a:latin typeface="Arial" panose="020B0604020202020204" pitchFamily="34" charset="0"/>
              <a:ea typeface="+mn-ea"/>
              <a:cs typeface="Arial" panose="020B0604020202020204" pitchFamily="34" charset="0"/>
            </a:rPr>
            <a:t>. The variable </a:t>
          </a:r>
          <a:r>
            <a:rPr lang="en-GB" sz="1000">
              <a:solidFill>
                <a:schemeClr val="dk1"/>
              </a:solidFill>
              <a:effectLst/>
              <a:latin typeface="Arial" panose="020B0604020202020204" pitchFamily="34" charset="0"/>
              <a:ea typeface="+mn-ea"/>
              <a:cs typeface="Arial" panose="020B0604020202020204" pitchFamily="34" charset="0"/>
            </a:rPr>
            <a:t>represents the proportion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of passenger trains that reached their terminal stations on time.</a:t>
          </a:r>
          <a:r>
            <a:rPr lang="en-GB" sz="1000" baseline="0">
              <a:solidFill>
                <a:schemeClr val="dk1"/>
              </a:solidFill>
              <a:effectLst/>
              <a:latin typeface="Arial" panose="020B0604020202020204" pitchFamily="34" charset="0"/>
              <a:ea typeface="+mn-ea"/>
              <a:cs typeface="Arial" panose="020B0604020202020204" pitchFamily="34" charset="0"/>
            </a:rPr>
            <a:t> </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129539</xdr:colOff>
      <xdr:row>1</xdr:row>
      <xdr:rowOff>30480</xdr:rowOff>
    </xdr:from>
    <xdr:to>
      <xdr:col>19</xdr:col>
      <xdr:colOff>44184</xdr:colOff>
      <xdr:row>37</xdr:row>
      <xdr:rowOff>91440</xdr:rowOff>
    </xdr:to>
    <xdr:pic>
      <xdr:nvPicPr>
        <xdr:cNvPr id="4" name="Bildobjekt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39" y="160020"/>
          <a:ext cx="9180565" cy="4724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59327</xdr:rowOff>
    </xdr:from>
    <xdr:to>
      <xdr:col>17</xdr:col>
      <xdr:colOff>246924</xdr:colOff>
      <xdr:row>32</xdr:row>
      <xdr:rowOff>21227</xdr:rowOff>
    </xdr:to>
    <xdr:graphicFrame macro="">
      <xdr:nvGraphicFramePr>
        <xdr:cNvPr id="4" name="Diagram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0</xdr:colOff>
      <xdr:row>3</xdr:row>
      <xdr:rowOff>1</xdr:rowOff>
    </xdr:from>
    <xdr:to>
      <xdr:col>43</xdr:col>
      <xdr:colOff>33866</xdr:colOff>
      <xdr:row>39</xdr:row>
      <xdr:rowOff>33867</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53</xdr:row>
          <xdr:rowOff>60960</xdr:rowOff>
        </xdr:to>
        <xdr:sp macro="" textlink="">
          <xdr:nvSpPr>
            <xdr:cNvPr id="17409" name="Object 3"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49</xdr:row>
      <xdr:rowOff>30480</xdr:rowOff>
    </xdr:from>
    <xdr:to>
      <xdr:col>1</xdr:col>
      <xdr:colOff>1129400</xdr:colOff>
      <xdr:row>51</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7782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93</xdr:row>
      <xdr:rowOff>30480</xdr:rowOff>
    </xdr:from>
    <xdr:to>
      <xdr:col>1</xdr:col>
      <xdr:colOff>1121780</xdr:colOff>
      <xdr:row>95</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2880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338</xdr:row>
      <xdr:rowOff>0</xdr:rowOff>
    </xdr:from>
    <xdr:to>
      <xdr:col>7</xdr:col>
      <xdr:colOff>46299</xdr:colOff>
      <xdr:row>339</xdr:row>
      <xdr:rowOff>104161</xdr:rowOff>
    </xdr:to>
    <xdr:pic>
      <xdr:nvPicPr>
        <xdr:cNvPr id="2" name="Bildobjekt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879348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7</xdr:col>
      <xdr:colOff>46299</xdr:colOff>
      <xdr:row>155</xdr:row>
      <xdr:rowOff>279421</xdr:rowOff>
    </xdr:to>
    <xdr:pic>
      <xdr:nvPicPr>
        <xdr:cNvPr id="2" name="Bildobjekt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200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7</xdr:col>
      <xdr:colOff>46299</xdr:colOff>
      <xdr:row>155</xdr:row>
      <xdr:rowOff>279421</xdr:rowOff>
    </xdr:to>
    <xdr:pic>
      <xdr:nvPicPr>
        <xdr:cNvPr id="2" name="Bildobjekt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0942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1722699</xdr:colOff>
      <xdr:row>53</xdr:row>
      <xdr:rowOff>104161</xdr:rowOff>
    </xdr:to>
    <xdr:pic>
      <xdr:nvPicPr>
        <xdr:cNvPr id="2" name="Bildobjekt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48844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1722699</xdr:colOff>
      <xdr:row>53</xdr:row>
      <xdr:rowOff>104161</xdr:rowOff>
    </xdr:to>
    <xdr:pic>
      <xdr:nvPicPr>
        <xdr:cNvPr id="2" name="Bildobjekt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E239-8AC6-449B-BA4E-1E9594E74A1E}">
  <sheetPr>
    <pageSetUpPr fitToPage="1"/>
  </sheetPr>
  <dimension ref="A1:V45"/>
  <sheetViews>
    <sheetView tabSelected="1" workbookViewId="0">
      <selection sqref="A1:V1"/>
    </sheetView>
  </sheetViews>
  <sheetFormatPr defaultColWidth="9.28515625" defaultRowHeight="10.199999999999999"/>
  <cols>
    <col min="1" max="1" width="4.140625" style="58" customWidth="1"/>
    <col min="2" max="3" width="7.85546875" style="58" customWidth="1"/>
    <col min="4" max="4" width="12.140625" style="58" customWidth="1"/>
    <col min="5" max="11" width="8.85546875" style="58" customWidth="1"/>
    <col min="12" max="12" width="17.85546875" style="58" customWidth="1"/>
    <col min="13" max="16" width="4.28515625" style="58" customWidth="1"/>
    <col min="17" max="20" width="8.85546875" style="58" customWidth="1"/>
    <col min="21" max="21" width="5.140625" style="58" customWidth="1"/>
    <col min="22" max="22" width="0.140625" style="58" customWidth="1"/>
    <col min="23" max="16384" width="9.28515625" style="58"/>
  </cols>
  <sheetData>
    <row r="1" spans="1:22" ht="32.25" customHeight="1">
      <c r="A1" s="174" t="s">
        <v>786</v>
      </c>
      <c r="B1" s="175"/>
      <c r="C1" s="175"/>
      <c r="D1" s="175"/>
      <c r="E1" s="175"/>
      <c r="F1" s="175"/>
      <c r="G1" s="175"/>
      <c r="H1" s="175"/>
      <c r="I1" s="175"/>
      <c r="J1" s="175"/>
      <c r="K1" s="175"/>
      <c r="L1" s="175"/>
      <c r="M1" s="175"/>
      <c r="N1" s="175"/>
      <c r="O1" s="175"/>
      <c r="P1" s="175"/>
      <c r="Q1" s="175"/>
      <c r="R1" s="175"/>
      <c r="S1" s="175"/>
      <c r="T1" s="175"/>
      <c r="U1" s="175"/>
      <c r="V1" s="175"/>
    </row>
    <row r="2" spans="1:22" ht="11.25" customHeight="1">
      <c r="B2" s="59"/>
      <c r="C2" s="59"/>
      <c r="D2" s="59"/>
      <c r="E2" s="59"/>
      <c r="F2" s="59"/>
      <c r="G2" s="59"/>
      <c r="H2" s="59"/>
      <c r="I2" s="59"/>
      <c r="J2" s="59"/>
      <c r="K2" s="59"/>
      <c r="L2" s="59"/>
      <c r="M2" s="59"/>
      <c r="N2" s="59"/>
      <c r="O2" s="59"/>
      <c r="P2" s="59"/>
      <c r="Q2" s="59"/>
      <c r="R2" s="59"/>
      <c r="S2" s="59"/>
      <c r="T2" s="59"/>
      <c r="U2" s="59"/>
      <c r="V2" s="59"/>
    </row>
    <row r="3" spans="1:22">
      <c r="A3" s="176"/>
      <c r="B3" s="177"/>
      <c r="C3" s="177"/>
      <c r="D3" s="177"/>
      <c r="E3" s="177"/>
      <c r="F3" s="177"/>
      <c r="G3" s="177"/>
      <c r="H3" s="177"/>
      <c r="I3" s="177"/>
      <c r="J3" s="177"/>
      <c r="K3" s="177"/>
      <c r="L3" s="177"/>
      <c r="M3" s="177"/>
      <c r="N3" s="177"/>
      <c r="O3" s="177"/>
      <c r="P3" s="177"/>
      <c r="Q3" s="177"/>
      <c r="R3" s="177"/>
      <c r="S3" s="177"/>
      <c r="T3" s="177"/>
      <c r="U3" s="177"/>
    </row>
    <row r="12" spans="1:22" ht="65.25" customHeight="1">
      <c r="B12" s="60" t="s">
        <v>758</v>
      </c>
    </row>
    <row r="13" spans="1:22" ht="20.399999999999999">
      <c r="B13" s="61" t="s">
        <v>759</v>
      </c>
    </row>
    <row r="14" spans="1:22" ht="17.399999999999999">
      <c r="B14" s="62"/>
    </row>
    <row r="15" spans="1:22" ht="14.25" customHeight="1">
      <c r="B15" s="63" t="s">
        <v>760</v>
      </c>
    </row>
    <row r="16" spans="1:22" ht="16.5" customHeight="1">
      <c r="B16" s="62"/>
    </row>
    <row r="17" spans="2:21" ht="16.5" customHeight="1">
      <c r="B17" s="63" t="s">
        <v>60</v>
      </c>
    </row>
    <row r="18" spans="2:21">
      <c r="B18" s="64" t="s">
        <v>61</v>
      </c>
    </row>
    <row r="19" spans="2:21">
      <c r="B19" s="178" t="s">
        <v>62</v>
      </c>
      <c r="C19" s="178"/>
      <c r="D19" s="178"/>
      <c r="E19" s="178"/>
      <c r="F19" s="178"/>
    </row>
    <row r="20" spans="2:21">
      <c r="B20" s="64"/>
    </row>
    <row r="21" spans="2:21">
      <c r="B21" s="64" t="s">
        <v>63</v>
      </c>
      <c r="C21" s="64"/>
      <c r="D21" s="64"/>
      <c r="E21" s="64"/>
      <c r="F21" s="64"/>
    </row>
    <row r="22" spans="2:21">
      <c r="B22" s="178" t="s">
        <v>64</v>
      </c>
      <c r="C22" s="178"/>
      <c r="D22" s="178"/>
      <c r="E22" s="178"/>
      <c r="F22" s="178"/>
    </row>
    <row r="23" spans="2:21" ht="13.2">
      <c r="B23" s="65"/>
    </row>
    <row r="24" spans="2:21">
      <c r="B24" s="179" t="s">
        <v>785</v>
      </c>
      <c r="C24" s="179"/>
      <c r="D24" s="179"/>
      <c r="E24" s="179"/>
      <c r="F24" s="179"/>
      <c r="G24" s="179"/>
      <c r="H24" s="179"/>
      <c r="I24" s="179"/>
      <c r="J24" s="179"/>
      <c r="K24" s="179"/>
      <c r="L24" s="179"/>
      <c r="M24" s="179"/>
      <c r="N24" s="179"/>
      <c r="O24" s="179"/>
      <c r="P24" s="179"/>
      <c r="Q24" s="179"/>
      <c r="R24" s="179"/>
      <c r="S24" s="179"/>
      <c r="T24" s="179"/>
      <c r="U24" s="179"/>
    </row>
    <row r="25" spans="2:21">
      <c r="B25" s="179"/>
      <c r="C25" s="179"/>
      <c r="D25" s="179"/>
      <c r="E25" s="179"/>
      <c r="F25" s="179"/>
      <c r="G25" s="179"/>
      <c r="H25" s="179"/>
      <c r="I25" s="179"/>
      <c r="J25" s="179"/>
      <c r="K25" s="179"/>
      <c r="L25" s="179"/>
      <c r="M25" s="179"/>
      <c r="N25" s="179"/>
      <c r="O25" s="179"/>
      <c r="P25" s="179"/>
      <c r="Q25" s="179"/>
      <c r="R25" s="179"/>
      <c r="S25" s="179"/>
      <c r="T25" s="179"/>
      <c r="U25" s="179"/>
    </row>
    <row r="26" spans="2:21">
      <c r="B26" s="179"/>
      <c r="C26" s="179"/>
      <c r="D26" s="179"/>
      <c r="E26" s="179"/>
      <c r="F26" s="179"/>
      <c r="G26" s="179"/>
      <c r="H26" s="179"/>
      <c r="I26" s="179"/>
      <c r="J26" s="179"/>
      <c r="K26" s="179"/>
      <c r="L26" s="179"/>
      <c r="M26" s="179"/>
      <c r="N26" s="179"/>
      <c r="O26" s="179"/>
      <c r="P26" s="179"/>
      <c r="Q26" s="179"/>
      <c r="R26" s="179"/>
      <c r="S26" s="179"/>
      <c r="T26" s="179"/>
      <c r="U26" s="179"/>
    </row>
    <row r="27" spans="2:21">
      <c r="B27" s="179"/>
      <c r="C27" s="179"/>
      <c r="D27" s="179"/>
      <c r="E27" s="179"/>
      <c r="F27" s="179"/>
      <c r="G27" s="179"/>
      <c r="H27" s="179"/>
      <c r="I27" s="179"/>
      <c r="J27" s="179"/>
      <c r="K27" s="179"/>
      <c r="L27" s="179"/>
      <c r="M27" s="179"/>
      <c r="N27" s="179"/>
      <c r="O27" s="179"/>
      <c r="P27" s="179"/>
      <c r="Q27" s="179"/>
      <c r="R27" s="179"/>
      <c r="S27" s="179"/>
      <c r="T27" s="179"/>
      <c r="U27" s="179"/>
    </row>
    <row r="28" spans="2:21">
      <c r="B28" s="179"/>
      <c r="C28" s="179"/>
      <c r="D28" s="179"/>
      <c r="E28" s="179"/>
      <c r="F28" s="179"/>
      <c r="G28" s="179"/>
      <c r="H28" s="179"/>
      <c r="I28" s="179"/>
      <c r="J28" s="179"/>
      <c r="K28" s="179"/>
      <c r="L28" s="179"/>
      <c r="M28" s="179"/>
      <c r="N28" s="179"/>
      <c r="O28" s="179"/>
      <c r="P28" s="179"/>
      <c r="Q28" s="179"/>
      <c r="R28" s="179"/>
      <c r="S28" s="179"/>
      <c r="T28" s="179"/>
      <c r="U28" s="179"/>
    </row>
    <row r="29" spans="2:21" ht="13.2">
      <c r="B29" s="67"/>
    </row>
    <row r="30" spans="2:21" ht="13.2">
      <c r="B30" s="67"/>
    </row>
    <row r="31" spans="2:21" ht="13.2">
      <c r="B31" s="68"/>
    </row>
    <row r="35" spans="1:21" ht="6" customHeight="1"/>
    <row r="36" spans="1:21">
      <c r="B36" s="69"/>
      <c r="C36" s="69"/>
      <c r="D36" s="69"/>
      <c r="E36" s="69"/>
      <c r="F36" s="69"/>
      <c r="G36" s="69"/>
      <c r="H36" s="69"/>
      <c r="I36" s="69"/>
      <c r="J36" s="69"/>
      <c r="K36" s="69"/>
      <c r="L36" s="69"/>
      <c r="M36" s="69"/>
      <c r="N36" s="69"/>
      <c r="O36" s="69"/>
      <c r="P36" s="69"/>
      <c r="Q36" s="69"/>
      <c r="R36" s="69"/>
      <c r="S36" s="69"/>
    </row>
    <row r="37" spans="1:21">
      <c r="B37" s="69"/>
      <c r="C37" s="69"/>
      <c r="D37" s="69"/>
      <c r="E37" s="69"/>
      <c r="F37" s="69"/>
      <c r="G37" s="69"/>
      <c r="H37" s="69"/>
      <c r="I37" s="69"/>
      <c r="J37" s="69"/>
      <c r="K37" s="69"/>
      <c r="L37" s="69"/>
      <c r="M37" s="69"/>
      <c r="N37" s="69"/>
      <c r="O37" s="69"/>
      <c r="P37" s="69"/>
      <c r="Q37" s="69"/>
      <c r="R37" s="69"/>
      <c r="S37" s="69"/>
    </row>
    <row r="38" spans="1:21">
      <c r="B38" s="69"/>
      <c r="C38" s="69"/>
      <c r="D38" s="69"/>
      <c r="E38" s="69"/>
      <c r="F38" s="69"/>
      <c r="G38" s="69"/>
      <c r="H38" s="69"/>
      <c r="I38" s="69"/>
      <c r="J38" s="69"/>
      <c r="K38" s="69"/>
      <c r="L38" s="69"/>
      <c r="M38" s="69"/>
      <c r="N38" s="69"/>
      <c r="O38" s="69"/>
      <c r="P38" s="69"/>
      <c r="Q38" s="69"/>
      <c r="R38" s="69"/>
      <c r="S38" s="69"/>
    </row>
    <row r="39" spans="1:21">
      <c r="B39" s="69"/>
      <c r="C39" s="69"/>
      <c r="D39" s="69"/>
      <c r="E39" s="69"/>
      <c r="F39" s="69"/>
      <c r="G39" s="69"/>
      <c r="H39" s="69"/>
      <c r="I39" s="69"/>
      <c r="J39" s="69"/>
      <c r="K39" s="69"/>
      <c r="L39" s="69"/>
      <c r="M39" s="69"/>
      <c r="N39" s="69"/>
      <c r="O39" s="69"/>
      <c r="P39" s="69"/>
      <c r="Q39" s="69"/>
      <c r="R39" s="69"/>
      <c r="S39" s="69"/>
    </row>
    <row r="40" spans="1:21" ht="6" customHeight="1">
      <c r="B40" s="69"/>
      <c r="C40" s="69"/>
      <c r="D40" s="69"/>
      <c r="E40" s="69"/>
      <c r="F40" s="69"/>
      <c r="G40" s="69"/>
      <c r="H40" s="69"/>
      <c r="I40" s="69"/>
      <c r="J40" s="69"/>
      <c r="K40" s="69"/>
      <c r="L40" s="69"/>
      <c r="M40" s="69"/>
      <c r="N40" s="69"/>
      <c r="O40" s="69"/>
      <c r="P40" s="69"/>
      <c r="Q40" s="69"/>
      <c r="R40" s="69"/>
      <c r="S40" s="69"/>
    </row>
    <row r="41" spans="1:21">
      <c r="B41" s="69"/>
      <c r="C41" s="69"/>
      <c r="D41" s="69"/>
      <c r="E41" s="69"/>
      <c r="F41" s="69"/>
      <c r="G41" s="69"/>
      <c r="H41" s="69"/>
      <c r="I41" s="69"/>
      <c r="J41" s="69"/>
      <c r="K41" s="69"/>
      <c r="L41" s="69"/>
      <c r="M41" s="69"/>
      <c r="N41" s="69"/>
      <c r="O41" s="69"/>
      <c r="P41" s="69"/>
      <c r="Q41" s="69"/>
      <c r="R41" s="69"/>
      <c r="S41" s="69"/>
    </row>
    <row r="42" spans="1:21" ht="6" customHeight="1">
      <c r="B42" s="69"/>
      <c r="C42" s="69"/>
      <c r="D42" s="69"/>
      <c r="E42" s="69"/>
      <c r="F42" s="69"/>
      <c r="G42" s="69"/>
      <c r="H42" s="69"/>
      <c r="I42" s="69"/>
      <c r="J42" s="69"/>
      <c r="K42" s="69"/>
      <c r="L42" s="69"/>
      <c r="M42" s="69"/>
      <c r="N42" s="69"/>
      <c r="O42" s="69"/>
      <c r="P42" s="69"/>
      <c r="Q42" s="69"/>
      <c r="R42" s="69"/>
      <c r="S42" s="69"/>
    </row>
    <row r="43" spans="1:21">
      <c r="B43" s="69"/>
      <c r="C43" s="69"/>
      <c r="D43" s="69"/>
      <c r="E43" s="69"/>
      <c r="F43" s="69"/>
      <c r="G43" s="69"/>
      <c r="H43" s="69"/>
      <c r="I43" s="69"/>
      <c r="J43" s="69"/>
      <c r="K43" s="69"/>
      <c r="L43" s="69"/>
      <c r="M43" s="69"/>
      <c r="N43" s="69"/>
      <c r="O43" s="69"/>
      <c r="P43" s="69"/>
      <c r="Q43" s="69"/>
      <c r="R43" s="69"/>
      <c r="S43" s="69"/>
    </row>
    <row r="44" spans="1:21" ht="7.5" customHeight="1">
      <c r="B44" s="69"/>
      <c r="C44" s="69"/>
      <c r="D44" s="69"/>
      <c r="E44" s="69"/>
      <c r="F44" s="69"/>
      <c r="G44" s="69"/>
      <c r="H44" s="69"/>
      <c r="I44" s="69"/>
      <c r="J44" s="69"/>
      <c r="K44" s="69"/>
      <c r="L44" s="69"/>
      <c r="M44" s="69"/>
      <c r="N44" s="69"/>
      <c r="O44" s="69"/>
      <c r="P44" s="69"/>
      <c r="Q44" s="69"/>
      <c r="R44" s="69"/>
      <c r="S44" s="69"/>
    </row>
    <row r="45" spans="1:21" ht="6" customHeight="1">
      <c r="A45" s="70"/>
      <c r="B45" s="71"/>
      <c r="C45" s="71"/>
      <c r="D45" s="71"/>
      <c r="E45" s="71"/>
      <c r="F45" s="71"/>
      <c r="G45" s="71"/>
      <c r="H45" s="71"/>
      <c r="I45" s="71"/>
      <c r="J45" s="71"/>
      <c r="K45" s="71"/>
      <c r="L45" s="71"/>
      <c r="M45" s="71"/>
      <c r="N45" s="71"/>
      <c r="O45" s="71"/>
      <c r="P45" s="71"/>
      <c r="Q45" s="71"/>
      <c r="R45" s="71"/>
      <c r="S45" s="71"/>
      <c r="T45" s="70"/>
      <c r="U45" s="70"/>
    </row>
  </sheetData>
  <mergeCells count="5">
    <mergeCell ref="A1:V1"/>
    <mergeCell ref="A3:U3"/>
    <mergeCell ref="B19:F19"/>
    <mergeCell ref="B22:F22"/>
    <mergeCell ref="B24:U28"/>
  </mergeCells>
  <hyperlinks>
    <hyperlink ref="B19" r:id="rId1" xr:uid="{F2493598-5B7A-4710-8B33-BF31E88C4F26}"/>
    <hyperlink ref="B22" r:id="rId2" display="tel: 010-414 42 23, e-post: fredrik.soderbaum@trafa.se" xr:uid="{D6CF899E-5F78-480A-B1DA-237BE3FB5D3F}"/>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4213-D896-49AB-AC66-1E0794036A7E}">
  <sheetPr>
    <pageSetUpPr fitToPage="1"/>
  </sheetPr>
  <dimension ref="B1:AR52"/>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85546875" style="1" hidden="1" customWidth="1" outlineLevel="1"/>
    <col min="6" max="7" width="1.42578125" style="1" hidden="1" customWidth="1" outlineLevel="1"/>
    <col min="8" max="8" width="8.85546875" style="1" hidden="1" customWidth="1" outlineLevel="1"/>
    <col min="9" max="10" width="1.42578125" style="1" hidden="1" customWidth="1" outlineLevel="1"/>
    <col min="11" max="11" width="8.85546875" style="1" hidden="1" customWidth="1" outlineLevel="1"/>
    <col min="12" max="13" width="1.42578125" style="1" hidden="1" customWidth="1" outlineLevel="1"/>
    <col min="14" max="14" width="8.85546875" style="1" hidden="1" customWidth="1" outlineLevel="1"/>
    <col min="15" max="16" width="1.42578125" style="1" hidden="1" customWidth="1" outlineLevel="1"/>
    <col min="17" max="17" width="8.85546875" style="1" hidden="1" customWidth="1" outlineLevel="1"/>
    <col min="18" max="19" width="1.42578125" style="1" hidden="1" customWidth="1" outlineLevel="1"/>
    <col min="20" max="20" width="8.85546875" style="1" hidden="1" customWidth="1" outlineLevel="1"/>
    <col min="21"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8" width="1.42578125" style="1" hidden="1" customWidth="1" outlineLevel="1"/>
    <col min="29" max="29" width="8.85546875" style="1" hidden="1" customWidth="1" outlineLevel="1"/>
    <col min="30" max="31" width="1.42578125" style="1" hidden="1" customWidth="1" outlineLevel="1"/>
    <col min="32" max="32" width="8.85546875" style="1" hidden="1" customWidth="1" outlineLevel="1"/>
    <col min="33" max="34" width="1.42578125" style="1" hidden="1" customWidth="1" outlineLevel="1"/>
    <col min="35" max="35" width="8.85546875" style="1" customWidth="1" collapsed="1"/>
    <col min="36" max="37" width="1.42578125" style="1" customWidth="1"/>
    <col min="38" max="38" width="8.85546875" style="1" customWidth="1"/>
    <col min="39" max="39" width="1.42578125" style="1" customWidth="1"/>
    <col min="40" max="40" width="1" style="1" customWidth="1"/>
    <col min="41" max="41" width="64" style="1" bestFit="1" customWidth="1"/>
    <col min="42" max="16384" width="9.28515625" style="1"/>
  </cols>
  <sheetData>
    <row r="1" spans="2:44" ht="10.5" customHeight="1">
      <c r="B1" s="13"/>
      <c r="C1" s="13"/>
      <c r="D1" s="19"/>
      <c r="E1" s="35"/>
      <c r="F1" s="36"/>
      <c r="G1" s="21"/>
      <c r="H1" s="35"/>
      <c r="I1" s="36"/>
      <c r="J1" s="21"/>
      <c r="K1" s="35"/>
      <c r="L1" s="36"/>
      <c r="M1" s="21"/>
      <c r="N1" s="35"/>
      <c r="O1" s="36"/>
      <c r="P1" s="36"/>
      <c r="Q1" s="35"/>
      <c r="R1" s="36"/>
      <c r="S1" s="36"/>
      <c r="T1" s="35"/>
      <c r="U1" s="36"/>
      <c r="V1" s="36"/>
      <c r="W1" s="35"/>
      <c r="X1" s="36"/>
      <c r="Y1" s="36"/>
      <c r="Z1" s="35"/>
      <c r="AA1" s="36"/>
      <c r="AB1" s="36"/>
      <c r="AC1" s="35"/>
      <c r="AD1" s="36"/>
      <c r="AE1" s="36"/>
      <c r="AF1" s="35"/>
      <c r="AG1" s="36"/>
      <c r="AH1" s="36"/>
      <c r="AI1" s="35"/>
      <c r="AJ1" s="36"/>
      <c r="AK1" s="36"/>
      <c r="AL1" s="35"/>
      <c r="AM1" s="36"/>
      <c r="AN1" s="22"/>
      <c r="AO1" s="20"/>
    </row>
    <row r="2" spans="2:44" ht="14.25" customHeight="1">
      <c r="B2" s="2" t="s">
        <v>720</v>
      </c>
      <c r="C2" s="2"/>
      <c r="D2" s="3"/>
      <c r="E2" s="35"/>
      <c r="F2" s="36"/>
      <c r="G2" s="21"/>
      <c r="H2" s="35"/>
      <c r="I2" s="36"/>
      <c r="J2" s="21"/>
      <c r="K2" s="35"/>
      <c r="L2" s="36"/>
      <c r="M2" s="21"/>
      <c r="N2" s="35"/>
      <c r="O2" s="36"/>
      <c r="P2" s="36"/>
      <c r="Q2" s="35"/>
      <c r="R2" s="36"/>
      <c r="S2" s="36"/>
      <c r="T2" s="35"/>
      <c r="U2" s="36"/>
      <c r="V2" s="36"/>
      <c r="W2" s="35"/>
      <c r="X2" s="36"/>
      <c r="Y2" s="36"/>
      <c r="Z2" s="35"/>
      <c r="AA2" s="36"/>
      <c r="AB2" s="36"/>
      <c r="AC2" s="35"/>
      <c r="AD2" s="36"/>
      <c r="AE2" s="36"/>
      <c r="AF2" s="35"/>
      <c r="AG2" s="36"/>
      <c r="AH2" s="36"/>
      <c r="AI2" s="35"/>
      <c r="AJ2" s="36"/>
      <c r="AK2" s="36"/>
      <c r="AL2" s="35"/>
      <c r="AM2" s="36"/>
      <c r="AN2" s="22"/>
      <c r="AO2" s="20"/>
    </row>
    <row r="3" spans="2:44" ht="14.25" customHeight="1">
      <c r="B3" s="4" t="s">
        <v>719</v>
      </c>
      <c r="C3" s="2"/>
      <c r="D3" s="3"/>
      <c r="E3" s="35"/>
      <c r="F3" s="36"/>
      <c r="G3" s="21"/>
      <c r="H3" s="35"/>
      <c r="I3" s="36"/>
      <c r="J3" s="21"/>
      <c r="K3" s="35"/>
      <c r="L3" s="36"/>
      <c r="M3" s="21"/>
      <c r="N3" s="35"/>
      <c r="O3" s="36"/>
      <c r="P3" s="36"/>
      <c r="Q3" s="35"/>
      <c r="R3" s="36"/>
      <c r="S3" s="36"/>
      <c r="T3" s="35"/>
      <c r="U3" s="36"/>
      <c r="V3" s="36"/>
      <c r="W3" s="35"/>
      <c r="X3" s="36"/>
      <c r="Y3" s="36"/>
      <c r="Z3" s="35"/>
      <c r="AA3" s="36"/>
      <c r="AB3" s="36"/>
      <c r="AC3" s="35"/>
      <c r="AD3" s="36"/>
      <c r="AE3" s="36"/>
      <c r="AF3" s="35"/>
      <c r="AG3" s="36"/>
      <c r="AH3" s="36"/>
      <c r="AI3" s="35"/>
      <c r="AJ3" s="36"/>
      <c r="AK3" s="36"/>
      <c r="AL3" s="35"/>
      <c r="AM3" s="36"/>
      <c r="AN3" s="22"/>
      <c r="AO3" s="20"/>
    </row>
    <row r="4" spans="2:44" ht="6" customHeight="1">
      <c r="B4" s="5"/>
      <c r="C4" s="5"/>
      <c r="D4" s="5"/>
      <c r="E4" s="5"/>
      <c r="F4" s="5"/>
      <c r="G4" s="3"/>
      <c r="H4" s="5"/>
      <c r="I4" s="5"/>
      <c r="J4" s="3"/>
      <c r="K4" s="5"/>
      <c r="L4" s="5"/>
      <c r="M4" s="3"/>
      <c r="N4" s="5"/>
      <c r="O4" s="5"/>
      <c r="P4" s="3"/>
      <c r="Q4" s="5"/>
      <c r="R4" s="5"/>
      <c r="S4" s="3"/>
      <c r="T4" s="5"/>
      <c r="U4" s="5"/>
      <c r="V4" s="3"/>
      <c r="W4" s="5"/>
      <c r="X4" s="5"/>
      <c r="Y4" s="3"/>
      <c r="Z4" s="5"/>
      <c r="AA4" s="5"/>
      <c r="AB4" s="3"/>
      <c r="AC4" s="5"/>
      <c r="AD4" s="5"/>
      <c r="AE4" s="3"/>
      <c r="AF4" s="5"/>
      <c r="AG4" s="5"/>
      <c r="AH4" s="3"/>
      <c r="AI4" s="5"/>
      <c r="AJ4" s="5"/>
      <c r="AK4" s="3"/>
      <c r="AL4" s="5"/>
      <c r="AM4" s="5"/>
      <c r="AN4" s="6"/>
      <c r="AO4" s="6"/>
    </row>
    <row r="5" spans="2:44"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row>
    <row r="6" spans="2:44" ht="14.25" customHeight="1">
      <c r="B6" s="222" t="s">
        <v>525</v>
      </c>
      <c r="C6" s="222"/>
      <c r="D6" s="222"/>
      <c r="E6" s="219">
        <v>2013</v>
      </c>
      <c r="F6" s="220"/>
      <c r="G6" s="164"/>
      <c r="H6" s="219">
        <v>2014</v>
      </c>
      <c r="I6" s="220"/>
      <c r="J6" s="164"/>
      <c r="K6" s="219">
        <v>2015</v>
      </c>
      <c r="L6" s="220"/>
      <c r="M6" s="9"/>
      <c r="N6" s="219">
        <v>2016</v>
      </c>
      <c r="O6" s="220"/>
      <c r="P6" s="7"/>
      <c r="Q6" s="219" t="s">
        <v>2</v>
      </c>
      <c r="R6" s="220"/>
      <c r="S6" s="7"/>
      <c r="T6" s="219" t="s">
        <v>3</v>
      </c>
      <c r="U6" s="220"/>
      <c r="V6" s="7"/>
      <c r="W6" s="219" t="s">
        <v>4</v>
      </c>
      <c r="X6" s="220"/>
      <c r="Y6" s="7"/>
      <c r="Z6" s="219" t="s">
        <v>5</v>
      </c>
      <c r="AA6" s="220"/>
      <c r="AB6" s="7"/>
      <c r="AC6" s="219" t="s">
        <v>6</v>
      </c>
      <c r="AD6" s="220"/>
      <c r="AE6" s="7"/>
      <c r="AF6" s="219" t="s">
        <v>7</v>
      </c>
      <c r="AG6" s="220"/>
      <c r="AH6" s="7"/>
      <c r="AI6" s="219" t="s">
        <v>8</v>
      </c>
      <c r="AJ6" s="220"/>
      <c r="AK6" s="7"/>
      <c r="AL6" s="219" t="s">
        <v>761</v>
      </c>
      <c r="AM6" s="220"/>
      <c r="AN6" s="222" t="s">
        <v>526</v>
      </c>
      <c r="AO6" s="222"/>
    </row>
    <row r="7" spans="2:44" ht="6" customHeight="1">
      <c r="B7" s="215"/>
      <c r="C7" s="215"/>
      <c r="D7" s="215"/>
      <c r="E7" s="221"/>
      <c r="F7" s="221"/>
      <c r="G7" s="8"/>
      <c r="H7" s="221"/>
      <c r="I7" s="221"/>
      <c r="J7" s="8"/>
      <c r="K7" s="221"/>
      <c r="L7" s="221"/>
      <c r="M7" s="8"/>
      <c r="N7" s="221"/>
      <c r="O7" s="221"/>
      <c r="P7" s="9"/>
      <c r="Q7" s="221"/>
      <c r="R7" s="221"/>
      <c r="S7" s="9"/>
      <c r="T7" s="221"/>
      <c r="U7" s="221"/>
      <c r="V7" s="9"/>
      <c r="W7" s="221"/>
      <c r="X7" s="221"/>
      <c r="Y7" s="9"/>
      <c r="Z7" s="221"/>
      <c r="AA7" s="221"/>
      <c r="AB7" s="9"/>
      <c r="AC7" s="221"/>
      <c r="AD7" s="221"/>
      <c r="AE7" s="9"/>
      <c r="AF7" s="221"/>
      <c r="AG7" s="221"/>
      <c r="AH7" s="9"/>
      <c r="AI7" s="221"/>
      <c r="AJ7" s="221"/>
      <c r="AK7" s="9"/>
      <c r="AL7" s="221"/>
      <c r="AM7" s="221"/>
      <c r="AN7" s="222"/>
      <c r="AO7" s="222"/>
    </row>
    <row r="8" spans="2:44"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222"/>
      <c r="AO8" s="222"/>
    </row>
    <row r="9" spans="2:44" ht="14.25" hidden="1" customHeight="1">
      <c r="B9" s="215"/>
      <c r="C9" s="215"/>
      <c r="D9" s="215"/>
      <c r="E9" s="223" t="s">
        <v>9</v>
      </c>
      <c r="F9" s="225"/>
      <c r="G9" s="37"/>
      <c r="H9" s="223" t="s">
        <v>9</v>
      </c>
      <c r="I9" s="225"/>
      <c r="J9" s="37"/>
      <c r="K9" s="223" t="s">
        <v>9</v>
      </c>
      <c r="L9" s="225"/>
      <c r="M9" s="37"/>
      <c r="N9" s="223" t="s">
        <v>9</v>
      </c>
      <c r="O9" s="223"/>
      <c r="P9" s="14"/>
      <c r="Q9" s="223" t="s">
        <v>9</v>
      </c>
      <c r="R9" s="223"/>
      <c r="S9" s="14"/>
      <c r="T9" s="223" t="s">
        <v>9</v>
      </c>
      <c r="U9" s="223"/>
      <c r="V9" s="14"/>
      <c r="W9" s="223" t="s">
        <v>9</v>
      </c>
      <c r="X9" s="223"/>
      <c r="Y9" s="14"/>
      <c r="Z9" s="223" t="s">
        <v>9</v>
      </c>
      <c r="AA9" s="223"/>
      <c r="AB9" s="14"/>
      <c r="AC9" s="223" t="s">
        <v>9</v>
      </c>
      <c r="AD9" s="223"/>
      <c r="AE9" s="14"/>
      <c r="AF9" s="223" t="s">
        <v>9</v>
      </c>
      <c r="AG9" s="223"/>
      <c r="AH9" s="14"/>
      <c r="AI9" s="223" t="s">
        <v>9</v>
      </c>
      <c r="AJ9" s="223"/>
      <c r="AK9" s="14"/>
      <c r="AL9" s="223" t="s">
        <v>9</v>
      </c>
      <c r="AM9" s="223"/>
      <c r="AN9" s="222" t="s">
        <v>10</v>
      </c>
      <c r="AO9" s="222"/>
    </row>
    <row r="10" spans="2:44" ht="6" customHeight="1">
      <c r="B10" s="10"/>
      <c r="C10" s="10"/>
      <c r="D10" s="10"/>
      <c r="E10" s="11"/>
      <c r="F10" s="12"/>
      <c r="G10" s="8"/>
      <c r="H10" s="11"/>
      <c r="I10" s="12"/>
      <c r="J10" s="8"/>
      <c r="K10" s="11"/>
      <c r="L10" s="12"/>
      <c r="M10" s="8"/>
      <c r="N10" s="11"/>
      <c r="O10" s="12"/>
      <c r="P10" s="8"/>
      <c r="Q10" s="11"/>
      <c r="R10" s="12"/>
      <c r="S10" s="8"/>
      <c r="T10" s="11"/>
      <c r="U10" s="12"/>
      <c r="V10" s="8"/>
      <c r="W10" s="11"/>
      <c r="X10" s="12"/>
      <c r="Y10" s="8"/>
      <c r="Z10" s="11"/>
      <c r="AA10" s="12"/>
      <c r="AB10" s="8"/>
      <c r="AC10" s="11"/>
      <c r="AD10" s="12"/>
      <c r="AE10" s="8"/>
      <c r="AF10" s="11"/>
      <c r="AG10" s="12"/>
      <c r="AH10" s="8"/>
      <c r="AI10" s="11"/>
      <c r="AJ10" s="12"/>
      <c r="AK10" s="8"/>
      <c r="AL10" s="11"/>
      <c r="AM10" s="12"/>
      <c r="AN10" s="10"/>
      <c r="AO10" s="10"/>
    </row>
    <row r="11" spans="2:44" ht="4.5" customHeight="1">
      <c r="B11" s="13"/>
      <c r="C11" s="13"/>
      <c r="D11" s="19"/>
      <c r="E11" s="23"/>
      <c r="F11" s="21"/>
      <c r="G11" s="21"/>
      <c r="H11" s="23"/>
      <c r="I11" s="21"/>
      <c r="J11" s="21"/>
      <c r="K11" s="23"/>
      <c r="L11" s="21"/>
      <c r="M11" s="21"/>
      <c r="N11" s="23"/>
      <c r="O11" s="21"/>
      <c r="P11" s="21"/>
      <c r="Q11" s="23"/>
      <c r="R11" s="21"/>
      <c r="S11" s="21"/>
      <c r="T11" s="23"/>
      <c r="U11" s="21"/>
      <c r="V11" s="21"/>
      <c r="W11" s="23"/>
      <c r="X11" s="21"/>
      <c r="Y11" s="21"/>
      <c r="Z11" s="23"/>
      <c r="AA11" s="21"/>
      <c r="AB11" s="21"/>
      <c r="AC11" s="23"/>
      <c r="AD11" s="21"/>
      <c r="AE11" s="21"/>
      <c r="AF11" s="23"/>
      <c r="AG11" s="21"/>
      <c r="AH11" s="21"/>
      <c r="AI11" s="23"/>
      <c r="AJ11" s="21"/>
      <c r="AK11" s="21"/>
      <c r="AL11" s="23"/>
      <c r="AM11" s="21"/>
      <c r="AN11" s="22"/>
      <c r="AO11" s="20"/>
    </row>
    <row r="12" spans="2:44" ht="13.95" customHeight="1">
      <c r="B12" s="13">
        <v>1</v>
      </c>
      <c r="C12" s="13"/>
      <c r="D12" s="15" t="s">
        <v>11</v>
      </c>
      <c r="E12" s="84">
        <v>885529</v>
      </c>
      <c r="F12" s="49"/>
      <c r="G12" s="49"/>
      <c r="H12" s="84">
        <v>932902</v>
      </c>
      <c r="I12" s="49"/>
      <c r="J12" s="49"/>
      <c r="K12" s="84">
        <v>958126</v>
      </c>
      <c r="L12" s="49"/>
      <c r="M12" s="49"/>
      <c r="N12" s="84">
        <v>986884</v>
      </c>
      <c r="O12" s="49"/>
      <c r="P12" s="49"/>
      <c r="Q12" s="84">
        <v>1005083</v>
      </c>
      <c r="R12" s="49"/>
      <c r="S12" s="49"/>
      <c r="T12" s="84">
        <v>1041891</v>
      </c>
      <c r="U12" s="49"/>
      <c r="V12" s="49"/>
      <c r="W12" s="84">
        <v>1052689</v>
      </c>
      <c r="X12" s="49"/>
      <c r="Y12" s="49"/>
      <c r="Z12" s="84">
        <v>1073529</v>
      </c>
      <c r="AA12" s="49"/>
      <c r="AB12" s="49"/>
      <c r="AC12" s="84">
        <v>1076102</v>
      </c>
      <c r="AD12" s="49"/>
      <c r="AE12" s="49"/>
      <c r="AF12" s="84">
        <v>1085390</v>
      </c>
      <c r="AG12" s="49"/>
      <c r="AH12" s="49"/>
      <c r="AI12" s="84">
        <v>1181155</v>
      </c>
      <c r="AJ12" s="49"/>
      <c r="AK12" s="49"/>
      <c r="AL12" s="84">
        <v>1141027</v>
      </c>
      <c r="AM12" s="49"/>
      <c r="AN12" s="50"/>
      <c r="AO12" s="24" t="s">
        <v>12</v>
      </c>
    </row>
    <row r="13" spans="2:44" ht="4.5" customHeight="1">
      <c r="B13" s="25"/>
      <c r="C13" s="25"/>
      <c r="D13" s="26"/>
      <c r="E13" s="27"/>
      <c r="F13" s="28"/>
      <c r="G13" s="23"/>
      <c r="H13" s="27"/>
      <c r="I13" s="28"/>
      <c r="J13" s="23"/>
      <c r="K13" s="27"/>
      <c r="L13" s="28"/>
      <c r="M13" s="23"/>
      <c r="N13" s="27"/>
      <c r="O13" s="28"/>
      <c r="P13" s="21"/>
      <c r="Q13" s="27"/>
      <c r="R13" s="28"/>
      <c r="S13" s="21"/>
      <c r="T13" s="27"/>
      <c r="U13" s="28"/>
      <c r="V13" s="21"/>
      <c r="W13" s="27"/>
      <c r="X13" s="28"/>
      <c r="Y13" s="21"/>
      <c r="Z13" s="27"/>
      <c r="AA13" s="28"/>
      <c r="AB13" s="21"/>
      <c r="AC13" s="27"/>
      <c r="AD13" s="28"/>
      <c r="AE13" s="21"/>
      <c r="AF13" s="27"/>
      <c r="AG13" s="28"/>
      <c r="AH13" s="21"/>
      <c r="AI13" s="27"/>
      <c r="AJ13" s="28"/>
      <c r="AK13" s="21"/>
      <c r="AL13" s="27"/>
      <c r="AM13" s="28"/>
      <c r="AN13" s="29"/>
      <c r="AO13" s="30"/>
    </row>
    <row r="14" spans="2:44" ht="4.5" customHeight="1">
      <c r="B14" s="13"/>
      <c r="C14" s="13"/>
      <c r="D14" s="19"/>
      <c r="E14" s="23"/>
      <c r="F14" s="21"/>
      <c r="G14" s="21"/>
      <c r="H14" s="23"/>
      <c r="I14" s="21"/>
      <c r="J14" s="21"/>
      <c r="K14" s="23"/>
      <c r="L14" s="21"/>
      <c r="M14" s="21"/>
      <c r="N14" s="23"/>
      <c r="O14" s="21"/>
      <c r="P14" s="21"/>
      <c r="Q14" s="23"/>
      <c r="R14" s="21"/>
      <c r="S14" s="21"/>
      <c r="T14" s="23"/>
      <c r="U14" s="21"/>
      <c r="V14" s="21"/>
      <c r="W14" s="23"/>
      <c r="X14" s="21"/>
      <c r="Y14" s="21"/>
      <c r="Z14" s="23"/>
      <c r="AA14" s="21"/>
      <c r="AB14" s="21"/>
      <c r="AC14" s="23"/>
      <c r="AD14" s="21"/>
      <c r="AE14" s="21"/>
      <c r="AF14" s="23"/>
      <c r="AG14" s="21"/>
      <c r="AH14" s="21"/>
      <c r="AI14" s="23"/>
      <c r="AJ14" s="21"/>
      <c r="AK14" s="21"/>
      <c r="AL14" s="23"/>
      <c r="AM14" s="21"/>
      <c r="AN14" s="22"/>
      <c r="AO14" s="20"/>
    </row>
    <row r="15" spans="2:44" ht="10.5" customHeight="1">
      <c r="B15" s="13">
        <v>2</v>
      </c>
      <c r="C15" s="13"/>
      <c r="D15" s="18" t="s">
        <v>13</v>
      </c>
      <c r="E15" s="16">
        <v>852332</v>
      </c>
      <c r="F15" s="21"/>
      <c r="G15" s="23"/>
      <c r="H15" s="16">
        <v>907682</v>
      </c>
      <c r="I15" s="21"/>
      <c r="J15" s="23"/>
      <c r="K15" s="16">
        <v>931618</v>
      </c>
      <c r="L15" s="21"/>
      <c r="M15" s="23"/>
      <c r="N15" s="16">
        <v>948445</v>
      </c>
      <c r="O15" s="21"/>
      <c r="P15" s="21"/>
      <c r="Q15" s="16">
        <v>964557</v>
      </c>
      <c r="R15" s="21"/>
      <c r="S15" s="21"/>
      <c r="T15" s="16">
        <v>998113</v>
      </c>
      <c r="U15" s="21"/>
      <c r="V15" s="21"/>
      <c r="W15" s="16">
        <v>1015892</v>
      </c>
      <c r="X15" s="21"/>
      <c r="Y15" s="21"/>
      <c r="Z15" s="16">
        <v>944624</v>
      </c>
      <c r="AA15" s="21"/>
      <c r="AB15" s="21"/>
      <c r="AC15" s="16">
        <v>962165</v>
      </c>
      <c r="AD15" s="21"/>
      <c r="AE15" s="21"/>
      <c r="AF15" s="16">
        <v>983565</v>
      </c>
      <c r="AG15" s="21"/>
      <c r="AH15" s="21"/>
      <c r="AI15" s="16">
        <v>944017</v>
      </c>
      <c r="AJ15" s="21"/>
      <c r="AK15" s="21"/>
      <c r="AL15" s="84">
        <v>1002329</v>
      </c>
      <c r="AM15" s="21"/>
      <c r="AN15" s="22"/>
      <c r="AO15" s="24" t="s">
        <v>274</v>
      </c>
      <c r="AQ15" s="38"/>
      <c r="AR15" s="39"/>
    </row>
    <row r="16" spans="2:44" ht="4.5" customHeight="1">
      <c r="B16" s="13"/>
      <c r="C16" s="13"/>
      <c r="D16" s="19"/>
      <c r="E16" s="23"/>
      <c r="F16" s="21"/>
      <c r="G16" s="23"/>
      <c r="H16" s="23"/>
      <c r="I16" s="21"/>
      <c r="J16" s="23"/>
      <c r="K16" s="23"/>
      <c r="L16" s="21"/>
      <c r="M16" s="23"/>
      <c r="N16" s="23"/>
      <c r="O16" s="21"/>
      <c r="P16" s="21"/>
      <c r="Q16" s="23"/>
      <c r="R16" s="21"/>
      <c r="S16" s="21"/>
      <c r="T16" s="23"/>
      <c r="U16" s="21"/>
      <c r="V16" s="21"/>
      <c r="W16" s="23"/>
      <c r="X16" s="21"/>
      <c r="Y16" s="21"/>
      <c r="Z16" s="23"/>
      <c r="AA16" s="21"/>
      <c r="AB16" s="21"/>
      <c r="AC16" s="23"/>
      <c r="AD16" s="21"/>
      <c r="AE16" s="21"/>
      <c r="AF16" s="23"/>
      <c r="AG16" s="21"/>
      <c r="AH16" s="21"/>
      <c r="AI16" s="23"/>
      <c r="AJ16" s="21"/>
      <c r="AK16" s="21"/>
      <c r="AL16" s="23"/>
      <c r="AM16" s="21"/>
      <c r="AN16" s="22"/>
      <c r="AO16" s="20"/>
    </row>
    <row r="17" spans="2:41" ht="4.5" customHeight="1">
      <c r="B17" s="13"/>
      <c r="C17" s="13"/>
      <c r="D17" s="19"/>
      <c r="E17" s="23"/>
      <c r="F17" s="21"/>
      <c r="G17" s="21"/>
      <c r="H17" s="23"/>
      <c r="I17" s="21"/>
      <c r="J17" s="21"/>
      <c r="K17" s="23"/>
      <c r="L17" s="21"/>
      <c r="M17" s="21"/>
      <c r="N17" s="23"/>
      <c r="O17" s="21"/>
      <c r="P17" s="21"/>
      <c r="Q17" s="23"/>
      <c r="R17" s="21"/>
      <c r="S17" s="21"/>
      <c r="T17" s="23"/>
      <c r="U17" s="21"/>
      <c r="V17" s="21"/>
      <c r="W17" s="23"/>
      <c r="X17" s="21"/>
      <c r="Y17" s="21"/>
      <c r="Z17" s="23"/>
      <c r="AA17" s="21"/>
      <c r="AB17" s="21"/>
      <c r="AC17" s="23"/>
      <c r="AD17" s="21"/>
      <c r="AE17" s="21"/>
      <c r="AF17" s="23"/>
      <c r="AG17" s="21"/>
      <c r="AH17" s="21"/>
      <c r="AI17" s="23"/>
      <c r="AJ17" s="21"/>
      <c r="AK17" s="21"/>
      <c r="AL17" s="23"/>
      <c r="AM17" s="21"/>
      <c r="AN17" s="22"/>
      <c r="AO17" s="20"/>
    </row>
    <row r="18" spans="2:41" ht="10.5" customHeight="1">
      <c r="B18" s="13">
        <v>3</v>
      </c>
      <c r="C18" s="14"/>
      <c r="D18" s="15" t="s">
        <v>14</v>
      </c>
      <c r="E18" s="16">
        <v>562422</v>
      </c>
      <c r="F18" s="31"/>
      <c r="G18" s="31"/>
      <c r="H18" s="16">
        <v>604386</v>
      </c>
      <c r="I18" s="31"/>
      <c r="J18" s="31"/>
      <c r="K18" s="16">
        <v>614781</v>
      </c>
      <c r="L18" s="31"/>
      <c r="M18" s="31"/>
      <c r="N18" s="16">
        <v>625319</v>
      </c>
      <c r="O18" s="31"/>
      <c r="P18" s="31"/>
      <c r="Q18" s="16">
        <v>648246</v>
      </c>
      <c r="R18" s="31"/>
      <c r="S18" s="31"/>
      <c r="T18" s="16">
        <v>638142</v>
      </c>
      <c r="U18" s="31"/>
      <c r="V18" s="31"/>
      <c r="W18" s="16">
        <v>703752</v>
      </c>
      <c r="X18" s="31"/>
      <c r="Y18" s="31"/>
      <c r="Z18" s="16">
        <v>718594</v>
      </c>
      <c r="AA18" s="31"/>
      <c r="AB18" s="31"/>
      <c r="AC18" s="16">
        <v>658851</v>
      </c>
      <c r="AD18" s="31"/>
      <c r="AE18" s="31"/>
      <c r="AF18" s="16">
        <v>634051</v>
      </c>
      <c r="AG18" s="31"/>
      <c r="AH18" s="31"/>
      <c r="AI18" s="16">
        <v>549821</v>
      </c>
      <c r="AJ18" s="31"/>
      <c r="AK18" s="31"/>
      <c r="AL18" s="16">
        <v>593478</v>
      </c>
      <c r="AM18" s="31"/>
      <c r="AN18" s="40"/>
      <c r="AO18" s="15" t="s">
        <v>15</v>
      </c>
    </row>
    <row r="19" spans="2:41" ht="10.5" customHeight="1">
      <c r="B19" s="13">
        <v>4</v>
      </c>
      <c r="C19" s="13"/>
      <c r="D19" s="19" t="s">
        <v>16</v>
      </c>
      <c r="E19" s="41">
        <v>65.986258875649398</v>
      </c>
      <c r="F19" s="42"/>
      <c r="G19" s="42"/>
      <c r="H19" s="41">
        <v>66.585654447262371</v>
      </c>
      <c r="I19" s="42"/>
      <c r="J19" s="42"/>
      <c r="K19" s="41">
        <v>65.990674289247309</v>
      </c>
      <c r="L19" s="42"/>
      <c r="M19" s="42"/>
      <c r="N19" s="41">
        <v>65.930971221314891</v>
      </c>
      <c r="O19" s="42"/>
      <c r="P19" s="42"/>
      <c r="Q19" s="41">
        <v>67.206603653283324</v>
      </c>
      <c r="R19" s="42"/>
      <c r="S19" s="42"/>
      <c r="T19" s="41">
        <v>63.934845052614286</v>
      </c>
      <c r="U19" s="42"/>
      <c r="V19" s="42"/>
      <c r="W19" s="41">
        <v>69.274292936650752</v>
      </c>
      <c r="X19" s="42"/>
      <c r="Y19" s="42"/>
      <c r="Z19" s="41">
        <v>76.071960907196939</v>
      </c>
      <c r="AA19" s="42"/>
      <c r="AB19" s="42"/>
      <c r="AC19" s="41">
        <v>68.475885113260205</v>
      </c>
      <c r="AD19" s="42"/>
      <c r="AE19" s="42"/>
      <c r="AF19" s="41">
        <v>64.464575294972875</v>
      </c>
      <c r="AG19" s="42"/>
      <c r="AH19" s="42"/>
      <c r="AI19" s="41">
        <v>58.242701137797305</v>
      </c>
      <c r="AJ19" s="42"/>
      <c r="AK19" s="42"/>
      <c r="AL19" s="41">
        <v>59.20990014256796</v>
      </c>
      <c r="AM19" s="42"/>
      <c r="AN19" s="43"/>
      <c r="AO19" s="19" t="s">
        <v>17</v>
      </c>
    </row>
    <row r="20" spans="2:41" ht="4.5" customHeight="1">
      <c r="B20" s="13"/>
      <c r="C20" s="13"/>
      <c r="D20" s="19"/>
      <c r="E20" s="44"/>
      <c r="F20" s="42"/>
      <c r="G20" s="42"/>
      <c r="H20" s="44"/>
      <c r="I20" s="42"/>
      <c r="J20" s="42"/>
      <c r="K20" s="44"/>
      <c r="L20" s="42"/>
      <c r="M20" s="42"/>
      <c r="N20" s="44"/>
      <c r="O20" s="42"/>
      <c r="P20" s="42"/>
      <c r="Q20" s="44"/>
      <c r="R20" s="42"/>
      <c r="S20" s="42"/>
      <c r="T20" s="44"/>
      <c r="U20" s="42"/>
      <c r="V20" s="42"/>
      <c r="W20" s="44"/>
      <c r="X20" s="42"/>
      <c r="Y20" s="42"/>
      <c r="Z20" s="44"/>
      <c r="AA20" s="42"/>
      <c r="AB20" s="42"/>
      <c r="AC20" s="44"/>
      <c r="AD20" s="42"/>
      <c r="AE20" s="42"/>
      <c r="AF20" s="44"/>
      <c r="AG20" s="42"/>
      <c r="AH20" s="42"/>
      <c r="AI20" s="44"/>
      <c r="AJ20" s="42"/>
      <c r="AK20" s="42"/>
      <c r="AL20" s="44"/>
      <c r="AM20" s="42"/>
      <c r="AN20" s="43"/>
      <c r="AO20" s="19"/>
    </row>
    <row r="21" spans="2:41" ht="10.5" customHeight="1">
      <c r="B21" s="13">
        <v>5</v>
      </c>
      <c r="C21" s="14"/>
      <c r="D21" s="15" t="s">
        <v>18</v>
      </c>
      <c r="E21" s="16">
        <v>705544</v>
      </c>
      <c r="F21" s="45"/>
      <c r="G21" s="45"/>
      <c r="H21" s="16">
        <v>752519</v>
      </c>
      <c r="I21" s="45"/>
      <c r="J21" s="45"/>
      <c r="K21" s="16">
        <v>768775</v>
      </c>
      <c r="L21" s="31"/>
      <c r="M21" s="45"/>
      <c r="N21" s="16">
        <v>785153</v>
      </c>
      <c r="O21" s="31"/>
      <c r="P21" s="31"/>
      <c r="Q21" s="16">
        <v>807204</v>
      </c>
      <c r="R21" s="31"/>
      <c r="S21" s="31"/>
      <c r="T21" s="16">
        <v>806023</v>
      </c>
      <c r="U21" s="31"/>
      <c r="V21" s="31"/>
      <c r="W21" s="16">
        <v>866796</v>
      </c>
      <c r="X21" s="31"/>
      <c r="Y21" s="31"/>
      <c r="Z21" s="16">
        <v>844202</v>
      </c>
      <c r="AA21" s="31"/>
      <c r="AB21" s="31"/>
      <c r="AC21" s="16">
        <v>811173</v>
      </c>
      <c r="AD21" s="31"/>
      <c r="AE21" s="31"/>
      <c r="AF21" s="16">
        <v>801252</v>
      </c>
      <c r="AG21" s="31"/>
      <c r="AH21" s="31"/>
      <c r="AI21" s="16">
        <v>725659</v>
      </c>
      <c r="AJ21" s="31"/>
      <c r="AK21" s="31"/>
      <c r="AL21" s="16">
        <v>769981</v>
      </c>
      <c r="AM21" s="31"/>
      <c r="AN21" s="40"/>
      <c r="AO21" s="15" t="s">
        <v>19</v>
      </c>
    </row>
    <row r="22" spans="2:41" ht="10.5" customHeight="1">
      <c r="B22" s="13">
        <v>6</v>
      </c>
      <c r="C22" s="13"/>
      <c r="D22" s="19" t="s">
        <v>20</v>
      </c>
      <c r="E22" s="41">
        <v>82.778072394325221</v>
      </c>
      <c r="F22" s="42"/>
      <c r="G22" s="42"/>
      <c r="H22" s="41">
        <v>82.905577063332757</v>
      </c>
      <c r="I22" s="42"/>
      <c r="J22" s="42"/>
      <c r="K22" s="41">
        <v>82.520410726284808</v>
      </c>
      <c r="L22" s="42"/>
      <c r="M22" s="42"/>
      <c r="N22" s="41">
        <v>82.78318721697093</v>
      </c>
      <c r="O22" s="42"/>
      <c r="P22" s="42"/>
      <c r="Q22" s="41">
        <v>83.686500642263752</v>
      </c>
      <c r="R22" s="42"/>
      <c r="S22" s="42"/>
      <c r="T22" s="41">
        <v>80.754684088875706</v>
      </c>
      <c r="U22" s="42"/>
      <c r="V22" s="42"/>
      <c r="W22" s="41">
        <v>85.323636764537952</v>
      </c>
      <c r="X22" s="42"/>
      <c r="Y22" s="42"/>
      <c r="Z22" s="41">
        <v>89.369103473974832</v>
      </c>
      <c r="AA22" s="42"/>
      <c r="AB22" s="42"/>
      <c r="AC22" s="41">
        <v>84.307057521319109</v>
      </c>
      <c r="AD22" s="42"/>
      <c r="AE22" s="42"/>
      <c r="AF22" s="41">
        <v>81.464061856613441</v>
      </c>
      <c r="AG22" s="42"/>
      <c r="AH22" s="42"/>
      <c r="AI22" s="41">
        <v>76.869272481321843</v>
      </c>
      <c r="AJ22" s="42"/>
      <c r="AK22" s="42"/>
      <c r="AL22" s="41">
        <v>76.819188110889741</v>
      </c>
      <c r="AM22" s="42"/>
      <c r="AN22" s="43"/>
      <c r="AO22" s="19" t="s">
        <v>21</v>
      </c>
    </row>
    <row r="23" spans="2:41" ht="4.5" customHeight="1">
      <c r="B23" s="13"/>
      <c r="C23" s="13"/>
      <c r="D23" s="19"/>
      <c r="E23" s="44"/>
      <c r="F23" s="42"/>
      <c r="G23" s="42"/>
      <c r="H23" s="44"/>
      <c r="I23" s="42"/>
      <c r="J23" s="42"/>
      <c r="K23" s="44"/>
      <c r="L23" s="42"/>
      <c r="M23" s="42"/>
      <c r="N23" s="44"/>
      <c r="O23" s="42"/>
      <c r="P23" s="42"/>
      <c r="Q23" s="44"/>
      <c r="R23" s="42"/>
      <c r="S23" s="42"/>
      <c r="T23" s="44"/>
      <c r="U23" s="42"/>
      <c r="V23" s="42"/>
      <c r="W23" s="44"/>
      <c r="X23" s="42"/>
      <c r="Y23" s="42"/>
      <c r="Z23" s="44"/>
      <c r="AA23" s="42"/>
      <c r="AB23" s="42"/>
      <c r="AC23" s="44"/>
      <c r="AD23" s="42"/>
      <c r="AE23" s="42"/>
      <c r="AF23" s="44"/>
      <c r="AG23" s="42"/>
      <c r="AH23" s="42"/>
      <c r="AI23" s="44"/>
      <c r="AJ23" s="42"/>
      <c r="AK23" s="42"/>
      <c r="AL23" s="44"/>
      <c r="AM23" s="42"/>
      <c r="AN23" s="43"/>
      <c r="AO23" s="19"/>
    </row>
    <row r="24" spans="2:41" ht="10.5" customHeight="1">
      <c r="B24" s="13">
        <v>7</v>
      </c>
      <c r="C24" s="14"/>
      <c r="D24" s="15" t="s">
        <v>22</v>
      </c>
      <c r="E24" s="16">
        <v>777711</v>
      </c>
      <c r="F24" s="45"/>
      <c r="G24" s="45"/>
      <c r="H24" s="16">
        <v>828699</v>
      </c>
      <c r="I24" s="45"/>
      <c r="J24" s="45"/>
      <c r="K24" s="16">
        <v>849999</v>
      </c>
      <c r="L24" s="31"/>
      <c r="M24" s="45"/>
      <c r="N24" s="16">
        <v>867290</v>
      </c>
      <c r="O24" s="31"/>
      <c r="P24" s="31"/>
      <c r="Q24" s="16">
        <v>885914</v>
      </c>
      <c r="R24" s="31"/>
      <c r="S24" s="31"/>
      <c r="T24" s="16">
        <v>894436</v>
      </c>
      <c r="U24" s="31"/>
      <c r="V24" s="31"/>
      <c r="W24" s="16">
        <v>941157</v>
      </c>
      <c r="X24" s="31"/>
      <c r="Y24" s="31"/>
      <c r="Z24" s="16">
        <v>896899</v>
      </c>
      <c r="AA24" s="31"/>
      <c r="AB24" s="31"/>
      <c r="AC24" s="16">
        <v>885559</v>
      </c>
      <c r="AD24" s="31"/>
      <c r="AE24" s="31"/>
      <c r="AF24" s="16">
        <v>887341</v>
      </c>
      <c r="AG24" s="31"/>
      <c r="AH24" s="31"/>
      <c r="AI24" s="16">
        <v>826544</v>
      </c>
      <c r="AJ24" s="31"/>
      <c r="AK24" s="31"/>
      <c r="AL24" s="16">
        <v>872899</v>
      </c>
      <c r="AM24" s="31"/>
      <c r="AN24" s="40"/>
      <c r="AO24" s="15" t="s">
        <v>23</v>
      </c>
    </row>
    <row r="25" spans="2:41" ht="10.5" customHeight="1">
      <c r="B25" s="13">
        <v>8</v>
      </c>
      <c r="C25" s="13"/>
      <c r="D25" s="19" t="s">
        <v>24</v>
      </c>
      <c r="E25" s="41">
        <v>91.245078208960834</v>
      </c>
      <c r="F25" s="42"/>
      <c r="G25" s="42"/>
      <c r="H25" s="41">
        <v>91.29838423588879</v>
      </c>
      <c r="I25" s="42"/>
      <c r="J25" s="42"/>
      <c r="K25" s="41">
        <v>91.239005686880247</v>
      </c>
      <c r="L25" s="42"/>
      <c r="M25" s="42"/>
      <c r="N25" s="41">
        <v>91.443362556605805</v>
      </c>
      <c r="O25" s="42"/>
      <c r="P25" s="42"/>
      <c r="Q25" s="41">
        <v>91.846723418107999</v>
      </c>
      <c r="R25" s="42"/>
      <c r="S25" s="42"/>
      <c r="T25" s="41">
        <v>89.612699163321182</v>
      </c>
      <c r="U25" s="42"/>
      <c r="V25" s="42"/>
      <c r="W25" s="41">
        <v>92.643410913758544</v>
      </c>
      <c r="X25" s="42"/>
      <c r="Y25" s="42"/>
      <c r="Z25" s="41">
        <v>94.947725232473445</v>
      </c>
      <c r="AA25" s="42"/>
      <c r="AB25" s="42"/>
      <c r="AC25" s="41">
        <v>92.03816393238165</v>
      </c>
      <c r="AD25" s="42"/>
      <c r="AE25" s="42"/>
      <c r="AF25" s="41">
        <v>90.216813327029726</v>
      </c>
      <c r="AG25" s="42"/>
      <c r="AH25" s="42"/>
      <c r="AI25" s="41">
        <v>87.556050367737029</v>
      </c>
      <c r="AJ25" s="42"/>
      <c r="AK25" s="42"/>
      <c r="AL25" s="41">
        <v>87.087074204178478</v>
      </c>
      <c r="AM25" s="42"/>
      <c r="AN25" s="43"/>
      <c r="AO25" s="19" t="s">
        <v>25</v>
      </c>
    </row>
    <row r="26" spans="2:41" ht="4.5" customHeight="1">
      <c r="B26" s="13"/>
      <c r="C26" s="13"/>
      <c r="D26" s="19"/>
      <c r="E26" s="44"/>
      <c r="F26" s="42"/>
      <c r="G26" s="42"/>
      <c r="H26" s="44"/>
      <c r="I26" s="42"/>
      <c r="J26" s="42"/>
      <c r="K26" s="44"/>
      <c r="L26" s="42"/>
      <c r="M26" s="42"/>
      <c r="N26" s="44"/>
      <c r="O26" s="42"/>
      <c r="P26" s="42"/>
      <c r="Q26" s="44"/>
      <c r="R26" s="42"/>
      <c r="S26" s="42"/>
      <c r="T26" s="44"/>
      <c r="U26" s="42"/>
      <c r="V26" s="42"/>
      <c r="W26" s="44"/>
      <c r="X26" s="42"/>
      <c r="Y26" s="42"/>
      <c r="Z26" s="44"/>
      <c r="AA26" s="42"/>
      <c r="AB26" s="42"/>
      <c r="AC26" s="44"/>
      <c r="AD26" s="42"/>
      <c r="AE26" s="42"/>
      <c r="AF26" s="44"/>
      <c r="AG26" s="42"/>
      <c r="AH26" s="42"/>
      <c r="AI26" s="44"/>
      <c r="AJ26" s="42"/>
      <c r="AK26" s="42"/>
      <c r="AL26" s="44"/>
      <c r="AM26" s="42"/>
      <c r="AN26" s="43"/>
      <c r="AO26" s="19"/>
    </row>
    <row r="27" spans="2:41" ht="10.5" customHeight="1">
      <c r="B27" s="13">
        <v>9</v>
      </c>
      <c r="C27" s="14"/>
      <c r="D27" s="15" t="s">
        <v>26</v>
      </c>
      <c r="E27" s="16">
        <v>813169</v>
      </c>
      <c r="F27" s="45"/>
      <c r="G27" s="45"/>
      <c r="H27" s="16">
        <v>866350</v>
      </c>
      <c r="I27" s="45"/>
      <c r="J27" s="45"/>
      <c r="K27" s="16">
        <v>889663</v>
      </c>
      <c r="L27" s="31"/>
      <c r="M27" s="45"/>
      <c r="N27" s="16">
        <v>906500</v>
      </c>
      <c r="O27" s="31"/>
      <c r="P27" s="31"/>
      <c r="Q27" s="16">
        <v>923353</v>
      </c>
      <c r="R27" s="31"/>
      <c r="S27" s="31"/>
      <c r="T27" s="16">
        <v>939950</v>
      </c>
      <c r="U27" s="31"/>
      <c r="V27" s="31"/>
      <c r="W27" s="16">
        <v>976404</v>
      </c>
      <c r="X27" s="31"/>
      <c r="Y27" s="31"/>
      <c r="Z27" s="16">
        <v>920390</v>
      </c>
      <c r="AA27" s="31"/>
      <c r="AB27" s="31"/>
      <c r="AC27" s="16">
        <v>922314</v>
      </c>
      <c r="AD27" s="31"/>
      <c r="AE27" s="31"/>
      <c r="AF27" s="16">
        <v>930967</v>
      </c>
      <c r="AG27" s="31"/>
      <c r="AH27" s="31"/>
      <c r="AI27" s="16">
        <v>882140</v>
      </c>
      <c r="AJ27" s="31"/>
      <c r="AK27" s="31"/>
      <c r="AL27" s="16">
        <v>931579</v>
      </c>
      <c r="AM27" s="31"/>
      <c r="AN27" s="40"/>
      <c r="AO27" s="15" t="s">
        <v>27</v>
      </c>
    </row>
    <row r="28" spans="2:41" ht="10.5" customHeight="1">
      <c r="B28" s="13">
        <v>10</v>
      </c>
      <c r="C28" s="13"/>
      <c r="D28" s="19" t="s">
        <v>28</v>
      </c>
      <c r="E28" s="41">
        <v>95.405194220092639</v>
      </c>
      <c r="F28" s="42"/>
      <c r="G28" s="42"/>
      <c r="H28" s="41">
        <v>95.446422866157974</v>
      </c>
      <c r="I28" s="42"/>
      <c r="J28" s="42"/>
      <c r="K28" s="41">
        <v>95.496544721119605</v>
      </c>
      <c r="L28" s="42"/>
      <c r="M28" s="42"/>
      <c r="N28" s="41">
        <v>95.577497904464678</v>
      </c>
      <c r="O28" s="42"/>
      <c r="P28" s="42"/>
      <c r="Q28" s="41">
        <v>95.728194393903109</v>
      </c>
      <c r="R28" s="42"/>
      <c r="S28" s="42"/>
      <c r="T28" s="41">
        <v>94.17270389224467</v>
      </c>
      <c r="U28" s="42"/>
      <c r="V28" s="42"/>
      <c r="W28" s="41">
        <v>96.112972638823805</v>
      </c>
      <c r="X28" s="42"/>
      <c r="Y28" s="42"/>
      <c r="Z28" s="41">
        <v>97.434534799031141</v>
      </c>
      <c r="AA28" s="42"/>
      <c r="AB28" s="42"/>
      <c r="AC28" s="41">
        <v>95.858194800268151</v>
      </c>
      <c r="AD28" s="42"/>
      <c r="AE28" s="42"/>
      <c r="AF28" s="41">
        <v>94.65231072679488</v>
      </c>
      <c r="AG28" s="42"/>
      <c r="AH28" s="42"/>
      <c r="AI28" s="41">
        <v>93.445351090075718</v>
      </c>
      <c r="AJ28" s="42"/>
      <c r="AK28" s="42"/>
      <c r="AL28" s="41">
        <v>92.941439387666122</v>
      </c>
      <c r="AM28" s="42"/>
      <c r="AN28" s="43"/>
      <c r="AO28" s="19" t="s">
        <v>29</v>
      </c>
    </row>
    <row r="29" spans="2:41" ht="4.5" customHeight="1">
      <c r="B29" s="13"/>
      <c r="C29" s="13"/>
      <c r="D29" s="19"/>
      <c r="E29" s="44"/>
      <c r="F29" s="42"/>
      <c r="G29" s="42"/>
      <c r="H29" s="44"/>
      <c r="I29" s="42"/>
      <c r="J29" s="42"/>
      <c r="K29" s="44"/>
      <c r="L29" s="42"/>
      <c r="M29" s="42"/>
      <c r="N29" s="44"/>
      <c r="O29" s="42"/>
      <c r="P29" s="42"/>
      <c r="Q29" s="44"/>
      <c r="R29" s="42"/>
      <c r="S29" s="42"/>
      <c r="T29" s="44"/>
      <c r="U29" s="42"/>
      <c r="V29" s="42"/>
      <c r="W29" s="44"/>
      <c r="X29" s="42"/>
      <c r="Y29" s="42"/>
      <c r="Z29" s="44"/>
      <c r="AA29" s="42"/>
      <c r="AB29" s="42"/>
      <c r="AC29" s="44"/>
      <c r="AD29" s="42"/>
      <c r="AE29" s="42"/>
      <c r="AF29" s="44"/>
      <c r="AG29" s="42"/>
      <c r="AH29" s="42"/>
      <c r="AI29" s="44"/>
      <c r="AJ29" s="42"/>
      <c r="AK29" s="42"/>
      <c r="AL29" s="44"/>
      <c r="AM29" s="42"/>
      <c r="AN29" s="43"/>
      <c r="AO29" s="19"/>
    </row>
    <row r="30" spans="2:41" ht="10.5" customHeight="1">
      <c r="B30" s="13">
        <v>11</v>
      </c>
      <c r="C30" s="14"/>
      <c r="D30" s="15" t="s">
        <v>30</v>
      </c>
      <c r="E30" s="16">
        <v>827813</v>
      </c>
      <c r="F30" s="45"/>
      <c r="G30" s="45"/>
      <c r="H30" s="16">
        <v>881379</v>
      </c>
      <c r="I30" s="45"/>
      <c r="J30" s="45"/>
      <c r="K30" s="16">
        <v>905635</v>
      </c>
      <c r="L30" s="31"/>
      <c r="M30" s="45"/>
      <c r="N30" s="16">
        <v>922415</v>
      </c>
      <c r="O30" s="31"/>
      <c r="P30" s="31"/>
      <c r="Q30" s="16">
        <v>938585</v>
      </c>
      <c r="R30" s="31"/>
      <c r="S30" s="31"/>
      <c r="T30" s="16">
        <v>960423</v>
      </c>
      <c r="U30" s="31"/>
      <c r="V30" s="31"/>
      <c r="W30" s="16">
        <v>990640</v>
      </c>
      <c r="X30" s="31"/>
      <c r="Y30" s="31"/>
      <c r="Z30" s="16">
        <v>930020</v>
      </c>
      <c r="AA30" s="31"/>
      <c r="AB30" s="31"/>
      <c r="AC30" s="16">
        <v>937183</v>
      </c>
      <c r="AD30" s="31"/>
      <c r="AE30" s="31"/>
      <c r="AF30" s="16">
        <v>949455</v>
      </c>
      <c r="AG30" s="31"/>
      <c r="AH30" s="31"/>
      <c r="AI30" s="16">
        <v>905445</v>
      </c>
      <c r="AJ30" s="31"/>
      <c r="AK30" s="31"/>
      <c r="AL30" s="16">
        <v>956694</v>
      </c>
      <c r="AM30" s="31"/>
      <c r="AN30" s="40"/>
      <c r="AO30" s="15" t="s">
        <v>31</v>
      </c>
    </row>
    <row r="31" spans="2:41" ht="10.5" customHeight="1">
      <c r="B31" s="13">
        <v>12</v>
      </c>
      <c r="C31" s="13"/>
      <c r="D31" s="19" t="s">
        <v>32</v>
      </c>
      <c r="E31" s="41">
        <v>97.123304064613322</v>
      </c>
      <c r="F31" s="42"/>
      <c r="G31" s="42"/>
      <c r="H31" s="41">
        <v>97.102178956947483</v>
      </c>
      <c r="I31" s="42"/>
      <c r="J31" s="42"/>
      <c r="K31" s="41">
        <v>97.210981324963669</v>
      </c>
      <c r="L31" s="42"/>
      <c r="M31" s="42"/>
      <c r="N31" s="41">
        <v>97.255507699444877</v>
      </c>
      <c r="O31" s="42"/>
      <c r="P31" s="42"/>
      <c r="Q31" s="41">
        <v>97.307364935405587</v>
      </c>
      <c r="R31" s="42"/>
      <c r="S31" s="42"/>
      <c r="T31" s="41">
        <v>96.223874451089202</v>
      </c>
      <c r="U31" s="42"/>
      <c r="V31" s="42"/>
      <c r="W31" s="41">
        <v>97.514302701468267</v>
      </c>
      <c r="X31" s="42"/>
      <c r="Y31" s="42"/>
      <c r="Z31" s="41">
        <v>98.453988041802873</v>
      </c>
      <c r="AA31" s="42"/>
      <c r="AB31" s="42"/>
      <c r="AC31" s="41">
        <v>97.40356383780329</v>
      </c>
      <c r="AD31" s="42"/>
      <c r="AE31" s="42"/>
      <c r="AF31" s="41">
        <v>96.532003477146915</v>
      </c>
      <c r="AG31" s="42"/>
      <c r="AH31" s="42"/>
      <c r="AI31" s="41">
        <v>95.914056632454717</v>
      </c>
      <c r="AJ31" s="42"/>
      <c r="AK31" s="42"/>
      <c r="AL31" s="41">
        <v>95.447103695493198</v>
      </c>
      <c r="AM31" s="42"/>
      <c r="AN31" s="42"/>
      <c r="AO31" s="19" t="s">
        <v>33</v>
      </c>
    </row>
    <row r="32" spans="2:41" ht="4.5" customHeight="1">
      <c r="B32" s="13"/>
      <c r="C32" s="13"/>
      <c r="D32" s="19"/>
      <c r="E32" s="44"/>
      <c r="F32" s="42"/>
      <c r="G32" s="42"/>
      <c r="H32" s="44"/>
      <c r="I32" s="42"/>
      <c r="J32" s="42"/>
      <c r="K32" s="44"/>
      <c r="L32" s="42"/>
      <c r="M32" s="42"/>
      <c r="N32" s="44"/>
      <c r="O32" s="42"/>
      <c r="P32" s="42"/>
      <c r="Q32" s="44"/>
      <c r="R32" s="42"/>
      <c r="S32" s="42"/>
      <c r="T32" s="44"/>
      <c r="U32" s="42"/>
      <c r="V32" s="42"/>
      <c r="W32" s="44"/>
      <c r="X32" s="42"/>
      <c r="Y32" s="42"/>
      <c r="Z32" s="44"/>
      <c r="AA32" s="42"/>
      <c r="AB32" s="42"/>
      <c r="AC32" s="44"/>
      <c r="AD32" s="42"/>
      <c r="AE32" s="42"/>
      <c r="AF32" s="44"/>
      <c r="AG32" s="42"/>
      <c r="AH32" s="42"/>
      <c r="AI32" s="44"/>
      <c r="AJ32" s="42"/>
      <c r="AK32" s="42"/>
      <c r="AL32" s="44"/>
      <c r="AM32" s="42"/>
      <c r="AN32" s="43"/>
      <c r="AO32" s="19"/>
    </row>
    <row r="33" spans="2:43" ht="10.5" customHeight="1">
      <c r="B33" s="13">
        <v>13</v>
      </c>
      <c r="C33" s="14"/>
      <c r="D33" s="15" t="s">
        <v>34</v>
      </c>
      <c r="E33" s="16">
        <v>843502</v>
      </c>
      <c r="F33" s="45"/>
      <c r="G33" s="45"/>
      <c r="H33" s="16">
        <v>897625</v>
      </c>
      <c r="I33" s="45"/>
      <c r="J33" s="45"/>
      <c r="K33" s="16">
        <v>922079</v>
      </c>
      <c r="L33" s="31"/>
      <c r="M33" s="45"/>
      <c r="N33" s="16">
        <v>939003</v>
      </c>
      <c r="O33" s="31"/>
      <c r="P33" s="31"/>
      <c r="Q33" s="16">
        <v>955107</v>
      </c>
      <c r="R33" s="31"/>
      <c r="S33" s="31"/>
      <c r="T33" s="16">
        <v>982523</v>
      </c>
      <c r="U33" s="31"/>
      <c r="V33" s="31"/>
      <c r="W33" s="16">
        <v>1005620</v>
      </c>
      <c r="X33" s="31"/>
      <c r="Y33" s="31"/>
      <c r="Z33" s="16">
        <v>939359</v>
      </c>
      <c r="AA33" s="31"/>
      <c r="AB33" s="31"/>
      <c r="AC33" s="16">
        <v>952555</v>
      </c>
      <c r="AD33" s="31"/>
      <c r="AE33" s="31"/>
      <c r="AF33" s="16">
        <v>970083</v>
      </c>
      <c r="AG33" s="31"/>
      <c r="AH33" s="31"/>
      <c r="AI33" s="16">
        <v>929031</v>
      </c>
      <c r="AJ33" s="31"/>
      <c r="AK33" s="31"/>
      <c r="AL33" s="16">
        <v>984466</v>
      </c>
      <c r="AM33" s="31"/>
      <c r="AN33" s="40"/>
      <c r="AO33" s="15" t="s">
        <v>35</v>
      </c>
    </row>
    <row r="34" spans="2:43" ht="10.5" customHeight="1">
      <c r="B34" s="13">
        <v>14</v>
      </c>
      <c r="C34" s="13"/>
      <c r="D34" s="19" t="s">
        <v>36</v>
      </c>
      <c r="E34" s="41">
        <v>98.964018715711717</v>
      </c>
      <c r="F34" s="42"/>
      <c r="G34" s="42"/>
      <c r="H34" s="41">
        <v>98.892012841501767</v>
      </c>
      <c r="I34" s="42"/>
      <c r="J34" s="42"/>
      <c r="K34" s="41">
        <v>98.976082471570976</v>
      </c>
      <c r="L34" s="42"/>
      <c r="M34" s="42"/>
      <c r="N34" s="41">
        <v>99.004475747143999</v>
      </c>
      <c r="O34" s="42"/>
      <c r="P34" s="42"/>
      <c r="Q34" s="41">
        <v>99.020275629123006</v>
      </c>
      <c r="R34" s="42"/>
      <c r="S34" s="42"/>
      <c r="T34" s="41">
        <v>98.438052605266137</v>
      </c>
      <c r="U34" s="42"/>
      <c r="V34" s="42"/>
      <c r="W34" s="41">
        <v>98.98886889551251</v>
      </c>
      <c r="X34" s="42"/>
      <c r="Y34" s="42"/>
      <c r="Z34" s="41">
        <v>99.442635376615456</v>
      </c>
      <c r="AA34" s="42"/>
      <c r="AB34" s="42"/>
      <c r="AC34" s="41">
        <v>99.001210811035534</v>
      </c>
      <c r="AD34" s="42"/>
      <c r="AE34" s="42"/>
      <c r="AF34" s="41">
        <v>98.629272086745672</v>
      </c>
      <c r="AG34" s="42"/>
      <c r="AH34" s="42"/>
      <c r="AI34" s="41">
        <v>98.412528587938567</v>
      </c>
      <c r="AJ34" s="42"/>
      <c r="AK34" s="42"/>
      <c r="AL34" s="41">
        <v>98.217850625892297</v>
      </c>
      <c r="AM34" s="42"/>
      <c r="AN34" s="42"/>
      <c r="AO34" s="19" t="s">
        <v>37</v>
      </c>
    </row>
    <row r="35" spans="2:43" ht="4.5" customHeight="1">
      <c r="B35" s="13"/>
      <c r="C35" s="13"/>
      <c r="D35" s="19"/>
      <c r="E35" s="46"/>
      <c r="F35" s="42"/>
      <c r="G35" s="42"/>
      <c r="H35" s="46"/>
      <c r="I35" s="42"/>
      <c r="J35" s="42"/>
      <c r="K35" s="46"/>
      <c r="L35" s="42"/>
      <c r="M35" s="42"/>
      <c r="N35" s="46"/>
      <c r="O35" s="42"/>
      <c r="P35" s="42"/>
      <c r="Q35" s="46"/>
      <c r="R35" s="42"/>
      <c r="S35" s="42"/>
      <c r="T35" s="46"/>
      <c r="U35" s="42"/>
      <c r="V35" s="42"/>
      <c r="W35" s="46"/>
      <c r="X35" s="42"/>
      <c r="Y35" s="42"/>
      <c r="Z35" s="46"/>
      <c r="AA35" s="42"/>
      <c r="AB35" s="42"/>
      <c r="AC35" s="46"/>
      <c r="AD35" s="42"/>
      <c r="AE35" s="42"/>
      <c r="AF35" s="46"/>
      <c r="AG35" s="42"/>
      <c r="AH35" s="42"/>
      <c r="AI35" s="46"/>
      <c r="AJ35" s="42"/>
      <c r="AK35" s="42"/>
      <c r="AL35" s="46"/>
      <c r="AM35" s="42"/>
      <c r="AN35" s="42"/>
      <c r="AO35" s="19"/>
    </row>
    <row r="36" spans="2:43" ht="10.5" customHeight="1">
      <c r="B36" s="13">
        <v>15</v>
      </c>
      <c r="C36" s="14"/>
      <c r="D36" s="15" t="s">
        <v>38</v>
      </c>
      <c r="E36" s="16">
        <v>847797</v>
      </c>
      <c r="F36" s="45"/>
      <c r="G36" s="45"/>
      <c r="H36" s="16">
        <v>902569</v>
      </c>
      <c r="I36" s="45"/>
      <c r="J36" s="45"/>
      <c r="K36" s="16">
        <v>926642</v>
      </c>
      <c r="L36" s="31"/>
      <c r="M36" s="45"/>
      <c r="N36" s="16">
        <v>943443</v>
      </c>
      <c r="O36" s="31"/>
      <c r="P36" s="31"/>
      <c r="Q36" s="16">
        <v>959667</v>
      </c>
      <c r="R36" s="31"/>
      <c r="S36" s="31"/>
      <c r="T36" s="16">
        <v>989399</v>
      </c>
      <c r="U36" s="31"/>
      <c r="V36" s="31"/>
      <c r="W36" s="16">
        <v>1010166</v>
      </c>
      <c r="X36" s="31"/>
      <c r="Y36" s="31"/>
      <c r="Z36" s="16">
        <v>941764</v>
      </c>
      <c r="AA36" s="31"/>
      <c r="AB36" s="31"/>
      <c r="AC36" s="16">
        <v>957054</v>
      </c>
      <c r="AD36" s="31"/>
      <c r="AE36" s="31"/>
      <c r="AF36" s="16">
        <v>976212</v>
      </c>
      <c r="AG36" s="31"/>
      <c r="AH36" s="31"/>
      <c r="AI36" s="16">
        <v>935830</v>
      </c>
      <c r="AJ36" s="31"/>
      <c r="AK36" s="31"/>
      <c r="AL36" s="16">
        <v>992655</v>
      </c>
      <c r="AM36" s="31"/>
      <c r="AN36" s="40"/>
      <c r="AO36" s="15" t="s">
        <v>39</v>
      </c>
    </row>
    <row r="37" spans="2:43" ht="10.5" customHeight="1">
      <c r="B37" s="13">
        <v>16</v>
      </c>
      <c r="C37" s="13"/>
      <c r="D37" s="19" t="s">
        <v>40</v>
      </c>
      <c r="E37" s="41">
        <v>99.46793033700483</v>
      </c>
      <c r="F37" s="42"/>
      <c r="G37" s="42"/>
      <c r="H37" s="41">
        <v>99.436696992999757</v>
      </c>
      <c r="I37" s="42"/>
      <c r="J37" s="42"/>
      <c r="K37" s="41">
        <v>99.465875498326568</v>
      </c>
      <c r="L37" s="42"/>
      <c r="M37" s="42"/>
      <c r="N37" s="41">
        <v>99.472610430757712</v>
      </c>
      <c r="O37" s="42"/>
      <c r="P37" s="42"/>
      <c r="Q37" s="41">
        <v>99.493031516022384</v>
      </c>
      <c r="R37" s="42"/>
      <c r="S37" s="42"/>
      <c r="T37" s="41">
        <v>99.126952559479747</v>
      </c>
      <c r="U37" s="42"/>
      <c r="V37" s="42"/>
      <c r="W37" s="41">
        <v>99.436357408070947</v>
      </c>
      <c r="X37" s="42"/>
      <c r="Y37" s="42"/>
      <c r="Z37" s="41">
        <v>99.697234031741729</v>
      </c>
      <c r="AA37" s="42"/>
      <c r="AB37" s="42"/>
      <c r="AC37" s="41">
        <v>99.468802128533056</v>
      </c>
      <c r="AD37" s="42"/>
      <c r="AE37" s="42"/>
      <c r="AF37" s="41">
        <v>99.252413414466758</v>
      </c>
      <c r="AG37" s="42"/>
      <c r="AH37" s="42"/>
      <c r="AI37" s="41">
        <v>99.132748668721007</v>
      </c>
      <c r="AJ37" s="42"/>
      <c r="AK37" s="42"/>
      <c r="AL37" s="41">
        <v>99.034847839382081</v>
      </c>
      <c r="AM37" s="42"/>
      <c r="AN37" s="42"/>
      <c r="AO37" s="19" t="s">
        <v>41</v>
      </c>
    </row>
    <row r="38" spans="2:43" ht="4.5" customHeight="1">
      <c r="B38" s="13"/>
      <c r="C38" s="13"/>
      <c r="D38" s="19"/>
      <c r="E38" s="46"/>
      <c r="F38" s="42"/>
      <c r="G38" s="42"/>
      <c r="H38" s="46"/>
      <c r="I38" s="42"/>
      <c r="J38" s="42"/>
      <c r="K38" s="46"/>
      <c r="L38" s="42"/>
      <c r="M38" s="42"/>
      <c r="N38" s="46"/>
      <c r="O38" s="42"/>
      <c r="P38" s="42"/>
      <c r="Q38" s="46"/>
      <c r="R38" s="42"/>
      <c r="S38" s="42"/>
      <c r="T38" s="46"/>
      <c r="U38" s="42"/>
      <c r="V38" s="42"/>
      <c r="W38" s="46"/>
      <c r="X38" s="42"/>
      <c r="Y38" s="42"/>
      <c r="Z38" s="46"/>
      <c r="AA38" s="42"/>
      <c r="AB38" s="42"/>
      <c r="AC38" s="46"/>
      <c r="AD38" s="42"/>
      <c r="AE38" s="42"/>
      <c r="AF38" s="46"/>
      <c r="AG38" s="42"/>
      <c r="AH38" s="42"/>
      <c r="AI38" s="46"/>
      <c r="AJ38" s="42"/>
      <c r="AK38" s="42"/>
      <c r="AL38" s="46"/>
      <c r="AM38" s="42"/>
      <c r="AN38" s="42"/>
      <c r="AO38" s="19"/>
    </row>
    <row r="39" spans="2:43" ht="10.5" customHeight="1">
      <c r="B39" s="13">
        <v>17</v>
      </c>
      <c r="C39" s="14"/>
      <c r="D39" s="15" t="s">
        <v>42</v>
      </c>
      <c r="E39" s="16">
        <v>849692</v>
      </c>
      <c r="F39" s="45"/>
      <c r="G39" s="45"/>
      <c r="H39" s="16">
        <v>904697</v>
      </c>
      <c r="I39" s="45"/>
      <c r="J39" s="45"/>
      <c r="K39" s="16">
        <v>928627</v>
      </c>
      <c r="L39" s="31"/>
      <c r="M39" s="45"/>
      <c r="N39" s="16">
        <v>945440</v>
      </c>
      <c r="O39" s="31"/>
      <c r="P39" s="31"/>
      <c r="Q39" s="16">
        <v>961646</v>
      </c>
      <c r="R39" s="31"/>
      <c r="S39" s="31"/>
      <c r="T39" s="16">
        <v>992847</v>
      </c>
      <c r="U39" s="31"/>
      <c r="V39" s="31"/>
      <c r="W39" s="16">
        <v>1012277</v>
      </c>
      <c r="X39" s="31"/>
      <c r="Y39" s="31"/>
      <c r="Z39" s="16">
        <v>942899</v>
      </c>
      <c r="AA39" s="31"/>
      <c r="AB39" s="31"/>
      <c r="AC39" s="16">
        <v>959042</v>
      </c>
      <c r="AD39" s="31"/>
      <c r="AE39" s="31"/>
      <c r="AF39" s="16">
        <v>979059</v>
      </c>
      <c r="AG39" s="31"/>
      <c r="AH39" s="31"/>
      <c r="AI39" s="16">
        <v>938987</v>
      </c>
      <c r="AJ39" s="31"/>
      <c r="AK39" s="31"/>
      <c r="AL39" s="16">
        <v>996394</v>
      </c>
      <c r="AM39" s="31"/>
      <c r="AN39" s="40"/>
      <c r="AO39" s="15" t="s">
        <v>43</v>
      </c>
    </row>
    <row r="40" spans="2:43" ht="10.5" customHeight="1">
      <c r="B40" s="13">
        <v>18</v>
      </c>
      <c r="C40" s="13"/>
      <c r="D40" s="19" t="s">
        <v>44</v>
      </c>
      <c r="E40" s="41">
        <v>99.690261541277351</v>
      </c>
      <c r="F40" s="42"/>
      <c r="G40" s="42"/>
      <c r="H40" s="41">
        <v>99.671140333288534</v>
      </c>
      <c r="I40" s="42"/>
      <c r="J40" s="42"/>
      <c r="K40" s="41">
        <v>99.678945662277883</v>
      </c>
      <c r="L40" s="42"/>
      <c r="M40" s="42"/>
      <c r="N40" s="41">
        <v>99.683165602644337</v>
      </c>
      <c r="O40" s="42"/>
      <c r="P40" s="42"/>
      <c r="Q40" s="41">
        <v>99.698203423955249</v>
      </c>
      <c r="R40" s="42"/>
      <c r="S40" s="42"/>
      <c r="T40" s="41">
        <v>99.472404427154032</v>
      </c>
      <c r="U40" s="42"/>
      <c r="V40" s="42"/>
      <c r="W40" s="41">
        <v>99.644155087351805</v>
      </c>
      <c r="X40" s="42"/>
      <c r="Y40" s="42"/>
      <c r="Z40" s="41">
        <v>99.817387659005064</v>
      </c>
      <c r="AA40" s="42"/>
      <c r="AB40" s="42"/>
      <c r="AC40" s="41">
        <v>99.675419496655977</v>
      </c>
      <c r="AD40" s="42"/>
      <c r="AE40" s="42"/>
      <c r="AF40" s="41">
        <v>99.541870644034717</v>
      </c>
      <c r="AG40" s="42"/>
      <c r="AH40" s="42"/>
      <c r="AI40" s="41">
        <v>99.46717061239363</v>
      </c>
      <c r="AJ40" s="42"/>
      <c r="AK40" s="42"/>
      <c r="AL40" s="41">
        <v>99.407879049693264</v>
      </c>
      <c r="AM40" s="42"/>
      <c r="AN40" s="42"/>
      <c r="AO40" s="19" t="s">
        <v>45</v>
      </c>
      <c r="AQ40" s="47"/>
    </row>
    <row r="41" spans="2:43" ht="4.5" customHeight="1">
      <c r="B41" s="13"/>
      <c r="C41" s="13"/>
      <c r="D41" s="19"/>
      <c r="E41" s="46"/>
      <c r="F41" s="42"/>
      <c r="G41" s="42"/>
      <c r="H41" s="46"/>
      <c r="I41" s="42"/>
      <c r="J41" s="42"/>
      <c r="K41" s="46"/>
      <c r="L41" s="42"/>
      <c r="M41" s="42"/>
      <c r="N41" s="46"/>
      <c r="O41" s="42"/>
      <c r="P41" s="42"/>
      <c r="Q41" s="46"/>
      <c r="R41" s="42"/>
      <c r="S41" s="42"/>
      <c r="T41" s="46"/>
      <c r="U41" s="42"/>
      <c r="V41" s="42"/>
      <c r="W41" s="46"/>
      <c r="X41" s="42"/>
      <c r="Y41" s="42"/>
      <c r="Z41" s="46"/>
      <c r="AA41" s="42"/>
      <c r="AB41" s="42"/>
      <c r="AC41" s="46"/>
      <c r="AD41" s="42"/>
      <c r="AE41" s="42"/>
      <c r="AF41" s="46"/>
      <c r="AG41" s="42"/>
      <c r="AH41" s="42"/>
      <c r="AI41" s="46"/>
      <c r="AJ41" s="42"/>
      <c r="AK41" s="42"/>
      <c r="AL41" s="46"/>
      <c r="AM41" s="42"/>
      <c r="AN41" s="42"/>
      <c r="AO41" s="19"/>
    </row>
    <row r="42" spans="2:43" ht="4.2" customHeight="1">
      <c r="B42" s="25"/>
      <c r="C42" s="25"/>
      <c r="D42" s="26"/>
      <c r="E42" s="27"/>
      <c r="F42" s="28"/>
      <c r="G42" s="27"/>
      <c r="H42" s="27"/>
      <c r="I42" s="28"/>
      <c r="J42" s="27"/>
      <c r="K42" s="27"/>
      <c r="L42" s="28"/>
      <c r="M42" s="27"/>
      <c r="N42" s="27"/>
      <c r="O42" s="28"/>
      <c r="P42" s="27"/>
      <c r="Q42" s="28"/>
      <c r="R42" s="27"/>
      <c r="S42" s="28"/>
      <c r="T42" s="27"/>
      <c r="U42" s="28"/>
      <c r="V42" s="27"/>
      <c r="W42" s="28"/>
      <c r="X42" s="27"/>
      <c r="Y42" s="28"/>
      <c r="Z42" s="27"/>
      <c r="AA42" s="28"/>
      <c r="AB42" s="29"/>
      <c r="AC42" s="30"/>
      <c r="AD42" s="30"/>
      <c r="AE42" s="30"/>
      <c r="AF42" s="30"/>
      <c r="AG42" s="30"/>
      <c r="AH42" s="30"/>
      <c r="AI42" s="30"/>
      <c r="AJ42" s="30"/>
      <c r="AK42" s="30"/>
      <c r="AL42" s="30"/>
      <c r="AM42" s="30"/>
      <c r="AN42" s="30"/>
      <c r="AO42" s="30"/>
    </row>
    <row r="43" spans="2:43" ht="4.2" customHeight="1">
      <c r="B43" s="13"/>
      <c r="C43" s="13"/>
      <c r="D43" s="19"/>
      <c r="E43" s="23"/>
      <c r="F43" s="21"/>
      <c r="G43" s="21"/>
      <c r="H43" s="23"/>
      <c r="I43" s="21"/>
      <c r="J43" s="21"/>
      <c r="K43" s="23"/>
      <c r="L43" s="21"/>
      <c r="M43" s="21"/>
      <c r="N43" s="23"/>
      <c r="O43" s="21"/>
      <c r="P43" s="23"/>
      <c r="Q43" s="21"/>
      <c r="R43" s="23"/>
      <c r="S43" s="21"/>
      <c r="T43" s="23"/>
      <c r="U43" s="21"/>
      <c r="V43" s="23"/>
      <c r="W43" s="21"/>
      <c r="X43" s="23"/>
      <c r="Y43" s="21"/>
      <c r="Z43" s="23"/>
      <c r="AA43" s="21"/>
      <c r="AB43" s="22"/>
      <c r="AC43" s="20"/>
      <c r="AD43" s="20"/>
      <c r="AE43" s="20"/>
      <c r="AF43" s="20"/>
      <c r="AG43" s="20"/>
      <c r="AH43" s="20"/>
      <c r="AI43" s="20"/>
      <c r="AJ43" s="20"/>
      <c r="AK43" s="20"/>
      <c r="AL43" s="20"/>
      <c r="AM43" s="20"/>
      <c r="AN43" s="20"/>
      <c r="AO43" s="20"/>
    </row>
    <row r="44" spans="2:43" ht="10.5" customHeight="1">
      <c r="B44" s="13">
        <v>19</v>
      </c>
      <c r="C44" s="14"/>
      <c r="D44" s="15" t="s">
        <v>762</v>
      </c>
      <c r="E44" s="16">
        <v>30013</v>
      </c>
      <c r="F44" s="31"/>
      <c r="G44" s="31"/>
      <c r="H44" s="16">
        <v>32270</v>
      </c>
      <c r="I44" s="31"/>
      <c r="J44" s="31"/>
      <c r="K44" s="16">
        <v>33192</v>
      </c>
      <c r="L44" s="31"/>
      <c r="M44" s="31"/>
      <c r="N44" s="16">
        <v>34377</v>
      </c>
      <c r="O44" s="31"/>
      <c r="P44" s="16"/>
      <c r="Q44" s="16">
        <v>32585</v>
      </c>
      <c r="R44" s="16"/>
      <c r="S44" s="31"/>
      <c r="T44" s="16">
        <v>44099</v>
      </c>
      <c r="U44" s="31"/>
      <c r="V44" s="16"/>
      <c r="W44" s="16">
        <v>32271</v>
      </c>
      <c r="X44" s="16"/>
      <c r="Y44" s="31"/>
      <c r="Z44" s="16">
        <v>19919</v>
      </c>
      <c r="AA44" s="31"/>
      <c r="AB44" s="40"/>
      <c r="AC44" s="16">
        <v>31631</v>
      </c>
      <c r="AF44" s="16">
        <v>41582</v>
      </c>
      <c r="AI44" s="16">
        <v>46872</v>
      </c>
      <c r="AL44" s="16">
        <v>52010</v>
      </c>
      <c r="AO44" s="24" t="s">
        <v>763</v>
      </c>
    </row>
    <row r="45" spans="2:43" ht="4.5" customHeight="1">
      <c r="B45" s="13"/>
      <c r="C45" s="13"/>
      <c r="D45" s="19"/>
      <c r="E45" s="46"/>
      <c r="F45" s="42"/>
      <c r="G45" s="42"/>
      <c r="H45" s="46"/>
      <c r="I45" s="42"/>
      <c r="J45" s="42"/>
      <c r="K45" s="46"/>
      <c r="L45" s="42"/>
      <c r="M45" s="42"/>
      <c r="N45" s="46"/>
      <c r="O45" s="42"/>
      <c r="P45" s="46"/>
      <c r="Q45" s="46"/>
      <c r="R45" s="46"/>
      <c r="S45" s="42"/>
      <c r="T45" s="46"/>
      <c r="U45" s="42"/>
      <c r="V45" s="46"/>
      <c r="W45" s="46"/>
      <c r="X45" s="46"/>
      <c r="Y45" s="42"/>
      <c r="Z45" s="46"/>
      <c r="AA45" s="42"/>
      <c r="AB45" s="42"/>
      <c r="AC45" s="46"/>
      <c r="AF45" s="46"/>
      <c r="AI45" s="46"/>
      <c r="AL45" s="46"/>
      <c r="AO45" s="20"/>
    </row>
    <row r="46" spans="2:43" ht="10.5" customHeight="1">
      <c r="B46" s="13">
        <v>20</v>
      </c>
      <c r="C46" s="13"/>
      <c r="D46" s="19" t="s">
        <v>764</v>
      </c>
      <c r="E46" s="16">
        <v>2</v>
      </c>
      <c r="F46" s="42"/>
      <c r="G46" s="42"/>
      <c r="H46" s="16">
        <v>2</v>
      </c>
      <c r="I46" s="42"/>
      <c r="J46" s="42"/>
      <c r="K46" s="16">
        <v>2</v>
      </c>
      <c r="L46" s="42"/>
      <c r="M46" s="42"/>
      <c r="N46" s="16">
        <v>2</v>
      </c>
      <c r="O46" s="42"/>
      <c r="P46" s="16"/>
      <c r="Q46" s="16">
        <v>2</v>
      </c>
      <c r="R46" s="16"/>
      <c r="S46" s="42"/>
      <c r="T46" s="16">
        <v>3</v>
      </c>
      <c r="U46" s="42"/>
      <c r="V46" s="16"/>
      <c r="W46" s="16">
        <v>2</v>
      </c>
      <c r="X46" s="16"/>
      <c r="Y46" s="42"/>
      <c r="Z46" s="16">
        <v>1</v>
      </c>
      <c r="AA46" s="42"/>
      <c r="AB46" s="42"/>
      <c r="AC46" s="16">
        <v>2</v>
      </c>
      <c r="AE46" s="38"/>
      <c r="AF46" s="16">
        <v>2</v>
      </c>
      <c r="AI46" s="16">
        <v>3</v>
      </c>
      <c r="AL46" s="16">
        <v>3</v>
      </c>
      <c r="AO46" s="19" t="s">
        <v>765</v>
      </c>
    </row>
    <row r="47" spans="2:43" ht="10.5" customHeight="1">
      <c r="B47" s="13">
        <v>21</v>
      </c>
      <c r="C47" s="13"/>
      <c r="D47" s="19" t="s">
        <v>766</v>
      </c>
      <c r="E47" s="16">
        <v>6</v>
      </c>
      <c r="F47" s="42"/>
      <c r="G47" s="42"/>
      <c r="H47" s="16">
        <v>6</v>
      </c>
      <c r="I47" s="42"/>
      <c r="J47" s="42"/>
      <c r="K47" s="16">
        <v>6</v>
      </c>
      <c r="L47" s="42"/>
      <c r="M47" s="42"/>
      <c r="N47" s="16">
        <v>6</v>
      </c>
      <c r="O47" s="42"/>
      <c r="P47" s="16"/>
      <c r="Q47" s="16">
        <v>6</v>
      </c>
      <c r="R47" s="16"/>
      <c r="S47" s="42"/>
      <c r="T47" s="16">
        <v>7</v>
      </c>
      <c r="U47" s="42"/>
      <c r="V47" s="16"/>
      <c r="W47" s="16">
        <v>6</v>
      </c>
      <c r="X47" s="16"/>
      <c r="Y47" s="42"/>
      <c r="Z47" s="16">
        <v>5</v>
      </c>
      <c r="AA47" s="42"/>
      <c r="AB47" s="42"/>
      <c r="AC47" s="16">
        <v>6</v>
      </c>
      <c r="AE47" s="38"/>
      <c r="AF47" s="16">
        <v>7</v>
      </c>
      <c r="AI47" s="16">
        <v>7</v>
      </c>
      <c r="AL47" s="16">
        <v>8</v>
      </c>
      <c r="AO47" s="19" t="s">
        <v>767</v>
      </c>
    </row>
    <row r="48" spans="2:43" ht="10.5" customHeight="1">
      <c r="B48" s="13">
        <v>22</v>
      </c>
      <c r="C48" s="13"/>
      <c r="D48" s="19" t="s">
        <v>768</v>
      </c>
      <c r="E48" s="16">
        <v>18</v>
      </c>
      <c r="F48" s="42"/>
      <c r="G48" s="42"/>
      <c r="H48" s="16">
        <v>18</v>
      </c>
      <c r="I48" s="42"/>
      <c r="J48" s="42"/>
      <c r="K48" s="16">
        <v>18</v>
      </c>
      <c r="L48" s="42"/>
      <c r="M48" s="42"/>
      <c r="N48" s="16">
        <v>18</v>
      </c>
      <c r="O48" s="42"/>
      <c r="P48" s="16"/>
      <c r="Q48" s="16">
        <v>18</v>
      </c>
      <c r="R48" s="16"/>
      <c r="S48" s="42"/>
      <c r="T48" s="16">
        <v>20</v>
      </c>
      <c r="U48" s="42"/>
      <c r="V48" s="16"/>
      <c r="W48" s="16">
        <v>19</v>
      </c>
      <c r="X48" s="16"/>
      <c r="Y48" s="42"/>
      <c r="Z48" s="16">
        <v>17</v>
      </c>
      <c r="AA48" s="42"/>
      <c r="AB48" s="42"/>
      <c r="AC48" s="16">
        <v>18</v>
      </c>
      <c r="AE48" s="38"/>
      <c r="AF48" s="16">
        <v>19</v>
      </c>
      <c r="AI48" s="16">
        <v>19</v>
      </c>
      <c r="AL48" s="16">
        <v>19</v>
      </c>
      <c r="AO48" s="19" t="s">
        <v>769</v>
      </c>
    </row>
    <row r="49" spans="2:41" ht="6" customHeight="1">
      <c r="B49" s="11"/>
      <c r="C49" s="11"/>
      <c r="D49" s="32"/>
      <c r="E49" s="32"/>
      <c r="F49" s="33"/>
      <c r="G49" s="52"/>
      <c r="H49" s="32"/>
      <c r="I49" s="33"/>
      <c r="J49" s="52"/>
      <c r="K49" s="32"/>
      <c r="L49" s="33"/>
      <c r="M49" s="52"/>
      <c r="N49" s="32"/>
      <c r="O49" s="33"/>
      <c r="P49" s="52"/>
      <c r="Q49" s="32"/>
      <c r="R49" s="33"/>
      <c r="S49" s="52"/>
      <c r="T49" s="32"/>
      <c r="U49" s="33"/>
      <c r="V49" s="52"/>
      <c r="W49" s="32"/>
      <c r="X49" s="33"/>
      <c r="Y49" s="52"/>
      <c r="Z49" s="32"/>
      <c r="AA49" s="33"/>
      <c r="AB49" s="52"/>
      <c r="AC49" s="32"/>
      <c r="AD49" s="33"/>
      <c r="AE49" s="52"/>
      <c r="AF49" s="32"/>
      <c r="AG49" s="33"/>
      <c r="AH49" s="52"/>
      <c r="AI49" s="32"/>
      <c r="AJ49" s="33"/>
      <c r="AK49" s="52"/>
      <c r="AL49" s="32"/>
      <c r="AM49" s="33"/>
      <c r="AN49" s="34"/>
      <c r="AO49" s="32"/>
    </row>
    <row r="50" spans="2:41"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2:41" ht="21.75" customHeight="1">
      <c r="B51" s="214" t="s">
        <v>46</v>
      </c>
      <c r="C51" s="224"/>
      <c r="D51" s="224"/>
      <c r="E51" s="224"/>
      <c r="F51" s="224"/>
      <c r="G51" s="224"/>
      <c r="H51" s="224"/>
      <c r="I51" s="224"/>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row>
    <row r="52" spans="2:41"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row>
  </sheetData>
  <mergeCells count="28">
    <mergeCell ref="B51:AO51"/>
    <mergeCell ref="B52:AO52"/>
    <mergeCell ref="T9:U9"/>
    <mergeCell ref="W9:X9"/>
    <mergeCell ref="Z9:AA9"/>
    <mergeCell ref="AC9:AD9"/>
    <mergeCell ref="AF9:AG9"/>
    <mergeCell ref="AI9:AJ9"/>
    <mergeCell ref="E9:F9"/>
    <mergeCell ref="H9:I9"/>
    <mergeCell ref="K9:L9"/>
    <mergeCell ref="N9:O9"/>
    <mergeCell ref="Q9:R9"/>
    <mergeCell ref="B6:D9"/>
    <mergeCell ref="E6:F7"/>
    <mergeCell ref="H6:I7"/>
    <mergeCell ref="Z6:AA7"/>
    <mergeCell ref="AC6:AD7"/>
    <mergeCell ref="AF6:AG7"/>
    <mergeCell ref="AI6:AJ7"/>
    <mergeCell ref="AN6:AO9"/>
    <mergeCell ref="AL6:AM7"/>
    <mergeCell ref="AL9:AM9"/>
    <mergeCell ref="K6:L7"/>
    <mergeCell ref="N6:O7"/>
    <mergeCell ref="Q6:R7"/>
    <mergeCell ref="T6:U7"/>
    <mergeCell ref="W6:X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A57B-22F1-42AA-8653-99CCB82D45D9}">
  <sheetPr>
    <pageSetUpPr fitToPage="1"/>
  </sheetPr>
  <dimension ref="B1:EG55"/>
  <sheetViews>
    <sheetView zoomScale="90" zoomScaleNormal="9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1.42578125" style="1" hidden="1" customWidth="1" outlineLevel="1"/>
    <col min="6" max="6" width="8.85546875" style="1" hidden="1" customWidth="1" outlineLevel="1"/>
    <col min="7" max="7" width="1.42578125" style="1" hidden="1" customWidth="1" outlineLevel="1"/>
    <col min="8" max="8" width="8.85546875" style="1" hidden="1" customWidth="1" outlineLevel="1"/>
    <col min="9" max="9" width="1.42578125" style="1" hidden="1" customWidth="1" outlineLevel="1"/>
    <col min="10" max="10" width="8.85546875" style="1" hidden="1" customWidth="1" outlineLevel="1"/>
    <col min="11" max="11" width="1.42578125" style="1" hidden="1" customWidth="1" outlineLevel="1"/>
    <col min="12" max="12" width="8.85546875" style="1" hidden="1" customWidth="1" outlineLevel="1"/>
    <col min="13" max="14" width="1.42578125" style="1" hidden="1" customWidth="1" outlineLevel="1"/>
    <col min="15" max="15" width="8.85546875" style="1" hidden="1" customWidth="1" outlineLevel="1"/>
    <col min="16" max="16" width="1.42578125" style="1" hidden="1" customWidth="1" outlineLevel="1"/>
    <col min="17" max="17" width="8.85546875" style="1" hidden="1" customWidth="1" outlineLevel="1"/>
    <col min="18" max="18" width="1.42578125" style="1" hidden="1" customWidth="1" outlineLevel="1"/>
    <col min="19" max="19" width="8.85546875" style="1" hidden="1" customWidth="1" outlineLevel="1"/>
    <col min="20" max="20" width="1.42578125" style="1" hidden="1" customWidth="1" outlineLevel="1"/>
    <col min="21" max="21" width="8.85546875" style="1" hidden="1" customWidth="1" outlineLevel="1"/>
    <col min="22"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7" width="1.42578125" style="1" hidden="1" customWidth="1" outlineLevel="1"/>
    <col min="28" max="28" width="8.85546875" style="1" hidden="1" customWidth="1" outlineLevel="1"/>
    <col min="29" max="29" width="1.42578125" style="1" hidden="1" customWidth="1" outlineLevel="1"/>
    <col min="30" max="30" width="8.85546875" style="1" hidden="1" customWidth="1" outlineLevel="1"/>
    <col min="31" max="31" width="1.42578125" style="1" hidden="1" customWidth="1" outlineLevel="1"/>
    <col min="32" max="32" width="8.85546875" style="1" hidden="1" customWidth="1" outlineLevel="1"/>
    <col min="33" max="33" width="1.42578125" style="1" hidden="1" customWidth="1" outlineLevel="1"/>
    <col min="34" max="34" width="8.85546875" style="1" hidden="1" customWidth="1" outlineLevel="1"/>
    <col min="35" max="36" width="1.42578125" style="1" hidden="1" customWidth="1" outlineLevel="1"/>
    <col min="37" max="37" width="8.85546875" style="1" hidden="1" customWidth="1" outlineLevel="1"/>
    <col min="38" max="38" width="1.42578125" style="1" hidden="1" customWidth="1" outlineLevel="1"/>
    <col min="39" max="39" width="8.85546875" style="1" hidden="1" customWidth="1" outlineLevel="1"/>
    <col min="40" max="40" width="1.42578125" style="1" hidden="1" customWidth="1" outlineLevel="1"/>
    <col min="41" max="41" width="8.85546875" style="1" hidden="1" customWidth="1" outlineLevel="1"/>
    <col min="42" max="42" width="1.42578125" style="1" hidden="1" customWidth="1" outlineLevel="1"/>
    <col min="43" max="43" width="8.85546875" style="1" hidden="1" customWidth="1" outlineLevel="1"/>
    <col min="44" max="44" width="1.42578125" style="1" hidden="1" customWidth="1" outlineLevel="1"/>
    <col min="45" max="45" width="8.85546875" style="1" hidden="1" customWidth="1" outlineLevel="1"/>
    <col min="46" max="47" width="1.42578125" style="1" hidden="1" customWidth="1" outlineLevel="1"/>
    <col min="48" max="48" width="8.85546875" style="1" hidden="1" customWidth="1" outlineLevel="1"/>
    <col min="49" max="49" width="1.42578125" style="1" hidden="1" customWidth="1" outlineLevel="1"/>
    <col min="50" max="50" width="8.85546875" style="1" hidden="1" customWidth="1" outlineLevel="1"/>
    <col min="51" max="51" width="1.42578125" style="1" hidden="1" customWidth="1" outlineLevel="1"/>
    <col min="52" max="52" width="8.85546875" style="1" hidden="1" customWidth="1" outlineLevel="1"/>
    <col min="53" max="53" width="1.42578125" style="1" hidden="1" customWidth="1" outlineLevel="1"/>
    <col min="54" max="54" width="8.85546875" style="1" hidden="1" customWidth="1" outlineLevel="1"/>
    <col min="55" max="55" width="1.42578125" style="1" hidden="1" customWidth="1" outlineLevel="1"/>
    <col min="56" max="56" width="8.85546875" style="1" hidden="1" customWidth="1" outlineLevel="1"/>
    <col min="57" max="57" width="1.42578125" style="1" hidden="1" customWidth="1" outlineLevel="1"/>
    <col min="58" max="58" width="9.7109375" style="1" hidden="1" customWidth="1" outlineLevel="1"/>
    <col min="59" max="59" width="1.42578125" style="1" hidden="1" customWidth="1" outlineLevel="1"/>
    <col min="60" max="60" width="8.85546875" style="1" hidden="1" customWidth="1" outlineLevel="1"/>
    <col min="61" max="61" width="1.42578125" style="1" hidden="1" customWidth="1" outlineLevel="1"/>
    <col min="62" max="62" width="8.85546875" style="1" hidden="1" customWidth="1" outlineLevel="1"/>
    <col min="63" max="63" width="1.42578125" style="1" hidden="1" customWidth="1" outlineLevel="1"/>
    <col min="64" max="64" width="8.85546875" style="1" hidden="1" customWidth="1" outlineLevel="1"/>
    <col min="65" max="65" width="1.42578125" style="1" hidden="1" customWidth="1" outlineLevel="1"/>
    <col min="66" max="66" width="8.85546875" style="1" hidden="1" customWidth="1" outlineLevel="1"/>
    <col min="67" max="68" width="1.42578125" style="1" hidden="1" customWidth="1" outlineLevel="1"/>
    <col min="69" max="69" width="10" style="1" hidden="1" customWidth="1" outlineLevel="1"/>
    <col min="70" max="70" width="1.42578125" style="1" hidden="1" customWidth="1" outlineLevel="1"/>
    <col min="71" max="71" width="8.85546875" style="1" hidden="1" customWidth="1" outlineLevel="1"/>
    <col min="72" max="72" width="1.42578125" style="1" hidden="1" customWidth="1" outlineLevel="1"/>
    <col min="73" max="73" width="8.85546875" style="1" hidden="1" customWidth="1" outlineLevel="1"/>
    <col min="74" max="74" width="1.42578125" style="1" hidden="1" customWidth="1" outlineLevel="1"/>
    <col min="75" max="75" width="8.85546875" style="1" hidden="1" customWidth="1" outlineLevel="1"/>
    <col min="76" max="76" width="1.42578125" style="1" hidden="1" customWidth="1" outlineLevel="1"/>
    <col min="77" max="77" width="8.85546875" style="1" hidden="1" customWidth="1" outlineLevel="1"/>
    <col min="78" max="79" width="1.42578125" style="1" hidden="1" customWidth="1" outlineLevel="1"/>
    <col min="80" max="80" width="10.42578125" style="1" hidden="1" customWidth="1" outlineLevel="1"/>
    <col min="81" max="81" width="1.42578125" style="1" hidden="1" customWidth="1" outlineLevel="1"/>
    <col min="82" max="82" width="8.85546875" style="1" hidden="1" customWidth="1" outlineLevel="1"/>
    <col min="83" max="84" width="1.42578125" style="1" hidden="1" customWidth="1" outlineLevel="1"/>
    <col min="85" max="85" width="8.85546875" style="1" hidden="1" customWidth="1" outlineLevel="1"/>
    <col min="86" max="86" width="1.42578125" style="1" hidden="1" customWidth="1" outlineLevel="1"/>
    <col min="87" max="87" width="8.85546875" style="1" hidden="1" customWidth="1" outlineLevel="1"/>
    <col min="88" max="88" width="1.42578125" style="1" hidden="1" customWidth="1" outlineLevel="1"/>
    <col min="89" max="89" width="8.85546875" style="1" hidden="1" customWidth="1" outlineLevel="1"/>
    <col min="90" max="91" width="1.42578125" style="1" hidden="1" customWidth="1" outlineLevel="1"/>
    <col min="92" max="92" width="10.42578125" style="1" hidden="1" customWidth="1" outlineLevel="1"/>
    <col min="93" max="93" width="1.42578125" style="1" hidden="1" customWidth="1" outlineLevel="1"/>
    <col min="94" max="94" width="8.85546875" style="1" hidden="1" customWidth="1" outlineLevel="1"/>
    <col min="95" max="95" width="1.42578125" style="1" hidden="1" customWidth="1" outlineLevel="1"/>
    <col min="96" max="96" width="8.85546875" style="1" hidden="1" customWidth="1" outlineLevel="1"/>
    <col min="97" max="97" width="1.42578125" style="1" hidden="1" customWidth="1" outlineLevel="1"/>
    <col min="98" max="98" width="8.85546875" style="1" hidden="1" customWidth="1" outlineLevel="1"/>
    <col min="99" max="99" width="1.42578125" style="1" hidden="1" customWidth="1" outlineLevel="1"/>
    <col min="100" max="100" width="8.85546875" style="1" hidden="1" customWidth="1" outlineLevel="1"/>
    <col min="101" max="102" width="1.42578125" style="1" hidden="1" customWidth="1" outlineLevel="1"/>
    <col min="103" max="103" width="10.7109375" style="1" hidden="1" customWidth="1" outlineLevel="1"/>
    <col min="104" max="104" width="1.42578125" style="1" hidden="1" customWidth="1" outlineLevel="1"/>
    <col min="105" max="105" width="8.85546875" style="1" hidden="1" customWidth="1" outlineLevel="1"/>
    <col min="106" max="106" width="1.42578125" style="1" hidden="1" customWidth="1" outlineLevel="1"/>
    <col min="107" max="107" width="8.85546875" style="1" hidden="1" customWidth="1" outlineLevel="1" collapsed="1"/>
    <col min="108" max="108" width="1.42578125" style="1" hidden="1" customWidth="1" outlineLevel="1"/>
    <col min="109" max="109" width="8.85546875" style="1" hidden="1" customWidth="1" outlineLevel="1" collapsed="1"/>
    <col min="110" max="110" width="1.42578125" style="1" hidden="1" customWidth="1" outlineLevel="1"/>
    <col min="111" max="111" width="8.85546875" style="1" hidden="1" customWidth="1" outlineLevel="1" collapsed="1"/>
    <col min="112" max="112" width="1.42578125" style="1" hidden="1" customWidth="1" outlineLevel="1"/>
    <col min="113" max="113" width="11.7109375" style="1" hidden="1" customWidth="1" outlineLevel="1"/>
    <col min="114" max="114" width="1.42578125" style="1" hidden="1" customWidth="1" outlineLevel="1"/>
    <col min="115" max="115" width="8.85546875" style="1" customWidth="1" collapsed="1"/>
    <col min="116" max="116" width="1.42578125" style="1" customWidth="1"/>
    <col min="117" max="117" width="8.85546875" style="1" customWidth="1" collapsed="1"/>
    <col min="118" max="118" width="1.42578125" style="1" customWidth="1"/>
    <col min="119" max="119" width="8.85546875" style="1" customWidth="1" collapsed="1"/>
    <col min="120" max="120" width="1.42578125" style="1" customWidth="1"/>
    <col min="121" max="121" width="8.85546875" style="1" customWidth="1" collapsed="1"/>
    <col min="122" max="122" width="1.42578125" style="1" customWidth="1"/>
    <col min="123" max="123" width="10.42578125" style="1" customWidth="1"/>
    <col min="124" max="124" width="1.42578125" style="1" customWidth="1"/>
    <col min="125" max="125" width="8.85546875" style="1" customWidth="1" collapsed="1"/>
    <col min="126" max="126" width="1.42578125" style="1" customWidth="1"/>
    <col min="127" max="127" width="8.85546875" style="1" customWidth="1" collapsed="1"/>
    <col min="128" max="128" width="1.42578125" style="1" customWidth="1"/>
    <col min="129" max="129" width="8.85546875" style="1" customWidth="1" collapsed="1"/>
    <col min="130" max="130" width="1.42578125" style="1" customWidth="1"/>
    <col min="131" max="131" width="8.85546875" style="1" customWidth="1" collapsed="1"/>
    <col min="132" max="132" width="1.42578125" style="1" customWidth="1"/>
    <col min="133" max="133" width="9.85546875" style="1" bestFit="1" customWidth="1"/>
    <col min="134" max="134" width="1.42578125" style="1" customWidth="1"/>
    <col min="135" max="135" width="1" style="1" customWidth="1"/>
    <col min="136" max="136" width="64" style="1" bestFit="1" customWidth="1"/>
    <col min="137" max="16384" width="9.28515625" style="1"/>
  </cols>
  <sheetData>
    <row r="1" spans="2:137" ht="10.5" customHeight="1">
      <c r="B1" s="13"/>
      <c r="C1" s="13"/>
      <c r="D1" s="19"/>
      <c r="E1" s="36"/>
      <c r="G1" s="36"/>
      <c r="I1" s="36"/>
      <c r="K1" s="36"/>
      <c r="M1" s="36"/>
      <c r="N1" s="36"/>
      <c r="O1" s="23"/>
      <c r="P1" s="21"/>
      <c r="R1" s="36"/>
      <c r="T1" s="36"/>
      <c r="V1" s="36"/>
      <c r="X1" s="36"/>
      <c r="Y1" s="36"/>
      <c r="Z1" s="23"/>
      <c r="AA1" s="21"/>
      <c r="AC1" s="36"/>
      <c r="AE1" s="36"/>
      <c r="AG1" s="36"/>
      <c r="AI1" s="36"/>
      <c r="AJ1" s="36"/>
      <c r="AK1" s="23"/>
      <c r="AL1" s="21"/>
      <c r="AN1" s="36"/>
      <c r="AP1" s="36"/>
      <c r="AR1" s="36"/>
      <c r="AT1" s="36"/>
      <c r="AU1" s="36"/>
      <c r="AV1" s="23"/>
      <c r="AW1" s="21"/>
      <c r="AY1" s="36"/>
      <c r="BA1" s="36"/>
      <c r="BC1" s="36"/>
      <c r="BE1" s="36"/>
      <c r="BF1" s="23"/>
      <c r="BG1" s="21"/>
      <c r="BI1" s="36"/>
      <c r="BK1" s="36"/>
      <c r="BM1" s="36"/>
      <c r="BO1" s="36"/>
      <c r="BP1" s="36"/>
      <c r="BQ1" s="23"/>
      <c r="BR1" s="21"/>
      <c r="BT1" s="36"/>
      <c r="BV1" s="36"/>
      <c r="BX1" s="36"/>
      <c r="BZ1" s="36"/>
      <c r="CA1" s="36"/>
      <c r="CB1" s="23"/>
      <c r="CC1" s="21"/>
      <c r="CE1" s="36"/>
      <c r="CF1" s="36"/>
      <c r="CH1" s="36"/>
      <c r="CJ1" s="36"/>
      <c r="CL1" s="36"/>
      <c r="CM1" s="36"/>
      <c r="CN1" s="23"/>
      <c r="CO1" s="21"/>
      <c r="CQ1" s="36"/>
      <c r="CS1" s="36"/>
      <c r="CU1" s="36"/>
      <c r="CW1" s="36"/>
      <c r="CX1" s="36"/>
      <c r="CY1" s="23"/>
      <c r="CZ1" s="21"/>
      <c r="DB1" s="36"/>
      <c r="DD1" s="36"/>
      <c r="DF1" s="36"/>
      <c r="DH1" s="36"/>
      <c r="DI1" s="23"/>
      <c r="DJ1" s="21"/>
      <c r="DL1" s="36"/>
      <c r="DN1" s="36"/>
      <c r="DP1" s="36"/>
      <c r="DR1" s="36"/>
      <c r="DS1" s="23"/>
      <c r="DT1" s="21"/>
      <c r="DV1" s="36"/>
      <c r="DX1" s="36"/>
      <c r="DZ1" s="36"/>
      <c r="EB1" s="36"/>
      <c r="EC1" s="23"/>
      <c r="ED1" s="21"/>
      <c r="EE1" s="22"/>
      <c r="EF1" s="20"/>
    </row>
    <row r="2" spans="2:137" ht="14.25" customHeight="1">
      <c r="B2" s="2" t="s">
        <v>770</v>
      </c>
      <c r="C2" s="2"/>
      <c r="D2" s="3"/>
      <c r="E2" s="36"/>
      <c r="F2" s="3"/>
      <c r="G2" s="36"/>
      <c r="H2" s="3"/>
      <c r="I2" s="36"/>
      <c r="J2" s="3"/>
      <c r="K2" s="36"/>
      <c r="L2" s="3"/>
      <c r="M2" s="36"/>
      <c r="N2" s="36"/>
      <c r="O2" s="23"/>
      <c r="P2" s="21"/>
      <c r="Q2" s="3"/>
      <c r="R2" s="36"/>
      <c r="S2" s="3"/>
      <c r="T2" s="36"/>
      <c r="U2" s="3"/>
      <c r="V2" s="36"/>
      <c r="W2" s="3"/>
      <c r="X2" s="36"/>
      <c r="Y2" s="36"/>
      <c r="Z2" s="23"/>
      <c r="AA2" s="21"/>
      <c r="AB2" s="3"/>
      <c r="AC2" s="36"/>
      <c r="AD2" s="3"/>
      <c r="AE2" s="36"/>
      <c r="AF2" s="3"/>
      <c r="AG2" s="36"/>
      <c r="AH2" s="3"/>
      <c r="AI2" s="36"/>
      <c r="AJ2" s="36"/>
      <c r="AK2" s="23"/>
      <c r="AL2" s="21"/>
      <c r="AM2" s="3"/>
      <c r="AN2" s="36"/>
      <c r="AO2" s="3"/>
      <c r="AP2" s="36"/>
      <c r="AQ2" s="3"/>
      <c r="AR2" s="36"/>
      <c r="AS2" s="3"/>
      <c r="AT2" s="36"/>
      <c r="AU2" s="36"/>
      <c r="AV2" s="23"/>
      <c r="AW2" s="21"/>
      <c r="AX2" s="3"/>
      <c r="AY2" s="36"/>
      <c r="AZ2" s="3"/>
      <c r="BA2" s="36"/>
      <c r="BB2" s="3"/>
      <c r="BC2" s="36"/>
      <c r="BD2" s="3"/>
      <c r="BE2" s="36"/>
      <c r="BF2" s="23"/>
      <c r="BG2" s="21"/>
      <c r="BH2" s="3"/>
      <c r="BI2" s="36"/>
      <c r="BJ2" s="3"/>
      <c r="BK2" s="36"/>
      <c r="BL2" s="3"/>
      <c r="BM2" s="36"/>
      <c r="BN2" s="3"/>
      <c r="BO2" s="36"/>
      <c r="BP2" s="36"/>
      <c r="BQ2" s="23"/>
      <c r="BR2" s="21"/>
      <c r="BS2" s="3"/>
      <c r="BT2" s="36"/>
      <c r="BU2" s="3"/>
      <c r="BV2" s="36"/>
      <c r="BW2" s="3"/>
      <c r="BX2" s="36"/>
      <c r="BY2" s="3"/>
      <c r="BZ2" s="36"/>
      <c r="CA2" s="36"/>
      <c r="CB2" s="23"/>
      <c r="CC2" s="21"/>
      <c r="CD2" s="3"/>
      <c r="CE2" s="36"/>
      <c r="CF2" s="36"/>
      <c r="CG2" s="3"/>
      <c r="CH2" s="36"/>
      <c r="CI2" s="3"/>
      <c r="CJ2" s="36"/>
      <c r="CK2" s="3"/>
      <c r="CL2" s="36"/>
      <c r="CM2" s="36"/>
      <c r="CN2" s="23"/>
      <c r="CO2" s="21"/>
      <c r="CP2" s="3"/>
      <c r="CQ2" s="36"/>
      <c r="CR2" s="3"/>
      <c r="CS2" s="36"/>
      <c r="CT2" s="3"/>
      <c r="CU2" s="36"/>
      <c r="CV2" s="3"/>
      <c r="CW2" s="36"/>
      <c r="CX2" s="36"/>
      <c r="CY2" s="23"/>
      <c r="CZ2" s="21"/>
      <c r="DA2" s="3"/>
      <c r="DB2" s="36"/>
      <c r="DC2" s="3"/>
      <c r="DD2" s="36"/>
      <c r="DE2" s="3"/>
      <c r="DF2" s="36"/>
      <c r="DG2" s="3"/>
      <c r="DH2" s="36"/>
      <c r="DI2" s="23"/>
      <c r="DJ2" s="21"/>
      <c r="DK2" s="3"/>
      <c r="DL2" s="36"/>
      <c r="DM2" s="3"/>
      <c r="DN2" s="36"/>
      <c r="DO2" s="3"/>
      <c r="DP2" s="36"/>
      <c r="DQ2" s="3"/>
      <c r="DR2" s="36"/>
      <c r="DS2" s="23"/>
      <c r="DT2" s="21"/>
      <c r="DU2" s="3"/>
      <c r="DV2" s="36"/>
      <c r="DW2" s="3"/>
      <c r="DX2" s="36"/>
      <c r="DY2" s="3"/>
      <c r="DZ2" s="36"/>
      <c r="EA2" s="3"/>
      <c r="EB2" s="36"/>
      <c r="EC2" s="23"/>
      <c r="ED2" s="21"/>
      <c r="EE2" s="22"/>
      <c r="EF2" s="20"/>
    </row>
    <row r="3" spans="2:137" ht="14.25" customHeight="1">
      <c r="B3" s="4" t="s">
        <v>771</v>
      </c>
      <c r="C3" s="2"/>
      <c r="D3" s="3"/>
      <c r="E3" s="36"/>
      <c r="F3" s="3"/>
      <c r="G3" s="36"/>
      <c r="H3" s="3"/>
      <c r="I3" s="36"/>
      <c r="J3" s="3"/>
      <c r="K3" s="36"/>
      <c r="L3" s="3"/>
      <c r="M3" s="36"/>
      <c r="N3" s="36"/>
      <c r="O3" s="53"/>
      <c r="P3" s="21"/>
      <c r="Q3" s="3"/>
      <c r="R3" s="36"/>
      <c r="S3" s="3"/>
      <c r="T3" s="36"/>
      <c r="U3" s="3"/>
      <c r="V3" s="36"/>
      <c r="W3" s="3"/>
      <c r="X3" s="36"/>
      <c r="Y3" s="36"/>
      <c r="Z3" s="53"/>
      <c r="AA3" s="21"/>
      <c r="AB3" s="3"/>
      <c r="AC3" s="36"/>
      <c r="AD3" s="3"/>
      <c r="AE3" s="36"/>
      <c r="AF3" s="3"/>
      <c r="AG3" s="36"/>
      <c r="AH3" s="3"/>
      <c r="AI3" s="36"/>
      <c r="AJ3" s="36"/>
      <c r="AK3" s="23"/>
      <c r="AL3" s="21"/>
      <c r="AM3" s="3"/>
      <c r="AN3" s="36"/>
      <c r="AO3" s="3"/>
      <c r="AP3" s="36"/>
      <c r="AQ3" s="3"/>
      <c r="AR3" s="36"/>
      <c r="AS3" s="3"/>
      <c r="AT3" s="36"/>
      <c r="AU3" s="36"/>
      <c r="AV3" s="23"/>
      <c r="AW3" s="21"/>
      <c r="AX3" s="3"/>
      <c r="AY3" s="36"/>
      <c r="AZ3" s="3"/>
      <c r="BA3" s="36"/>
      <c r="BB3" s="3"/>
      <c r="BC3" s="36"/>
      <c r="BD3" s="3"/>
      <c r="BE3" s="36"/>
      <c r="BF3" s="23"/>
      <c r="BG3" s="21"/>
      <c r="BH3" s="3"/>
      <c r="BI3" s="36"/>
      <c r="BJ3" s="3"/>
      <c r="BK3" s="36"/>
      <c r="BL3" s="3"/>
      <c r="BM3" s="36"/>
      <c r="BN3" s="3"/>
      <c r="BO3" s="36"/>
      <c r="BP3" s="36"/>
      <c r="BQ3" s="23"/>
      <c r="BR3" s="21"/>
      <c r="BS3" s="3"/>
      <c r="BT3" s="36"/>
      <c r="BU3" s="3"/>
      <c r="BV3" s="36"/>
      <c r="BW3" s="3"/>
      <c r="BX3" s="36"/>
      <c r="BY3" s="3"/>
      <c r="BZ3" s="36"/>
      <c r="CA3" s="36"/>
      <c r="CB3" s="23"/>
      <c r="CC3" s="21"/>
      <c r="CD3" s="3"/>
      <c r="CE3" s="36"/>
      <c r="CF3" s="36"/>
      <c r="CG3" s="3"/>
      <c r="CH3" s="36"/>
      <c r="CI3" s="3"/>
      <c r="CJ3" s="36"/>
      <c r="CK3" s="3"/>
      <c r="CL3" s="36"/>
      <c r="CM3" s="36"/>
      <c r="CN3" s="23"/>
      <c r="CO3" s="21"/>
      <c r="CP3" s="3"/>
      <c r="CQ3" s="36"/>
      <c r="CR3" s="3"/>
      <c r="CS3" s="36"/>
      <c r="CT3" s="3"/>
      <c r="CU3" s="36"/>
      <c r="CV3" s="3"/>
      <c r="CW3" s="36"/>
      <c r="CX3" s="36"/>
      <c r="CY3" s="23"/>
      <c r="CZ3" s="21"/>
      <c r="DA3" s="3"/>
      <c r="DB3" s="36"/>
      <c r="DC3" s="3"/>
      <c r="DD3" s="36"/>
      <c r="DE3" s="3"/>
      <c r="DF3" s="36"/>
      <c r="DG3" s="3"/>
      <c r="DH3" s="36"/>
      <c r="DI3" s="23"/>
      <c r="DJ3" s="21"/>
      <c r="DK3" s="3"/>
      <c r="DL3" s="36"/>
      <c r="DM3" s="3"/>
      <c r="DN3" s="36"/>
      <c r="DO3" s="3"/>
      <c r="DP3" s="36"/>
      <c r="DQ3" s="3"/>
      <c r="DR3" s="36"/>
      <c r="DS3" s="23"/>
      <c r="DT3" s="21"/>
      <c r="DU3" s="3"/>
      <c r="DV3" s="36"/>
      <c r="DW3" s="3"/>
      <c r="DX3" s="36"/>
      <c r="DY3" s="3"/>
      <c r="DZ3" s="36"/>
      <c r="EA3" s="3"/>
      <c r="EB3" s="36"/>
      <c r="EC3" s="23"/>
      <c r="ED3" s="21"/>
      <c r="EE3" s="22"/>
      <c r="EF3" s="20"/>
    </row>
    <row r="4" spans="2:137" ht="6" customHeight="1">
      <c r="B4" s="5"/>
      <c r="C4" s="5"/>
      <c r="D4" s="5"/>
      <c r="E4" s="5"/>
      <c r="F4" s="5"/>
      <c r="G4" s="5"/>
      <c r="H4" s="5"/>
      <c r="I4" s="5"/>
      <c r="J4" s="5"/>
      <c r="K4" s="5"/>
      <c r="L4" s="5"/>
      <c r="M4" s="5"/>
      <c r="N4" s="5"/>
      <c r="O4" s="5"/>
      <c r="P4" s="3"/>
      <c r="Q4" s="5"/>
      <c r="R4" s="5"/>
      <c r="S4" s="5"/>
      <c r="T4" s="5"/>
      <c r="U4" s="5"/>
      <c r="V4" s="5"/>
      <c r="W4" s="5"/>
      <c r="X4" s="5"/>
      <c r="Y4" s="5"/>
      <c r="Z4" s="5"/>
      <c r="AA4" s="3"/>
      <c r="AB4" s="5"/>
      <c r="AC4" s="5"/>
      <c r="AD4" s="5"/>
      <c r="AE4" s="5"/>
      <c r="AF4" s="5"/>
      <c r="AG4" s="5"/>
      <c r="AH4" s="5"/>
      <c r="AI4" s="5"/>
      <c r="AJ4" s="5"/>
      <c r="AK4" s="5"/>
      <c r="AL4" s="3"/>
      <c r="AM4" s="5"/>
      <c r="AN4" s="5"/>
      <c r="AO4" s="5"/>
      <c r="AP4" s="5"/>
      <c r="AQ4" s="5"/>
      <c r="AR4" s="5"/>
      <c r="AS4" s="5"/>
      <c r="AT4" s="5"/>
      <c r="AU4" s="5"/>
      <c r="AV4" s="5"/>
      <c r="AW4" s="3"/>
      <c r="AX4" s="5"/>
      <c r="AY4" s="5"/>
      <c r="AZ4" s="5"/>
      <c r="BA4" s="5"/>
      <c r="BB4" s="5"/>
      <c r="BC4" s="5"/>
      <c r="BD4" s="5"/>
      <c r="BE4" s="5"/>
      <c r="BF4" s="5"/>
      <c r="BG4" s="3"/>
      <c r="BH4" s="5"/>
      <c r="BI4" s="5"/>
      <c r="BJ4" s="5"/>
      <c r="BK4" s="5"/>
      <c r="BL4" s="5"/>
      <c r="BM4" s="5"/>
      <c r="BN4" s="5"/>
      <c r="BO4" s="5"/>
      <c r="BP4" s="5"/>
      <c r="BQ4" s="5"/>
      <c r="BR4" s="3"/>
      <c r="BS4" s="5"/>
      <c r="BT4" s="5"/>
      <c r="BU4" s="5"/>
      <c r="BV4" s="5"/>
      <c r="BW4" s="5"/>
      <c r="BX4" s="5"/>
      <c r="BY4" s="5"/>
      <c r="BZ4" s="5"/>
      <c r="CA4" s="5"/>
      <c r="CB4" s="5"/>
      <c r="CC4" s="3"/>
      <c r="CD4" s="5"/>
      <c r="CE4" s="5"/>
      <c r="CF4" s="5"/>
      <c r="CG4" s="5"/>
      <c r="CH4" s="5"/>
      <c r="CI4" s="5"/>
      <c r="CJ4" s="5"/>
      <c r="CK4" s="5"/>
      <c r="CL4" s="5"/>
      <c r="CM4" s="5"/>
      <c r="CN4" s="5"/>
      <c r="CO4" s="3"/>
      <c r="CP4" s="5"/>
      <c r="CQ4" s="5"/>
      <c r="CR4" s="5"/>
      <c r="CS4" s="5"/>
      <c r="CT4" s="5"/>
      <c r="CU4" s="5"/>
      <c r="CV4" s="5"/>
      <c r="CW4" s="5"/>
      <c r="CX4" s="5"/>
      <c r="CY4" s="5"/>
      <c r="CZ4" s="3"/>
      <c r="DA4" s="5"/>
      <c r="DB4" s="5"/>
      <c r="DC4" s="5"/>
      <c r="DD4" s="5"/>
      <c r="DE4" s="5"/>
      <c r="DF4" s="5"/>
      <c r="DG4" s="5"/>
      <c r="DH4" s="5"/>
      <c r="DI4" s="5"/>
      <c r="DJ4" s="3"/>
      <c r="DK4" s="5"/>
      <c r="DL4" s="5"/>
      <c r="DM4" s="5"/>
      <c r="DN4" s="5"/>
      <c r="DO4" s="5"/>
      <c r="DP4" s="5"/>
      <c r="DQ4" s="5"/>
      <c r="DR4" s="5"/>
      <c r="DS4" s="5"/>
      <c r="DT4" s="3"/>
      <c r="DU4" s="5"/>
      <c r="DV4" s="5"/>
      <c r="DW4" s="5"/>
      <c r="DX4" s="5"/>
      <c r="DY4" s="5"/>
      <c r="DZ4" s="5"/>
      <c r="EA4" s="5"/>
      <c r="EB4" s="5"/>
      <c r="EC4" s="5"/>
      <c r="ED4" s="5"/>
      <c r="EE4" s="6"/>
      <c r="EF4" s="6"/>
    </row>
    <row r="5" spans="2:13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row>
    <row r="6" spans="2:137" ht="14.25" customHeight="1">
      <c r="B6" s="222" t="s">
        <v>525</v>
      </c>
      <c r="C6" s="222"/>
      <c r="D6" s="222"/>
      <c r="E6" s="223">
        <v>2013</v>
      </c>
      <c r="F6" s="223"/>
      <c r="G6" s="223"/>
      <c r="H6" s="223"/>
      <c r="I6" s="223"/>
      <c r="J6" s="223"/>
      <c r="K6" s="223"/>
      <c r="L6" s="223"/>
      <c r="M6" s="223"/>
      <c r="N6" s="223"/>
      <c r="O6" s="223"/>
      <c r="P6" s="223"/>
      <c r="Q6" s="223">
        <v>2014</v>
      </c>
      <c r="R6" s="223"/>
      <c r="S6" s="223"/>
      <c r="T6" s="223"/>
      <c r="U6" s="223"/>
      <c r="V6" s="223"/>
      <c r="W6" s="223"/>
      <c r="X6" s="223"/>
      <c r="Y6" s="223"/>
      <c r="Z6" s="223"/>
      <c r="AA6" s="223"/>
      <c r="AB6" s="223">
        <v>2015</v>
      </c>
      <c r="AC6" s="223"/>
      <c r="AD6" s="223"/>
      <c r="AE6" s="223"/>
      <c r="AF6" s="223"/>
      <c r="AG6" s="223"/>
      <c r="AH6" s="223"/>
      <c r="AI6" s="223"/>
      <c r="AJ6" s="223"/>
      <c r="AK6" s="223"/>
      <c r="AL6" s="223"/>
      <c r="AM6" s="223">
        <v>2016</v>
      </c>
      <c r="AN6" s="223"/>
      <c r="AO6" s="223"/>
      <c r="AP6" s="223"/>
      <c r="AQ6" s="223"/>
      <c r="AR6" s="223"/>
      <c r="AS6" s="223"/>
      <c r="AT6" s="223"/>
      <c r="AU6" s="223"/>
      <c r="AV6" s="223"/>
      <c r="AW6" s="223"/>
      <c r="AX6" s="223">
        <v>2017</v>
      </c>
      <c r="AY6" s="223"/>
      <c r="AZ6" s="223"/>
      <c r="BA6" s="223"/>
      <c r="BB6" s="223"/>
      <c r="BC6" s="223"/>
      <c r="BD6" s="223"/>
      <c r="BE6" s="223"/>
      <c r="BF6" s="223"/>
      <c r="BG6" s="223"/>
      <c r="BH6" s="223">
        <v>2018</v>
      </c>
      <c r="BI6" s="223"/>
      <c r="BJ6" s="223"/>
      <c r="BK6" s="223"/>
      <c r="BL6" s="223"/>
      <c r="BM6" s="223"/>
      <c r="BN6" s="223"/>
      <c r="BO6" s="223"/>
      <c r="BP6" s="223"/>
      <c r="BQ6" s="223"/>
      <c r="BR6" s="223"/>
      <c r="BS6" s="223">
        <v>2019</v>
      </c>
      <c r="BT6" s="223"/>
      <c r="BU6" s="223"/>
      <c r="BV6" s="223"/>
      <c r="BW6" s="223"/>
      <c r="BX6" s="223"/>
      <c r="BY6" s="223"/>
      <c r="BZ6" s="223"/>
      <c r="CA6" s="223"/>
      <c r="CB6" s="223"/>
      <c r="CC6" s="223"/>
      <c r="CD6" s="223">
        <v>2020</v>
      </c>
      <c r="CE6" s="223"/>
      <c r="CF6" s="223"/>
      <c r="CG6" s="223"/>
      <c r="CH6" s="223"/>
      <c r="CI6" s="223"/>
      <c r="CJ6" s="223"/>
      <c r="CK6" s="223"/>
      <c r="CL6" s="223"/>
      <c r="CM6" s="223"/>
      <c r="CN6" s="223"/>
      <c r="CO6" s="223"/>
      <c r="CP6" s="223">
        <v>2021</v>
      </c>
      <c r="CQ6" s="223"/>
      <c r="CR6" s="223"/>
      <c r="CS6" s="223"/>
      <c r="CT6" s="223"/>
      <c r="CU6" s="223"/>
      <c r="CV6" s="223"/>
      <c r="CW6" s="223"/>
      <c r="CX6" s="223"/>
      <c r="CY6" s="223"/>
      <c r="CZ6" s="223"/>
      <c r="DA6" s="223">
        <v>2022</v>
      </c>
      <c r="DB6" s="223"/>
      <c r="DC6" s="223"/>
      <c r="DD6" s="223"/>
      <c r="DE6" s="223"/>
      <c r="DF6" s="223"/>
      <c r="DG6" s="223"/>
      <c r="DH6" s="223"/>
      <c r="DI6" s="223"/>
      <c r="DJ6" s="223"/>
      <c r="DK6" s="226">
        <v>2023</v>
      </c>
      <c r="DL6" s="221"/>
      <c r="DM6" s="221"/>
      <c r="DN6" s="221"/>
      <c r="DO6" s="221"/>
      <c r="DP6" s="221"/>
      <c r="DQ6" s="221"/>
      <c r="DR6" s="221"/>
      <c r="DS6" s="221"/>
      <c r="DT6" s="14"/>
      <c r="DU6" s="226">
        <v>2024</v>
      </c>
      <c r="DV6" s="226"/>
      <c r="DW6" s="226"/>
      <c r="DX6" s="226"/>
      <c r="DY6" s="226"/>
      <c r="DZ6" s="226"/>
      <c r="EA6" s="226"/>
      <c r="EB6" s="226"/>
      <c r="EC6" s="226"/>
      <c r="ED6" s="226"/>
      <c r="EE6" s="56"/>
      <c r="EF6" s="222" t="s">
        <v>526</v>
      </c>
      <c r="EG6" s="222"/>
    </row>
    <row r="7" spans="2:137" ht="6" customHeight="1">
      <c r="B7" s="215"/>
      <c r="C7" s="215"/>
      <c r="D7" s="215"/>
      <c r="E7" s="12"/>
      <c r="F7" s="11"/>
      <c r="G7" s="12"/>
      <c r="H7" s="11"/>
      <c r="I7" s="12"/>
      <c r="J7" s="11"/>
      <c r="K7" s="12"/>
      <c r="L7" s="11"/>
      <c r="M7" s="12"/>
      <c r="N7" s="12"/>
      <c r="O7" s="11"/>
      <c r="P7" s="8"/>
      <c r="Q7" s="11"/>
      <c r="R7" s="12"/>
      <c r="S7" s="11"/>
      <c r="T7" s="12"/>
      <c r="U7" s="11"/>
      <c r="V7" s="12"/>
      <c r="W7" s="11"/>
      <c r="X7" s="12"/>
      <c r="Y7" s="12"/>
      <c r="Z7" s="11"/>
      <c r="AA7" s="8"/>
      <c r="AB7" s="11"/>
      <c r="AC7" s="12"/>
      <c r="AD7" s="11"/>
      <c r="AE7" s="12"/>
      <c r="AF7" s="11"/>
      <c r="AG7" s="12"/>
      <c r="AH7" s="11"/>
      <c r="AI7" s="12"/>
      <c r="AJ7" s="12"/>
      <c r="AK7" s="11"/>
      <c r="AL7" s="8"/>
      <c r="AM7" s="11"/>
      <c r="AN7" s="12"/>
      <c r="AO7" s="11"/>
      <c r="AP7" s="12"/>
      <c r="AQ7" s="11"/>
      <c r="AR7" s="12"/>
      <c r="AS7" s="11"/>
      <c r="AT7" s="12"/>
      <c r="AU7" s="12"/>
      <c r="AV7" s="11"/>
      <c r="AW7" s="8"/>
      <c r="AX7" s="11"/>
      <c r="AY7" s="12"/>
      <c r="AZ7" s="11"/>
      <c r="BA7" s="12"/>
      <c r="BB7" s="11"/>
      <c r="BC7" s="12"/>
      <c r="BD7" s="11"/>
      <c r="BE7" s="12"/>
      <c r="BF7" s="11"/>
      <c r="BG7" s="8"/>
      <c r="BH7" s="11"/>
      <c r="BI7" s="12"/>
      <c r="BJ7" s="11"/>
      <c r="BK7" s="12"/>
      <c r="BL7" s="11"/>
      <c r="BM7" s="12"/>
      <c r="BN7" s="11"/>
      <c r="BO7" s="12"/>
      <c r="BP7" s="12"/>
      <c r="BQ7" s="11"/>
      <c r="BR7" s="8"/>
      <c r="BS7" s="11"/>
      <c r="BT7" s="12"/>
      <c r="BU7" s="11"/>
      <c r="BV7" s="12"/>
      <c r="BW7" s="11"/>
      <c r="BX7" s="12"/>
      <c r="BY7" s="11"/>
      <c r="BZ7" s="12"/>
      <c r="CA7" s="12"/>
      <c r="CB7" s="11"/>
      <c r="CC7" s="8"/>
      <c r="CD7" s="11"/>
      <c r="CE7" s="12"/>
      <c r="CF7" s="12"/>
      <c r="CG7" s="11"/>
      <c r="CH7" s="12"/>
      <c r="CI7" s="11"/>
      <c r="CJ7" s="12"/>
      <c r="CK7" s="11"/>
      <c r="CL7" s="12"/>
      <c r="CM7" s="12"/>
      <c r="CN7" s="11"/>
      <c r="CO7" s="8"/>
      <c r="CP7" s="11"/>
      <c r="CQ7" s="12"/>
      <c r="CR7" s="11"/>
      <c r="CS7" s="12"/>
      <c r="CT7" s="11"/>
      <c r="CU7" s="12"/>
      <c r="CV7" s="11"/>
      <c r="CW7" s="12"/>
      <c r="CX7" s="12"/>
      <c r="CY7" s="11"/>
      <c r="CZ7" s="8"/>
      <c r="DA7" s="11"/>
      <c r="DB7" s="12"/>
      <c r="DC7" s="11"/>
      <c r="DD7" s="12"/>
      <c r="DE7" s="11"/>
      <c r="DF7" s="12"/>
      <c r="DG7" s="11"/>
      <c r="DH7" s="12"/>
      <c r="DI7" s="11"/>
      <c r="DJ7" s="8"/>
      <c r="DK7" s="11"/>
      <c r="DL7" s="12"/>
      <c r="DM7" s="11"/>
      <c r="DN7" s="12"/>
      <c r="DO7" s="11"/>
      <c r="DP7" s="12"/>
      <c r="DQ7" s="11"/>
      <c r="DR7" s="12"/>
      <c r="DS7" s="11"/>
      <c r="DT7" s="8"/>
      <c r="DU7" s="11"/>
      <c r="DV7" s="12"/>
      <c r="DW7" s="11"/>
      <c r="DX7" s="12"/>
      <c r="DY7" s="11"/>
      <c r="DZ7" s="12"/>
      <c r="EA7" s="11"/>
      <c r="EB7" s="12"/>
      <c r="EC7" s="11"/>
      <c r="ED7" s="12"/>
      <c r="EE7" s="56"/>
      <c r="EF7" s="222"/>
      <c r="EG7" s="222"/>
    </row>
    <row r="8" spans="2:13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56"/>
      <c r="EF8" s="222"/>
      <c r="EG8" s="222"/>
    </row>
    <row r="9" spans="2:137" ht="14.25" customHeight="1">
      <c r="B9" s="215"/>
      <c r="C9" s="215"/>
      <c r="D9" s="215"/>
      <c r="E9" s="7"/>
      <c r="F9" s="113" t="s">
        <v>422</v>
      </c>
      <c r="G9" s="7"/>
      <c r="H9" s="113" t="s">
        <v>423</v>
      </c>
      <c r="I9" s="7"/>
      <c r="J9" s="113" t="s">
        <v>424</v>
      </c>
      <c r="K9" s="7"/>
      <c r="L9" s="113" t="s">
        <v>425</v>
      </c>
      <c r="M9" s="7"/>
      <c r="N9" s="7"/>
      <c r="O9" s="223" t="s">
        <v>9</v>
      </c>
      <c r="P9" s="225"/>
      <c r="Q9" s="113" t="s">
        <v>422</v>
      </c>
      <c r="R9" s="7"/>
      <c r="S9" s="113" t="s">
        <v>423</v>
      </c>
      <c r="T9" s="7"/>
      <c r="U9" s="113" t="s">
        <v>424</v>
      </c>
      <c r="V9" s="7"/>
      <c r="W9" s="113" t="s">
        <v>425</v>
      </c>
      <c r="X9" s="7"/>
      <c r="Y9" s="7"/>
      <c r="Z9" s="223" t="s">
        <v>9</v>
      </c>
      <c r="AA9" s="225"/>
      <c r="AB9" s="113" t="s">
        <v>422</v>
      </c>
      <c r="AC9" s="7"/>
      <c r="AD9" s="113" t="s">
        <v>423</v>
      </c>
      <c r="AE9" s="7"/>
      <c r="AF9" s="113" t="s">
        <v>424</v>
      </c>
      <c r="AG9" s="7"/>
      <c r="AH9" s="113" t="s">
        <v>425</v>
      </c>
      <c r="AI9" s="7"/>
      <c r="AJ9" s="7"/>
      <c r="AK9" s="223" t="s">
        <v>9</v>
      </c>
      <c r="AL9" s="225"/>
      <c r="AM9" s="113" t="s">
        <v>422</v>
      </c>
      <c r="AN9" s="7"/>
      <c r="AO9" s="113" t="s">
        <v>423</v>
      </c>
      <c r="AP9" s="7"/>
      <c r="AQ9" s="113" t="s">
        <v>424</v>
      </c>
      <c r="AR9" s="7"/>
      <c r="AS9" s="113" t="s">
        <v>425</v>
      </c>
      <c r="AT9" s="7"/>
      <c r="AU9" s="7"/>
      <c r="AV9" s="223" t="s">
        <v>9</v>
      </c>
      <c r="AW9" s="223"/>
      <c r="AX9" s="113" t="s">
        <v>422</v>
      </c>
      <c r="AY9" s="7"/>
      <c r="AZ9" s="113" t="s">
        <v>423</v>
      </c>
      <c r="BA9" s="7"/>
      <c r="BB9" s="113" t="s">
        <v>424</v>
      </c>
      <c r="BC9" s="7"/>
      <c r="BD9" s="113" t="s">
        <v>425</v>
      </c>
      <c r="BE9" s="7"/>
      <c r="BF9" s="223" t="s">
        <v>9</v>
      </c>
      <c r="BG9" s="223"/>
      <c r="BH9" s="113" t="s">
        <v>422</v>
      </c>
      <c r="BI9" s="7"/>
      <c r="BJ9" s="113" t="s">
        <v>423</v>
      </c>
      <c r="BK9" s="7"/>
      <c r="BL9" s="113" t="s">
        <v>424</v>
      </c>
      <c r="BM9" s="7"/>
      <c r="BN9" s="113" t="s">
        <v>425</v>
      </c>
      <c r="BO9" s="7"/>
      <c r="BP9" s="7"/>
      <c r="BQ9" s="223" t="s">
        <v>9</v>
      </c>
      <c r="BR9" s="223"/>
      <c r="BS9" s="113" t="s">
        <v>422</v>
      </c>
      <c r="BT9" s="7"/>
      <c r="BU9" s="113" t="s">
        <v>423</v>
      </c>
      <c r="BV9" s="7"/>
      <c r="BW9" s="113" t="s">
        <v>424</v>
      </c>
      <c r="BX9" s="7"/>
      <c r="BY9" s="113" t="s">
        <v>425</v>
      </c>
      <c r="BZ9" s="7"/>
      <c r="CA9" s="7"/>
      <c r="CB9" s="223" t="s">
        <v>9</v>
      </c>
      <c r="CC9" s="223"/>
      <c r="CD9" s="113" t="s">
        <v>422</v>
      </c>
      <c r="CE9" s="7"/>
      <c r="CF9" s="7"/>
      <c r="CG9" s="113" t="s">
        <v>423</v>
      </c>
      <c r="CH9" s="7"/>
      <c r="CI9" s="113" t="s">
        <v>424</v>
      </c>
      <c r="CJ9" s="7"/>
      <c r="CK9" s="113" t="s">
        <v>425</v>
      </c>
      <c r="CL9" s="7"/>
      <c r="CM9" s="7"/>
      <c r="CN9" s="223" t="s">
        <v>9</v>
      </c>
      <c r="CO9" s="223"/>
      <c r="CP9" s="113" t="s">
        <v>422</v>
      </c>
      <c r="CQ9" s="7"/>
      <c r="CR9" s="113" t="s">
        <v>423</v>
      </c>
      <c r="CS9" s="7"/>
      <c r="CT9" s="113" t="s">
        <v>424</v>
      </c>
      <c r="CU9" s="7"/>
      <c r="CV9" s="113" t="s">
        <v>425</v>
      </c>
      <c r="CW9" s="7"/>
      <c r="CX9" s="7"/>
      <c r="CY9" s="223" t="s">
        <v>9</v>
      </c>
      <c r="CZ9" s="223"/>
      <c r="DA9" s="113" t="s">
        <v>422</v>
      </c>
      <c r="DB9" s="7"/>
      <c r="DC9" s="113" t="s">
        <v>423</v>
      </c>
      <c r="DD9" s="7"/>
      <c r="DE9" s="113" t="s">
        <v>424</v>
      </c>
      <c r="DF9" s="7"/>
      <c r="DG9" s="113" t="s">
        <v>425</v>
      </c>
      <c r="DH9" s="7"/>
      <c r="DI9" s="223" t="s">
        <v>9</v>
      </c>
      <c r="DJ9" s="223"/>
      <c r="DK9" s="113" t="s">
        <v>422</v>
      </c>
      <c r="DL9" s="7"/>
      <c r="DM9" s="113" t="s">
        <v>423</v>
      </c>
      <c r="DN9" s="7"/>
      <c r="DO9" s="113" t="s">
        <v>424</v>
      </c>
      <c r="DP9" s="7"/>
      <c r="DQ9" s="113" t="s">
        <v>425</v>
      </c>
      <c r="DR9" s="7"/>
      <c r="DS9" s="223" t="s">
        <v>9</v>
      </c>
      <c r="DT9" s="223"/>
      <c r="DU9" s="113" t="s">
        <v>422</v>
      </c>
      <c r="DV9" s="7"/>
      <c r="DW9" s="113" t="s">
        <v>423</v>
      </c>
      <c r="DX9" s="7"/>
      <c r="DY9" s="113" t="s">
        <v>424</v>
      </c>
      <c r="DZ9" s="7"/>
      <c r="EA9" s="113" t="s">
        <v>425</v>
      </c>
      <c r="EB9" s="7"/>
      <c r="EC9" s="223" t="s">
        <v>9</v>
      </c>
      <c r="ED9" s="223"/>
      <c r="EE9" s="56"/>
      <c r="EF9" s="222" t="s">
        <v>10</v>
      </c>
      <c r="EG9" s="222"/>
    </row>
    <row r="10" spans="2:137" ht="6" customHeight="1">
      <c r="B10" s="10"/>
      <c r="C10" s="10"/>
      <c r="D10" s="10"/>
      <c r="E10" s="12"/>
      <c r="F10" s="11"/>
      <c r="G10" s="12"/>
      <c r="H10" s="11"/>
      <c r="I10" s="12"/>
      <c r="J10" s="11"/>
      <c r="K10" s="12"/>
      <c r="L10" s="11"/>
      <c r="M10" s="12"/>
      <c r="N10" s="12"/>
      <c r="O10" s="11"/>
      <c r="P10" s="8"/>
      <c r="Q10" s="11"/>
      <c r="R10" s="12"/>
      <c r="S10" s="11"/>
      <c r="T10" s="12"/>
      <c r="U10" s="11"/>
      <c r="V10" s="12"/>
      <c r="W10" s="11"/>
      <c r="X10" s="12"/>
      <c r="Y10" s="12"/>
      <c r="Z10" s="11"/>
      <c r="AA10" s="8"/>
      <c r="AB10" s="11"/>
      <c r="AC10" s="12"/>
      <c r="AD10" s="11"/>
      <c r="AE10" s="12"/>
      <c r="AF10" s="11"/>
      <c r="AG10" s="12"/>
      <c r="AH10" s="11"/>
      <c r="AI10" s="12"/>
      <c r="AJ10" s="12"/>
      <c r="AK10" s="11"/>
      <c r="AL10" s="8"/>
      <c r="AM10" s="11"/>
      <c r="AN10" s="12"/>
      <c r="AO10" s="11"/>
      <c r="AP10" s="12"/>
      <c r="AQ10" s="11"/>
      <c r="AR10" s="12"/>
      <c r="AS10" s="11"/>
      <c r="AT10" s="12"/>
      <c r="AU10" s="12"/>
      <c r="AV10" s="11"/>
      <c r="AW10" s="8"/>
      <c r="AX10" s="11"/>
      <c r="AY10" s="12"/>
      <c r="AZ10" s="11"/>
      <c r="BA10" s="12"/>
      <c r="BB10" s="11"/>
      <c r="BC10" s="12"/>
      <c r="BD10" s="11"/>
      <c r="BE10" s="12"/>
      <c r="BF10" s="11"/>
      <c r="BG10" s="8"/>
      <c r="BH10" s="11"/>
      <c r="BI10" s="12"/>
      <c r="BJ10" s="11"/>
      <c r="BK10" s="12"/>
      <c r="BL10" s="11"/>
      <c r="BM10" s="12"/>
      <c r="BN10" s="11"/>
      <c r="BO10" s="12"/>
      <c r="BP10" s="12"/>
      <c r="BQ10" s="11"/>
      <c r="BR10" s="8"/>
      <c r="BS10" s="11"/>
      <c r="BT10" s="12"/>
      <c r="BU10" s="11"/>
      <c r="BV10" s="12"/>
      <c r="BW10" s="11"/>
      <c r="BX10" s="12"/>
      <c r="BY10" s="11"/>
      <c r="BZ10" s="12"/>
      <c r="CA10" s="12"/>
      <c r="CB10" s="11"/>
      <c r="CC10" s="8"/>
      <c r="CD10" s="11"/>
      <c r="CE10" s="12"/>
      <c r="CF10" s="12"/>
      <c r="CG10" s="11"/>
      <c r="CH10" s="12"/>
      <c r="CI10" s="11"/>
      <c r="CJ10" s="12"/>
      <c r="CK10" s="11"/>
      <c r="CL10" s="12"/>
      <c r="CM10" s="12"/>
      <c r="CN10" s="11"/>
      <c r="CO10" s="8"/>
      <c r="CP10" s="11"/>
      <c r="CQ10" s="12"/>
      <c r="CR10" s="11"/>
      <c r="CS10" s="12"/>
      <c r="CT10" s="11"/>
      <c r="CU10" s="12"/>
      <c r="CV10" s="11"/>
      <c r="CW10" s="12"/>
      <c r="CX10" s="12"/>
      <c r="CY10" s="11"/>
      <c r="CZ10" s="8"/>
      <c r="DA10" s="11"/>
      <c r="DB10" s="12"/>
      <c r="DC10" s="11"/>
      <c r="DD10" s="12"/>
      <c r="DE10" s="11"/>
      <c r="DF10" s="12"/>
      <c r="DG10" s="11"/>
      <c r="DH10" s="12"/>
      <c r="DI10" s="11"/>
      <c r="DJ10" s="8"/>
      <c r="DK10" s="11"/>
      <c r="DL10" s="12"/>
      <c r="DM10" s="11"/>
      <c r="DN10" s="12"/>
      <c r="DO10" s="11"/>
      <c r="DP10" s="12"/>
      <c r="DQ10" s="11"/>
      <c r="DR10" s="12"/>
      <c r="DS10" s="11"/>
      <c r="DT10" s="8"/>
      <c r="DU10" s="11"/>
      <c r="DV10" s="12"/>
      <c r="DW10" s="11"/>
      <c r="DX10" s="12"/>
      <c r="DY10" s="11"/>
      <c r="DZ10" s="12"/>
      <c r="EA10" s="11"/>
      <c r="EB10" s="12"/>
      <c r="EC10" s="11"/>
      <c r="ED10" s="12"/>
      <c r="EE10" s="10"/>
      <c r="EF10" s="10"/>
    </row>
    <row r="11" spans="2:137" ht="6" customHeight="1">
      <c r="B11" s="48"/>
      <c r="C11" s="48"/>
      <c r="D11" s="48"/>
      <c r="E11" s="8"/>
      <c r="F11" s="96"/>
      <c r="G11" s="8"/>
      <c r="H11" s="96"/>
      <c r="I11" s="8"/>
      <c r="J11" s="96"/>
      <c r="K11" s="8"/>
      <c r="L11" s="96"/>
      <c r="M11" s="8"/>
      <c r="N11" s="8"/>
      <c r="O11" s="13"/>
      <c r="P11" s="8"/>
      <c r="Q11" s="96"/>
      <c r="R11" s="8"/>
      <c r="S11" s="96"/>
      <c r="T11" s="8"/>
      <c r="U11" s="96"/>
      <c r="V11" s="8"/>
      <c r="W11" s="96"/>
      <c r="X11" s="8"/>
      <c r="Y11" s="8"/>
      <c r="Z11" s="13"/>
      <c r="AA11" s="8"/>
      <c r="AB11" s="96"/>
      <c r="AC11" s="8"/>
      <c r="AD11" s="96"/>
      <c r="AE11" s="8"/>
      <c r="AF11" s="96"/>
      <c r="AG11" s="8"/>
      <c r="AH11" s="96"/>
      <c r="AI11" s="8"/>
      <c r="AJ11" s="8"/>
      <c r="AK11" s="13"/>
      <c r="AL11" s="8"/>
      <c r="AM11" s="96"/>
      <c r="AN11" s="8"/>
      <c r="AO11" s="96"/>
      <c r="AP11" s="8"/>
      <c r="AQ11" s="96"/>
      <c r="AR11" s="8"/>
      <c r="AS11" s="96"/>
      <c r="AT11" s="8"/>
      <c r="AU11" s="8"/>
      <c r="AV11" s="13"/>
      <c r="AW11" s="8"/>
      <c r="AX11" s="96"/>
      <c r="AY11" s="8"/>
      <c r="AZ11" s="96"/>
      <c r="BA11" s="8"/>
      <c r="BB11" s="96"/>
      <c r="BC11" s="8"/>
      <c r="BD11" s="96"/>
      <c r="BE11" s="8"/>
      <c r="BF11" s="13"/>
      <c r="BG11" s="8"/>
      <c r="BH11" s="96"/>
      <c r="BI11" s="8"/>
      <c r="BJ11" s="96"/>
      <c r="BK11" s="8"/>
      <c r="BL11" s="96"/>
      <c r="BM11" s="8"/>
      <c r="BN11" s="96"/>
      <c r="BO11" s="8"/>
      <c r="BP11" s="8"/>
      <c r="BQ11" s="13"/>
      <c r="BR11" s="8"/>
      <c r="BS11" s="96"/>
      <c r="BT11" s="8"/>
      <c r="BU11" s="96"/>
      <c r="BV11" s="8"/>
      <c r="BW11" s="96"/>
      <c r="BX11" s="8"/>
      <c r="BY11" s="96"/>
      <c r="BZ11" s="8"/>
      <c r="CA11" s="8"/>
      <c r="CB11" s="13"/>
      <c r="CC11" s="8"/>
      <c r="CD11" s="96"/>
      <c r="CE11" s="8"/>
      <c r="CF11" s="8"/>
      <c r="CG11" s="96"/>
      <c r="CH11" s="8"/>
      <c r="CI11" s="96"/>
      <c r="CJ11" s="8"/>
      <c r="CK11" s="96"/>
      <c r="CL11" s="8"/>
      <c r="CM11" s="8"/>
      <c r="CN11" s="13"/>
      <c r="CO11" s="8"/>
      <c r="CP11" s="96"/>
      <c r="CQ11" s="8"/>
      <c r="CR11" s="96"/>
      <c r="CS11" s="8"/>
      <c r="CT11" s="96"/>
      <c r="CU11" s="8"/>
      <c r="CV11" s="96"/>
      <c r="CW11" s="8"/>
      <c r="CX11" s="8"/>
      <c r="CY11" s="13"/>
      <c r="CZ11" s="8"/>
      <c r="DA11" s="96"/>
      <c r="DB11" s="8"/>
      <c r="DC11" s="96"/>
      <c r="DD11" s="8"/>
      <c r="DE11" s="96"/>
      <c r="DF11" s="8"/>
      <c r="DG11" s="96"/>
      <c r="DH11" s="8"/>
      <c r="DI11" s="13"/>
      <c r="DJ11" s="8"/>
      <c r="DK11" s="96"/>
      <c r="DL11" s="8"/>
      <c r="DM11" s="96"/>
      <c r="DN11" s="8"/>
      <c r="DO11" s="96"/>
      <c r="DP11" s="8"/>
      <c r="DQ11" s="96"/>
      <c r="DR11" s="8"/>
      <c r="DS11" s="13"/>
      <c r="DT11" s="8"/>
      <c r="DU11" s="96"/>
      <c r="DV11" s="8"/>
      <c r="DW11" s="96"/>
      <c r="DX11" s="8"/>
      <c r="DY11" s="96"/>
      <c r="DZ11" s="8"/>
      <c r="EA11" s="96"/>
      <c r="EB11" s="8"/>
      <c r="EC11" s="13"/>
      <c r="ED11" s="8"/>
      <c r="EE11" s="48"/>
      <c r="EF11" s="48"/>
    </row>
    <row r="12" spans="2:137" ht="13.95" customHeight="1">
      <c r="B12" s="13">
        <v>1</v>
      </c>
      <c r="C12" s="48"/>
      <c r="D12" s="15" t="s">
        <v>11</v>
      </c>
      <c r="E12" s="16"/>
      <c r="F12" s="16">
        <v>218611</v>
      </c>
      <c r="G12" s="16"/>
      <c r="H12" s="16">
        <v>219848</v>
      </c>
      <c r="I12" s="16"/>
      <c r="J12" s="16">
        <v>218984</v>
      </c>
      <c r="K12" s="16"/>
      <c r="L12" s="16">
        <v>228086</v>
      </c>
      <c r="M12" s="16"/>
      <c r="N12" s="16"/>
      <c r="O12" s="16">
        <v>885529</v>
      </c>
      <c r="P12" s="21">
        <v>885529</v>
      </c>
      <c r="Q12" s="16">
        <v>233985</v>
      </c>
      <c r="R12" s="16"/>
      <c r="S12" s="16">
        <v>232048</v>
      </c>
      <c r="T12" s="16"/>
      <c r="U12" s="16">
        <v>228714</v>
      </c>
      <c r="V12" s="16"/>
      <c r="W12" s="16">
        <v>238155</v>
      </c>
      <c r="X12" s="16"/>
      <c r="Y12" s="16"/>
      <c r="Z12" s="16">
        <v>932902</v>
      </c>
      <c r="AA12" s="21">
        <v>885529</v>
      </c>
      <c r="AB12" s="16">
        <v>238200</v>
      </c>
      <c r="AC12" s="16"/>
      <c r="AD12" s="16">
        <v>237851</v>
      </c>
      <c r="AE12" s="16"/>
      <c r="AF12" s="16">
        <v>236357</v>
      </c>
      <c r="AG12" s="16"/>
      <c r="AH12" s="16">
        <v>245718</v>
      </c>
      <c r="AI12" s="16"/>
      <c r="AJ12" s="16"/>
      <c r="AK12" s="16">
        <v>958126</v>
      </c>
      <c r="AL12" s="21"/>
      <c r="AM12" s="16">
        <v>246580</v>
      </c>
      <c r="AN12" s="16"/>
      <c r="AO12" s="16">
        <v>247001</v>
      </c>
      <c r="AP12" s="16"/>
      <c r="AQ12" s="16">
        <v>240706</v>
      </c>
      <c r="AR12" s="16"/>
      <c r="AS12" s="16">
        <v>252597</v>
      </c>
      <c r="AT12" s="16"/>
      <c r="AU12" s="16"/>
      <c r="AV12" s="16">
        <v>986884</v>
      </c>
      <c r="AW12" s="21"/>
      <c r="AX12" s="16">
        <v>252885</v>
      </c>
      <c r="AY12" s="16"/>
      <c r="AZ12" s="16">
        <v>249626</v>
      </c>
      <c r="BA12" s="16"/>
      <c r="BB12" s="16">
        <v>244178</v>
      </c>
      <c r="BC12" s="16"/>
      <c r="BD12" s="16">
        <v>258394</v>
      </c>
      <c r="BE12" s="16"/>
      <c r="BF12" s="16">
        <v>1005083</v>
      </c>
      <c r="BG12" s="21"/>
      <c r="BH12" s="16">
        <v>262662</v>
      </c>
      <c r="BI12" s="16"/>
      <c r="BJ12" s="16">
        <v>260881</v>
      </c>
      <c r="BK12" s="16"/>
      <c r="BL12" s="16">
        <v>253547</v>
      </c>
      <c r="BM12" s="16"/>
      <c r="BN12" s="16">
        <v>264801</v>
      </c>
      <c r="BO12" s="16"/>
      <c r="BP12" s="16"/>
      <c r="BQ12" s="16">
        <v>1041891</v>
      </c>
      <c r="BR12" s="21"/>
      <c r="BS12" s="16">
        <v>263503</v>
      </c>
      <c r="BT12" s="16"/>
      <c r="BU12" s="16">
        <v>262069</v>
      </c>
      <c r="BV12" s="16"/>
      <c r="BW12" s="16">
        <v>259119</v>
      </c>
      <c r="BX12" s="16"/>
      <c r="BY12" s="16">
        <v>267998</v>
      </c>
      <c r="BZ12" s="16"/>
      <c r="CA12" s="16"/>
      <c r="CB12" s="16">
        <v>1052689</v>
      </c>
      <c r="CC12" s="21"/>
      <c r="CD12" s="16">
        <v>268156</v>
      </c>
      <c r="CE12" s="16"/>
      <c r="CF12" s="16"/>
      <c r="CG12" s="16">
        <v>266562</v>
      </c>
      <c r="CH12" s="16"/>
      <c r="CI12" s="16">
        <v>264428</v>
      </c>
      <c r="CJ12" s="16"/>
      <c r="CK12" s="16">
        <v>274383</v>
      </c>
      <c r="CL12" s="16"/>
      <c r="CM12" s="16"/>
      <c r="CN12" s="16">
        <v>1073529</v>
      </c>
      <c r="CO12" s="21"/>
      <c r="CP12" s="16">
        <v>264694</v>
      </c>
      <c r="CQ12" s="16"/>
      <c r="CR12" s="16">
        <v>268743</v>
      </c>
      <c r="CS12" s="16"/>
      <c r="CT12" s="16">
        <v>266499</v>
      </c>
      <c r="CU12" s="16"/>
      <c r="CV12" s="16">
        <v>276166</v>
      </c>
      <c r="CW12" s="16"/>
      <c r="CX12" s="16"/>
      <c r="CY12" s="16">
        <v>1076102</v>
      </c>
      <c r="CZ12" s="21"/>
      <c r="DA12" s="16">
        <v>269781</v>
      </c>
      <c r="DB12" s="16"/>
      <c r="DC12" s="16">
        <v>266948</v>
      </c>
      <c r="DD12" s="16"/>
      <c r="DE12" s="16">
        <v>264025</v>
      </c>
      <c r="DF12" s="16"/>
      <c r="DG12" s="16">
        <v>284636</v>
      </c>
      <c r="DH12" s="16"/>
      <c r="DI12" s="16">
        <v>1085390</v>
      </c>
      <c r="DJ12" s="21"/>
      <c r="DK12" s="16">
        <v>310397</v>
      </c>
      <c r="DL12" s="16"/>
      <c r="DM12" s="16">
        <v>294899</v>
      </c>
      <c r="DN12" s="16"/>
      <c r="DO12" s="16">
        <v>282877</v>
      </c>
      <c r="DP12" s="16"/>
      <c r="DQ12" s="16">
        <v>292982</v>
      </c>
      <c r="DR12" s="16"/>
      <c r="DS12" s="16">
        <v>1181155</v>
      </c>
      <c r="DT12" s="8"/>
      <c r="DU12" s="16">
        <v>287193</v>
      </c>
      <c r="DV12" s="16"/>
      <c r="DW12" s="16">
        <v>283509</v>
      </c>
      <c r="DX12" s="16"/>
      <c r="DY12" s="16">
        <v>281531</v>
      </c>
      <c r="DZ12" s="16"/>
      <c r="EA12" s="16">
        <v>288794</v>
      </c>
      <c r="EB12" s="16"/>
      <c r="EC12" s="16">
        <v>1141027</v>
      </c>
      <c r="ED12" s="8"/>
      <c r="EE12" s="48"/>
      <c r="EF12" s="24" t="s">
        <v>12</v>
      </c>
    </row>
    <row r="13" spans="2:137" ht="6" customHeight="1">
      <c r="B13" s="48"/>
      <c r="C13" s="48"/>
      <c r="D13" s="48"/>
      <c r="E13" s="8"/>
      <c r="F13" s="114"/>
      <c r="G13" s="8"/>
      <c r="H13" s="114"/>
      <c r="I13" s="8"/>
      <c r="J13" s="114"/>
      <c r="K13" s="8"/>
      <c r="L13" s="114"/>
      <c r="M13" s="8"/>
      <c r="N13" s="8"/>
      <c r="O13" s="13"/>
      <c r="P13" s="8"/>
      <c r="Q13" s="114"/>
      <c r="R13" s="8"/>
      <c r="S13" s="114"/>
      <c r="T13" s="8"/>
      <c r="U13" s="114"/>
      <c r="V13" s="8"/>
      <c r="W13" s="114"/>
      <c r="X13" s="8"/>
      <c r="Y13" s="8"/>
      <c r="Z13" s="13"/>
      <c r="AA13" s="8"/>
      <c r="AB13" s="114"/>
      <c r="AC13" s="8"/>
      <c r="AD13" s="114"/>
      <c r="AE13" s="8"/>
      <c r="AF13" s="114"/>
      <c r="AG13" s="8"/>
      <c r="AH13" s="114"/>
      <c r="AI13" s="8"/>
      <c r="AJ13" s="8"/>
      <c r="AK13" s="13"/>
      <c r="AL13" s="8"/>
      <c r="AM13" s="114"/>
      <c r="AN13" s="8"/>
      <c r="AO13" s="114"/>
      <c r="AP13" s="8"/>
      <c r="AQ13" s="114"/>
      <c r="AR13" s="8"/>
      <c r="AS13" s="114"/>
      <c r="AT13" s="8"/>
      <c r="AU13" s="8"/>
      <c r="AV13" s="13"/>
      <c r="AW13" s="8"/>
      <c r="AX13" s="114"/>
      <c r="AY13" s="8"/>
      <c r="AZ13" s="114"/>
      <c r="BA13" s="8"/>
      <c r="BB13" s="114"/>
      <c r="BC13" s="8"/>
      <c r="BD13" s="114"/>
      <c r="BE13" s="8"/>
      <c r="BF13" s="13"/>
      <c r="BG13" s="8"/>
      <c r="BH13" s="114"/>
      <c r="BI13" s="8"/>
      <c r="BJ13" s="114"/>
      <c r="BK13" s="8"/>
      <c r="BL13" s="114"/>
      <c r="BM13" s="8"/>
      <c r="BN13" s="114"/>
      <c r="BO13" s="8"/>
      <c r="BP13" s="8"/>
      <c r="BQ13" s="13"/>
      <c r="BR13" s="8"/>
      <c r="BS13" s="114"/>
      <c r="BT13" s="8"/>
      <c r="BU13" s="114"/>
      <c r="BV13" s="8"/>
      <c r="BW13" s="114"/>
      <c r="BX13" s="8"/>
      <c r="BY13" s="114"/>
      <c r="BZ13" s="8"/>
      <c r="CA13" s="8"/>
      <c r="CB13" s="13"/>
      <c r="CC13" s="8"/>
      <c r="CD13" s="114"/>
      <c r="CE13" s="8"/>
      <c r="CF13" s="8"/>
      <c r="CG13" s="114"/>
      <c r="CH13" s="8"/>
      <c r="CI13" s="114"/>
      <c r="CJ13" s="8"/>
      <c r="CK13" s="114"/>
      <c r="CL13" s="8"/>
      <c r="CM13" s="8"/>
      <c r="CN13" s="13"/>
      <c r="CO13" s="8"/>
      <c r="CP13" s="114"/>
      <c r="CQ13" s="8"/>
      <c r="CR13" s="114"/>
      <c r="CS13" s="8"/>
      <c r="CT13" s="114"/>
      <c r="CU13" s="8"/>
      <c r="CV13" s="114"/>
      <c r="CW13" s="8"/>
      <c r="CX13" s="8"/>
      <c r="CY13" s="13"/>
      <c r="CZ13" s="8"/>
      <c r="DA13" s="114"/>
      <c r="DB13" s="8"/>
      <c r="DC13" s="114"/>
      <c r="DD13" s="8"/>
      <c r="DE13" s="114"/>
      <c r="DF13" s="8"/>
      <c r="DG13" s="114"/>
      <c r="DH13" s="8"/>
      <c r="DI13" s="13"/>
      <c r="DJ13" s="8"/>
      <c r="DK13" s="114"/>
      <c r="DL13" s="8"/>
      <c r="DM13" s="114"/>
      <c r="DN13" s="8"/>
      <c r="DO13" s="114"/>
      <c r="DP13" s="8"/>
      <c r="DQ13" s="114"/>
      <c r="DR13" s="8"/>
      <c r="DS13" s="13"/>
      <c r="DT13" s="8"/>
      <c r="DU13" s="114"/>
      <c r="DV13" s="8"/>
      <c r="DW13" s="114"/>
      <c r="DX13" s="8"/>
      <c r="DY13" s="114"/>
      <c r="DZ13" s="8"/>
      <c r="EA13" s="114"/>
      <c r="EB13" s="8"/>
      <c r="EC13" s="13"/>
      <c r="ED13" s="8"/>
      <c r="EE13" s="48"/>
      <c r="EF13" s="20"/>
    </row>
    <row r="14" spans="2:137" ht="4.5" customHeight="1">
      <c r="B14" s="13"/>
      <c r="C14" s="13"/>
      <c r="D14" s="19"/>
      <c r="E14" s="21"/>
      <c r="F14" s="16"/>
      <c r="G14" s="21"/>
      <c r="H14" s="16"/>
      <c r="I14" s="21"/>
      <c r="J14" s="16"/>
      <c r="K14" s="21"/>
      <c r="L14" s="16"/>
      <c r="M14" s="21"/>
      <c r="N14" s="21"/>
      <c r="O14" s="23"/>
      <c r="P14" s="21"/>
      <c r="Q14" s="16"/>
      <c r="R14" s="21"/>
      <c r="S14" s="16"/>
      <c r="T14" s="21"/>
      <c r="U14" s="16"/>
      <c r="V14" s="21"/>
      <c r="W14" s="16"/>
      <c r="X14" s="21"/>
      <c r="Y14" s="21"/>
      <c r="Z14" s="23"/>
      <c r="AA14" s="21"/>
      <c r="AB14" s="16"/>
      <c r="AC14" s="21"/>
      <c r="AD14" s="16"/>
      <c r="AE14" s="21"/>
      <c r="AF14" s="16"/>
      <c r="AG14" s="21"/>
      <c r="AH14" s="16"/>
      <c r="AI14" s="21"/>
      <c r="AJ14" s="21"/>
      <c r="AK14" s="23"/>
      <c r="AL14" s="21"/>
      <c r="AM14" s="16"/>
      <c r="AN14" s="21"/>
      <c r="AO14" s="16"/>
      <c r="AP14" s="21"/>
      <c r="AQ14" s="16"/>
      <c r="AR14" s="21"/>
      <c r="AS14" s="16"/>
      <c r="AT14" s="21"/>
      <c r="AU14" s="21"/>
      <c r="AV14" s="23"/>
      <c r="AW14" s="21"/>
      <c r="AX14" s="16"/>
      <c r="AY14" s="21"/>
      <c r="AZ14" s="16"/>
      <c r="BA14" s="21"/>
      <c r="BB14" s="16"/>
      <c r="BC14" s="21"/>
      <c r="BD14" s="16"/>
      <c r="BE14" s="21"/>
      <c r="BF14" s="23"/>
      <c r="BG14" s="21"/>
      <c r="BH14" s="16"/>
      <c r="BI14" s="21"/>
      <c r="BJ14" s="16"/>
      <c r="BK14" s="21"/>
      <c r="BL14" s="16"/>
      <c r="BM14" s="21"/>
      <c r="BN14" s="16"/>
      <c r="BO14" s="21"/>
      <c r="BP14" s="21"/>
      <c r="BQ14" s="23"/>
      <c r="BR14" s="21"/>
      <c r="BS14" s="16"/>
      <c r="BT14" s="21"/>
      <c r="BU14" s="16"/>
      <c r="BV14" s="21"/>
      <c r="BW14" s="16"/>
      <c r="BX14" s="21"/>
      <c r="BY14" s="16"/>
      <c r="BZ14" s="21"/>
      <c r="CA14" s="21"/>
      <c r="CB14" s="23"/>
      <c r="CC14" s="21"/>
      <c r="CD14" s="16"/>
      <c r="CE14" s="21"/>
      <c r="CF14" s="21"/>
      <c r="CG14" s="16"/>
      <c r="CH14" s="21"/>
      <c r="CI14" s="16"/>
      <c r="CJ14" s="21"/>
      <c r="CK14" s="16"/>
      <c r="CL14" s="21"/>
      <c r="CM14" s="21"/>
      <c r="CN14" s="23"/>
      <c r="CO14" s="21"/>
      <c r="CP14" s="16"/>
      <c r="CQ14" s="21"/>
      <c r="CR14" s="16"/>
      <c r="CS14" s="21"/>
      <c r="CT14" s="16"/>
      <c r="CU14" s="21"/>
      <c r="CV14" s="16"/>
      <c r="CW14" s="21"/>
      <c r="CX14" s="21"/>
      <c r="CY14" s="23"/>
      <c r="CZ14" s="21"/>
      <c r="DA14" s="16"/>
      <c r="DB14" s="21"/>
      <c r="DC14" s="16"/>
      <c r="DD14" s="21"/>
      <c r="DE14" s="16"/>
      <c r="DF14" s="21"/>
      <c r="DG14" s="16"/>
      <c r="DH14" s="21"/>
      <c r="DI14" s="23"/>
      <c r="DJ14" s="21"/>
      <c r="DK14" s="16"/>
      <c r="DL14" s="21"/>
      <c r="DM14" s="16"/>
      <c r="DN14" s="21"/>
      <c r="DO14" s="16"/>
      <c r="DP14" s="21"/>
      <c r="DQ14" s="16"/>
      <c r="DR14" s="21"/>
      <c r="DS14" s="23"/>
      <c r="DT14" s="21"/>
      <c r="DU14" s="16"/>
      <c r="DV14" s="21"/>
      <c r="DW14" s="16"/>
      <c r="DX14" s="21"/>
      <c r="DY14" s="16"/>
      <c r="DZ14" s="21"/>
      <c r="EA14" s="16"/>
      <c r="EB14" s="21"/>
      <c r="EC14" s="23"/>
      <c r="ED14" s="21"/>
      <c r="EE14" s="22"/>
      <c r="EF14" s="20"/>
    </row>
    <row r="15" spans="2:137" ht="10.5" customHeight="1">
      <c r="B15" s="13">
        <v>2</v>
      </c>
      <c r="C15" s="13"/>
      <c r="D15" s="18" t="s">
        <v>13</v>
      </c>
      <c r="E15" s="16"/>
      <c r="F15" s="16">
        <v>212418</v>
      </c>
      <c r="G15" s="16"/>
      <c r="H15" s="16">
        <v>212854</v>
      </c>
      <c r="I15" s="16"/>
      <c r="J15" s="16">
        <v>208840</v>
      </c>
      <c r="K15" s="16"/>
      <c r="L15" s="16">
        <v>218220</v>
      </c>
      <c r="M15" s="16"/>
      <c r="N15" s="16"/>
      <c r="O15" s="16">
        <v>852332</v>
      </c>
      <c r="P15" s="21"/>
      <c r="Q15" s="16">
        <v>229277</v>
      </c>
      <c r="R15" s="16"/>
      <c r="S15" s="16">
        <v>222066</v>
      </c>
      <c r="T15" s="16"/>
      <c r="U15" s="16">
        <v>221613</v>
      </c>
      <c r="V15" s="16"/>
      <c r="W15" s="16">
        <v>234726</v>
      </c>
      <c r="X15" s="16"/>
      <c r="Y15" s="16"/>
      <c r="Z15" s="16">
        <v>907682</v>
      </c>
      <c r="AA15" s="21"/>
      <c r="AB15" s="16">
        <v>234160</v>
      </c>
      <c r="AC15" s="16"/>
      <c r="AD15" s="16">
        <v>230836</v>
      </c>
      <c r="AE15" s="16"/>
      <c r="AF15" s="16">
        <v>228494</v>
      </c>
      <c r="AG15" s="16"/>
      <c r="AH15" s="16">
        <v>238128</v>
      </c>
      <c r="AI15" s="16"/>
      <c r="AJ15" s="16"/>
      <c r="AK15" s="16">
        <v>931618</v>
      </c>
      <c r="AL15" s="21"/>
      <c r="AM15" s="16">
        <v>237581</v>
      </c>
      <c r="AN15" s="16"/>
      <c r="AO15" s="16">
        <v>239137</v>
      </c>
      <c r="AP15" s="16"/>
      <c r="AQ15" s="16">
        <v>232491</v>
      </c>
      <c r="AR15" s="16"/>
      <c r="AS15" s="16">
        <v>239236</v>
      </c>
      <c r="AT15" s="16"/>
      <c r="AU15" s="16"/>
      <c r="AV15" s="16">
        <v>948445</v>
      </c>
      <c r="AW15" s="21"/>
      <c r="AX15" s="16">
        <v>245955</v>
      </c>
      <c r="AY15" s="16"/>
      <c r="AZ15" s="16">
        <v>239931</v>
      </c>
      <c r="BA15" s="16"/>
      <c r="BB15" s="16">
        <v>230681</v>
      </c>
      <c r="BC15" s="16"/>
      <c r="BD15" s="16">
        <v>247990</v>
      </c>
      <c r="BE15" s="16"/>
      <c r="BF15" s="16">
        <v>964557</v>
      </c>
      <c r="BG15" s="21"/>
      <c r="BH15" s="16">
        <v>251362</v>
      </c>
      <c r="BI15" s="16"/>
      <c r="BJ15" s="16">
        <v>247684</v>
      </c>
      <c r="BK15" s="16"/>
      <c r="BL15" s="16">
        <v>242403</v>
      </c>
      <c r="BM15" s="16"/>
      <c r="BN15" s="16">
        <v>256664</v>
      </c>
      <c r="BO15" s="16"/>
      <c r="BP15" s="16"/>
      <c r="BQ15" s="16">
        <v>998113</v>
      </c>
      <c r="BR15" s="21"/>
      <c r="BS15" s="16">
        <v>256892</v>
      </c>
      <c r="BT15" s="16"/>
      <c r="BU15" s="16">
        <v>252566</v>
      </c>
      <c r="BV15" s="16"/>
      <c r="BW15" s="16">
        <v>247557</v>
      </c>
      <c r="BX15" s="16"/>
      <c r="BY15" s="16">
        <v>258877</v>
      </c>
      <c r="BZ15" s="16"/>
      <c r="CA15" s="16"/>
      <c r="CB15" s="16">
        <v>1015892</v>
      </c>
      <c r="CC15" s="21"/>
      <c r="CD15" s="16">
        <v>259683</v>
      </c>
      <c r="CE15" s="16"/>
      <c r="CF15" s="16"/>
      <c r="CG15" s="16">
        <v>207791</v>
      </c>
      <c r="CH15" s="16"/>
      <c r="CI15" s="16">
        <v>230367</v>
      </c>
      <c r="CJ15" s="16"/>
      <c r="CK15" s="16">
        <v>246783</v>
      </c>
      <c r="CL15" s="16"/>
      <c r="CM15" s="16"/>
      <c r="CN15" s="16">
        <v>944624</v>
      </c>
      <c r="CO15" s="21"/>
      <c r="CP15" s="16">
        <v>234253</v>
      </c>
      <c r="CQ15" s="16"/>
      <c r="CR15" s="16">
        <v>236191</v>
      </c>
      <c r="CS15" s="16"/>
      <c r="CT15" s="16">
        <v>243467</v>
      </c>
      <c r="CU15" s="16"/>
      <c r="CV15" s="16">
        <v>248254</v>
      </c>
      <c r="CW15" s="16"/>
      <c r="CX15" s="16"/>
      <c r="CY15" s="16">
        <v>962165</v>
      </c>
      <c r="CZ15" s="21"/>
      <c r="DA15" s="16">
        <v>245147</v>
      </c>
      <c r="DB15" s="16"/>
      <c r="DC15" s="16">
        <v>246265</v>
      </c>
      <c r="DD15" s="16"/>
      <c r="DE15" s="16">
        <v>239675</v>
      </c>
      <c r="DF15" s="16"/>
      <c r="DG15" s="16">
        <v>252478</v>
      </c>
      <c r="DH15" s="16"/>
      <c r="DI15" s="16">
        <v>983565</v>
      </c>
      <c r="DJ15" s="21"/>
      <c r="DK15" s="16">
        <v>250943</v>
      </c>
      <c r="DL15" s="16"/>
      <c r="DM15" s="16">
        <v>227081</v>
      </c>
      <c r="DN15" s="16"/>
      <c r="DO15" s="16">
        <v>220428</v>
      </c>
      <c r="DP15" s="16"/>
      <c r="DQ15" s="16">
        <v>245565</v>
      </c>
      <c r="DR15" s="16"/>
      <c r="DS15" s="16">
        <v>944017</v>
      </c>
      <c r="DT15" s="21"/>
      <c r="DU15" s="16">
        <v>249259</v>
      </c>
      <c r="DV15" s="16"/>
      <c r="DW15" s="16">
        <v>248531</v>
      </c>
      <c r="DX15" s="16"/>
      <c r="DY15" s="16">
        <v>246660</v>
      </c>
      <c r="DZ15" s="16"/>
      <c r="EA15" s="16">
        <v>257879</v>
      </c>
      <c r="EB15" s="16"/>
      <c r="EC15" s="16">
        <v>1002329</v>
      </c>
      <c r="ED15" s="21"/>
      <c r="EE15" s="22"/>
      <c r="EF15" s="24" t="s">
        <v>274</v>
      </c>
    </row>
    <row r="16" spans="2:137" ht="4.5" customHeight="1">
      <c r="B16" s="25"/>
      <c r="C16" s="25"/>
      <c r="D16" s="26"/>
      <c r="E16" s="28"/>
      <c r="F16" s="28"/>
      <c r="G16" s="28"/>
      <c r="H16" s="28"/>
      <c r="I16" s="28"/>
      <c r="J16" s="28"/>
      <c r="K16" s="28"/>
      <c r="L16" s="28"/>
      <c r="M16" s="28"/>
      <c r="N16" s="28"/>
      <c r="O16" s="27"/>
      <c r="P16" s="21"/>
      <c r="Q16" s="28"/>
      <c r="R16" s="28"/>
      <c r="S16" s="28"/>
      <c r="T16" s="28"/>
      <c r="U16" s="28"/>
      <c r="V16" s="28"/>
      <c r="W16" s="28"/>
      <c r="X16" s="28"/>
      <c r="Y16" s="28"/>
      <c r="Z16" s="27"/>
      <c r="AA16" s="21"/>
      <c r="AB16" s="28"/>
      <c r="AC16" s="28"/>
      <c r="AD16" s="28"/>
      <c r="AE16" s="28"/>
      <c r="AF16" s="28"/>
      <c r="AG16" s="28"/>
      <c r="AH16" s="28"/>
      <c r="AI16" s="28"/>
      <c r="AJ16" s="28"/>
      <c r="AK16" s="27"/>
      <c r="AL16" s="23"/>
      <c r="AM16" s="28"/>
      <c r="AN16" s="28"/>
      <c r="AO16" s="28"/>
      <c r="AP16" s="28"/>
      <c r="AQ16" s="28"/>
      <c r="AR16" s="28"/>
      <c r="AS16" s="28"/>
      <c r="AT16" s="28"/>
      <c r="AU16" s="28"/>
      <c r="AV16" s="27"/>
      <c r="AW16" s="21"/>
      <c r="AX16" s="28"/>
      <c r="AY16" s="28"/>
      <c r="AZ16" s="28"/>
      <c r="BA16" s="28"/>
      <c r="BB16" s="28"/>
      <c r="BC16" s="28"/>
      <c r="BD16" s="28"/>
      <c r="BE16" s="28"/>
      <c r="BF16" s="27"/>
      <c r="BG16" s="21"/>
      <c r="BH16" s="28"/>
      <c r="BI16" s="28"/>
      <c r="BJ16" s="28"/>
      <c r="BK16" s="28"/>
      <c r="BL16" s="28"/>
      <c r="BM16" s="28"/>
      <c r="BN16" s="28"/>
      <c r="BO16" s="28"/>
      <c r="BP16" s="28"/>
      <c r="BQ16" s="27"/>
      <c r="BR16" s="21"/>
      <c r="BS16" s="28"/>
      <c r="BT16" s="28"/>
      <c r="BU16" s="28"/>
      <c r="BV16" s="28"/>
      <c r="BW16" s="28"/>
      <c r="BX16" s="28"/>
      <c r="BY16" s="28"/>
      <c r="BZ16" s="28"/>
      <c r="CA16" s="28"/>
      <c r="CB16" s="27"/>
      <c r="CC16" s="21"/>
      <c r="CD16" s="28"/>
      <c r="CE16" s="28"/>
      <c r="CF16" s="28"/>
      <c r="CG16" s="28"/>
      <c r="CH16" s="28"/>
      <c r="CI16" s="28"/>
      <c r="CJ16" s="28"/>
      <c r="CK16" s="28"/>
      <c r="CL16" s="28"/>
      <c r="CM16" s="28"/>
      <c r="CN16" s="27"/>
      <c r="CO16" s="21"/>
      <c r="CP16" s="28"/>
      <c r="CQ16" s="28"/>
      <c r="CR16" s="28"/>
      <c r="CS16" s="28"/>
      <c r="CT16" s="28"/>
      <c r="CU16" s="28"/>
      <c r="CV16" s="28"/>
      <c r="CW16" s="28"/>
      <c r="CX16" s="28"/>
      <c r="CY16" s="27"/>
      <c r="CZ16" s="21"/>
      <c r="DA16" s="28"/>
      <c r="DB16" s="28"/>
      <c r="DC16" s="28"/>
      <c r="DD16" s="28"/>
      <c r="DE16" s="28"/>
      <c r="DF16" s="28"/>
      <c r="DG16" s="28"/>
      <c r="DH16" s="28"/>
      <c r="DI16" s="27"/>
      <c r="DJ16" s="21"/>
      <c r="DK16" s="28"/>
      <c r="DL16" s="28"/>
      <c r="DM16" s="28"/>
      <c r="DN16" s="28"/>
      <c r="DO16" s="28"/>
      <c r="DP16" s="28"/>
      <c r="DQ16" s="28"/>
      <c r="DR16" s="28"/>
      <c r="DS16" s="27"/>
      <c r="DT16" s="21"/>
      <c r="DU16" s="28"/>
      <c r="DV16" s="28"/>
      <c r="DW16" s="28"/>
      <c r="DX16" s="28"/>
      <c r="DY16" s="28"/>
      <c r="DZ16" s="28"/>
      <c r="EA16" s="28"/>
      <c r="EB16" s="28"/>
      <c r="EC16" s="27"/>
      <c r="ED16" s="28"/>
      <c r="EE16" s="29"/>
      <c r="EF16" s="30"/>
    </row>
    <row r="17" spans="2:136" ht="4.5" customHeight="1">
      <c r="B17" s="13"/>
      <c r="C17" s="13"/>
      <c r="D17" s="19"/>
      <c r="E17" s="21"/>
      <c r="F17" s="114"/>
      <c r="G17" s="21"/>
      <c r="H17" s="114"/>
      <c r="I17" s="21"/>
      <c r="J17" s="114"/>
      <c r="K17" s="21"/>
      <c r="L17" s="114"/>
      <c r="M17" s="21"/>
      <c r="N17" s="21"/>
      <c r="O17" s="23"/>
      <c r="P17" s="21"/>
      <c r="Q17" s="114"/>
      <c r="R17" s="21"/>
      <c r="S17" s="114"/>
      <c r="T17" s="21"/>
      <c r="U17" s="114"/>
      <c r="V17" s="21"/>
      <c r="W17" s="114"/>
      <c r="X17" s="21"/>
      <c r="Y17" s="21"/>
      <c r="Z17" s="23"/>
      <c r="AA17" s="21"/>
      <c r="AB17" s="114"/>
      <c r="AC17" s="21"/>
      <c r="AD17" s="114"/>
      <c r="AE17" s="21"/>
      <c r="AF17" s="114"/>
      <c r="AG17" s="21"/>
      <c r="AH17" s="114"/>
      <c r="AI17" s="21"/>
      <c r="AJ17" s="21"/>
      <c r="AK17" s="23"/>
      <c r="AL17" s="21"/>
      <c r="AM17" s="114"/>
      <c r="AN17" s="21"/>
      <c r="AO17" s="114"/>
      <c r="AP17" s="21"/>
      <c r="AQ17" s="114"/>
      <c r="AR17" s="21"/>
      <c r="AS17" s="114"/>
      <c r="AT17" s="21"/>
      <c r="AU17" s="21"/>
      <c r="AV17" s="23"/>
      <c r="AW17" s="21"/>
      <c r="AX17" s="114"/>
      <c r="AY17" s="21"/>
      <c r="AZ17" s="114"/>
      <c r="BA17" s="21"/>
      <c r="BB17" s="114"/>
      <c r="BC17" s="21"/>
      <c r="BD17" s="114"/>
      <c r="BE17" s="21"/>
      <c r="BF17" s="23"/>
      <c r="BG17" s="21"/>
      <c r="BH17" s="114"/>
      <c r="BI17" s="21"/>
      <c r="BJ17" s="114"/>
      <c r="BK17" s="21"/>
      <c r="BL17" s="114"/>
      <c r="BM17" s="21"/>
      <c r="BN17" s="114"/>
      <c r="BO17" s="21"/>
      <c r="BP17" s="21"/>
      <c r="BQ17" s="23"/>
      <c r="BR17" s="21"/>
      <c r="BS17" s="114"/>
      <c r="BT17" s="21"/>
      <c r="BU17" s="114"/>
      <c r="BV17" s="21"/>
      <c r="BW17" s="114"/>
      <c r="BX17" s="21"/>
      <c r="BY17" s="114"/>
      <c r="BZ17" s="21"/>
      <c r="CA17" s="21"/>
      <c r="CB17" s="23"/>
      <c r="CC17" s="21"/>
      <c r="CD17" s="114"/>
      <c r="CE17" s="21"/>
      <c r="CF17" s="21"/>
      <c r="CG17" s="114"/>
      <c r="CH17" s="21"/>
      <c r="CI17" s="114"/>
      <c r="CJ17" s="21"/>
      <c r="CK17" s="114"/>
      <c r="CL17" s="21"/>
      <c r="CM17" s="21"/>
      <c r="CN17" s="23"/>
      <c r="CO17" s="21"/>
      <c r="CP17" s="114"/>
      <c r="CQ17" s="21"/>
      <c r="CR17" s="114"/>
      <c r="CS17" s="21"/>
      <c r="CT17" s="114"/>
      <c r="CU17" s="21"/>
      <c r="CV17" s="114"/>
      <c r="CW17" s="21"/>
      <c r="CX17" s="21"/>
      <c r="CY17" s="23"/>
      <c r="CZ17" s="21"/>
      <c r="DA17" s="114"/>
      <c r="DB17" s="21"/>
      <c r="DC17" s="114"/>
      <c r="DD17" s="21"/>
      <c r="DE17" s="114"/>
      <c r="DF17" s="21"/>
      <c r="DG17" s="114"/>
      <c r="DH17" s="21"/>
      <c r="DI17" s="23"/>
      <c r="DJ17" s="21"/>
      <c r="DK17" s="114"/>
      <c r="DL17" s="21"/>
      <c r="DM17" s="114"/>
      <c r="DN17" s="21"/>
      <c r="DO17" s="114"/>
      <c r="DP17" s="21"/>
      <c r="DQ17" s="114"/>
      <c r="DR17" s="21"/>
      <c r="DS17" s="23"/>
      <c r="DT17" s="21"/>
      <c r="DU17" s="114"/>
      <c r="DV17" s="21"/>
      <c r="DW17" s="114"/>
      <c r="DX17" s="21"/>
      <c r="DY17" s="114"/>
      <c r="DZ17" s="21"/>
      <c r="EA17" s="114"/>
      <c r="EB17" s="21"/>
      <c r="EC17" s="23"/>
      <c r="ED17" s="21"/>
      <c r="EE17" s="22"/>
      <c r="EF17" s="20"/>
    </row>
    <row r="18" spans="2:136" ht="10.5" customHeight="1">
      <c r="B18" s="13">
        <v>3</v>
      </c>
      <c r="C18" s="14"/>
      <c r="D18" s="15" t="s">
        <v>14</v>
      </c>
      <c r="E18" s="16"/>
      <c r="F18" s="16">
        <v>141147</v>
      </c>
      <c r="G18" s="16"/>
      <c r="H18" s="16">
        <v>137989</v>
      </c>
      <c r="I18" s="16"/>
      <c r="J18" s="16">
        <v>140808</v>
      </c>
      <c r="K18" s="16"/>
      <c r="L18" s="16">
        <v>142478</v>
      </c>
      <c r="M18" s="16"/>
      <c r="N18" s="16"/>
      <c r="O18" s="16">
        <v>562422</v>
      </c>
      <c r="P18" s="31"/>
      <c r="Q18" s="16">
        <v>160973</v>
      </c>
      <c r="R18" s="16"/>
      <c r="S18" s="16">
        <v>147988</v>
      </c>
      <c r="T18" s="16"/>
      <c r="U18" s="16">
        <v>140636</v>
      </c>
      <c r="V18" s="16"/>
      <c r="W18" s="16">
        <v>154789</v>
      </c>
      <c r="X18" s="16"/>
      <c r="Y18" s="16"/>
      <c r="Z18" s="16">
        <v>604386</v>
      </c>
      <c r="AA18" s="31"/>
      <c r="AB18" s="16">
        <v>158157</v>
      </c>
      <c r="AC18" s="16"/>
      <c r="AD18" s="16">
        <v>152417</v>
      </c>
      <c r="AE18" s="16"/>
      <c r="AF18" s="16">
        <v>151675</v>
      </c>
      <c r="AG18" s="16"/>
      <c r="AH18" s="16">
        <v>152532</v>
      </c>
      <c r="AI18" s="16"/>
      <c r="AJ18" s="16"/>
      <c r="AK18" s="16">
        <v>614781</v>
      </c>
      <c r="AL18" s="31"/>
      <c r="AM18" s="16">
        <v>156276</v>
      </c>
      <c r="AN18" s="16"/>
      <c r="AO18" s="16">
        <v>158546</v>
      </c>
      <c r="AP18" s="16"/>
      <c r="AQ18" s="16">
        <v>161797</v>
      </c>
      <c r="AR18" s="16"/>
      <c r="AS18" s="16">
        <v>148700</v>
      </c>
      <c r="AT18" s="16"/>
      <c r="AU18" s="16"/>
      <c r="AV18" s="16">
        <v>625319</v>
      </c>
      <c r="AW18" s="31"/>
      <c r="AX18" s="16">
        <v>169503</v>
      </c>
      <c r="AY18" s="16"/>
      <c r="AZ18" s="16">
        <v>157228</v>
      </c>
      <c r="BA18" s="16"/>
      <c r="BB18" s="16">
        <v>159853</v>
      </c>
      <c r="BC18" s="16"/>
      <c r="BD18" s="16">
        <v>161662</v>
      </c>
      <c r="BE18" s="16"/>
      <c r="BF18" s="16">
        <v>648246</v>
      </c>
      <c r="BG18" s="31"/>
      <c r="BH18" s="16">
        <v>164647</v>
      </c>
      <c r="BI18" s="16"/>
      <c r="BJ18" s="16">
        <v>157268</v>
      </c>
      <c r="BK18" s="16"/>
      <c r="BL18" s="16">
        <v>152451</v>
      </c>
      <c r="BM18" s="16"/>
      <c r="BN18" s="16">
        <v>163776</v>
      </c>
      <c r="BO18" s="16"/>
      <c r="BP18" s="16"/>
      <c r="BQ18" s="16">
        <v>638142</v>
      </c>
      <c r="BR18" s="31"/>
      <c r="BS18" s="16">
        <v>174992</v>
      </c>
      <c r="BT18" s="16"/>
      <c r="BU18" s="16">
        <v>175154</v>
      </c>
      <c r="BV18" s="16"/>
      <c r="BW18" s="16">
        <v>174305</v>
      </c>
      <c r="BX18" s="16"/>
      <c r="BY18" s="16">
        <v>179301</v>
      </c>
      <c r="BZ18" s="16"/>
      <c r="CA18" s="16"/>
      <c r="CB18" s="16">
        <v>703752</v>
      </c>
      <c r="CC18" s="31"/>
      <c r="CD18" s="16">
        <v>197445</v>
      </c>
      <c r="CE18" s="16"/>
      <c r="CF18" s="16"/>
      <c r="CG18" s="16">
        <v>163736</v>
      </c>
      <c r="CH18" s="16"/>
      <c r="CI18" s="16">
        <v>177707</v>
      </c>
      <c r="CJ18" s="16"/>
      <c r="CK18" s="16">
        <v>179706</v>
      </c>
      <c r="CL18" s="16"/>
      <c r="CM18" s="16"/>
      <c r="CN18" s="16">
        <v>718594</v>
      </c>
      <c r="CO18" s="31"/>
      <c r="CP18" s="16">
        <v>157422</v>
      </c>
      <c r="CQ18" s="16"/>
      <c r="CR18" s="16">
        <v>171375</v>
      </c>
      <c r="CS18" s="16"/>
      <c r="CT18" s="16">
        <v>171604</v>
      </c>
      <c r="CU18" s="16"/>
      <c r="CV18" s="16">
        <v>158450</v>
      </c>
      <c r="CW18" s="16"/>
      <c r="CX18" s="16"/>
      <c r="CY18" s="16">
        <v>658851</v>
      </c>
      <c r="CZ18" s="31"/>
      <c r="DA18" s="16">
        <v>159276</v>
      </c>
      <c r="DB18" s="16"/>
      <c r="DC18" s="16">
        <v>157907</v>
      </c>
      <c r="DD18" s="16"/>
      <c r="DE18" s="16">
        <v>158096</v>
      </c>
      <c r="DF18" s="16"/>
      <c r="DG18" s="16">
        <v>158772</v>
      </c>
      <c r="DH18" s="16"/>
      <c r="DI18" s="16">
        <v>634051</v>
      </c>
      <c r="DJ18" s="31"/>
      <c r="DK18" s="16">
        <v>157415</v>
      </c>
      <c r="DL18" s="16"/>
      <c r="DM18" s="16">
        <v>132612</v>
      </c>
      <c r="DN18" s="16"/>
      <c r="DO18" s="16">
        <v>128302</v>
      </c>
      <c r="DP18" s="16"/>
      <c r="DQ18" s="16">
        <v>131492</v>
      </c>
      <c r="DR18" s="16"/>
      <c r="DS18" s="16">
        <v>549821</v>
      </c>
      <c r="DT18" s="31"/>
      <c r="DU18" s="16">
        <v>146348</v>
      </c>
      <c r="DV18" s="16"/>
      <c r="DW18" s="16">
        <v>148883</v>
      </c>
      <c r="DX18" s="16"/>
      <c r="DY18" s="16">
        <v>147867</v>
      </c>
      <c r="DZ18" s="16"/>
      <c r="EA18" s="16">
        <v>150380</v>
      </c>
      <c r="EB18" s="16"/>
      <c r="EC18" s="16">
        <v>593478</v>
      </c>
      <c r="ED18" s="31"/>
      <c r="EE18" s="40"/>
      <c r="EF18" s="15" t="s">
        <v>15</v>
      </c>
    </row>
    <row r="19" spans="2:136" ht="10.5" customHeight="1">
      <c r="B19" s="13">
        <v>4</v>
      </c>
      <c r="C19" s="13"/>
      <c r="D19" s="19" t="s">
        <v>16</v>
      </c>
      <c r="E19" s="41" t="e">
        <v>#DIV/0!</v>
      </c>
      <c r="F19" s="41">
        <v>66.447758664519952</v>
      </c>
      <c r="G19" s="41"/>
      <c r="H19" s="41">
        <v>64.828004171873673</v>
      </c>
      <c r="I19" s="41"/>
      <c r="J19" s="41">
        <v>67.423865159931054</v>
      </c>
      <c r="K19" s="41"/>
      <c r="L19" s="41">
        <v>65.290990743286585</v>
      </c>
      <c r="M19" s="41"/>
      <c r="N19" s="41"/>
      <c r="O19" s="41">
        <v>65.986258875649398</v>
      </c>
      <c r="P19" s="41"/>
      <c r="Q19" s="41">
        <v>70.208961212856067</v>
      </c>
      <c r="R19" s="41"/>
      <c r="S19" s="41">
        <v>66.641448938603844</v>
      </c>
      <c r="T19" s="41"/>
      <c r="U19" s="41">
        <v>63.460176072703312</v>
      </c>
      <c r="V19" s="41"/>
      <c r="W19" s="41">
        <v>65.944548111415017</v>
      </c>
      <c r="X19" s="41"/>
      <c r="Y19" s="41"/>
      <c r="Z19" s="41">
        <v>66.585654447262371</v>
      </c>
      <c r="AA19" s="41"/>
      <c r="AB19" s="41">
        <v>67.542278783737615</v>
      </c>
      <c r="AC19" s="41"/>
      <c r="AD19" s="41">
        <v>66.028262489386407</v>
      </c>
      <c r="AE19" s="41"/>
      <c r="AF19" s="41">
        <v>66.380298826227374</v>
      </c>
      <c r="AG19" s="41"/>
      <c r="AH19" s="41">
        <v>64.054626083450913</v>
      </c>
      <c r="AI19" s="41"/>
      <c r="AJ19" s="41"/>
      <c r="AK19" s="41">
        <v>65.990674289247309</v>
      </c>
      <c r="AL19" s="41"/>
      <c r="AM19" s="41">
        <v>65.777987296963985</v>
      </c>
      <c r="AN19" s="41"/>
      <c r="AO19" s="41">
        <v>66.299234330112029</v>
      </c>
      <c r="AP19" s="41"/>
      <c r="AQ19" s="41">
        <v>69.592801441776245</v>
      </c>
      <c r="AR19" s="41"/>
      <c r="AS19" s="41">
        <v>62.156197227841957</v>
      </c>
      <c r="AT19" s="41"/>
      <c r="AU19" s="41"/>
      <c r="AV19" s="41">
        <v>65.930971221314891</v>
      </c>
      <c r="AW19" s="41"/>
      <c r="AX19" s="41">
        <v>68.916265170458018</v>
      </c>
      <c r="AY19" s="41"/>
      <c r="AZ19" s="41">
        <v>65.530506687339269</v>
      </c>
      <c r="BA19" s="41"/>
      <c r="BB19" s="41">
        <v>69.296127552767672</v>
      </c>
      <c r="BC19" s="41"/>
      <c r="BD19" s="41">
        <v>65.188918908020483</v>
      </c>
      <c r="BE19" s="41"/>
      <c r="BF19" s="41">
        <v>67.206603653283324</v>
      </c>
      <c r="BG19" s="41"/>
      <c r="BH19" s="41">
        <v>65.501945401452886</v>
      </c>
      <c r="BI19" s="41"/>
      <c r="BJ19" s="41">
        <v>63.495421585568714</v>
      </c>
      <c r="BK19" s="41"/>
      <c r="BL19" s="41">
        <v>62.891548371926085</v>
      </c>
      <c r="BM19" s="41"/>
      <c r="BN19" s="41">
        <v>63.809494124614282</v>
      </c>
      <c r="BO19" s="41"/>
      <c r="BP19" s="41"/>
      <c r="BQ19" s="41">
        <v>63.934845052614286</v>
      </c>
      <c r="BR19" s="41"/>
      <c r="BS19" s="41">
        <v>68.118898214035468</v>
      </c>
      <c r="BT19" s="41"/>
      <c r="BU19" s="41">
        <v>69.349793717285777</v>
      </c>
      <c r="BV19" s="41"/>
      <c r="BW19" s="41">
        <v>70.410046979079567</v>
      </c>
      <c r="BX19" s="41"/>
      <c r="BY19" s="41">
        <v>69.261077654639081</v>
      </c>
      <c r="BZ19" s="41"/>
      <c r="CA19" s="41"/>
      <c r="CB19" s="41">
        <v>69.274292936650752</v>
      </c>
      <c r="CC19" s="41"/>
      <c r="CD19" s="41">
        <v>76.03308649391758</v>
      </c>
      <c r="CE19" s="41"/>
      <c r="CF19" s="41"/>
      <c r="CG19" s="41">
        <v>78.798408015746588</v>
      </c>
      <c r="CH19" s="41"/>
      <c r="CI19" s="41">
        <v>77.140823121367205</v>
      </c>
      <c r="CJ19" s="41"/>
      <c r="CK19" s="41">
        <v>72.819440561140752</v>
      </c>
      <c r="CL19" s="41"/>
      <c r="CM19" s="41"/>
      <c r="CN19" s="41">
        <v>76.071960907196939</v>
      </c>
      <c r="CO19" s="41"/>
      <c r="CP19" s="41">
        <v>67.201700725284198</v>
      </c>
      <c r="CQ19" s="41"/>
      <c r="CR19" s="41">
        <v>72.557802795195414</v>
      </c>
      <c r="CS19" s="41"/>
      <c r="CT19" s="41">
        <v>70.483474146393547</v>
      </c>
      <c r="CU19" s="41"/>
      <c r="CV19" s="41">
        <v>63.825759101565325</v>
      </c>
      <c r="CW19" s="41"/>
      <c r="CX19" s="41"/>
      <c r="CY19" s="41">
        <v>68.475885113260205</v>
      </c>
      <c r="CZ19" s="41"/>
      <c r="DA19" s="41">
        <v>64.971629267337562</v>
      </c>
      <c r="DB19" s="41"/>
      <c r="DC19" s="41">
        <v>64.12076421740808</v>
      </c>
      <c r="DD19" s="41"/>
      <c r="DE19" s="41">
        <v>65.962657765724416</v>
      </c>
      <c r="DF19" s="41"/>
      <c r="DG19" s="41">
        <v>62.885479130854968</v>
      </c>
      <c r="DH19" s="41"/>
      <c r="DI19" s="41">
        <v>64.464575294972875</v>
      </c>
      <c r="DJ19" s="41"/>
      <c r="DK19" s="41">
        <v>62.729384760682706</v>
      </c>
      <c r="DL19" s="41"/>
      <c r="DM19" s="41">
        <v>58.398545012572612</v>
      </c>
      <c r="DN19" s="41"/>
      <c r="DO19" s="41">
        <v>58.205854065726683</v>
      </c>
      <c r="DP19" s="41"/>
      <c r="DQ19" s="41">
        <v>53.546718791358707</v>
      </c>
      <c r="DR19" s="41"/>
      <c r="DS19" s="41">
        <v>58.242701137797305</v>
      </c>
      <c r="DT19" s="42"/>
      <c r="DU19" s="41">
        <v>58.713226001869543</v>
      </c>
      <c r="DV19" s="41"/>
      <c r="DW19" s="41">
        <v>59.905202972667396</v>
      </c>
      <c r="DX19" s="41"/>
      <c r="DY19" s="41">
        <v>59.947701289224028</v>
      </c>
      <c r="DZ19" s="41"/>
      <c r="EA19" s="41">
        <v>58.314170599389634</v>
      </c>
      <c r="EB19" s="41"/>
      <c r="EC19" s="41">
        <v>59.20990014256796</v>
      </c>
      <c r="ED19" s="42"/>
      <c r="EE19" s="43"/>
      <c r="EF19" s="19" t="s">
        <v>17</v>
      </c>
    </row>
    <row r="20" spans="2:136" ht="4.5" customHeight="1">
      <c r="B20" s="13"/>
      <c r="C20" s="13"/>
      <c r="D20" s="19"/>
      <c r="E20" s="44"/>
      <c r="F20" s="16"/>
      <c r="G20" s="44"/>
      <c r="H20" s="16"/>
      <c r="I20" s="44"/>
      <c r="J20" s="16"/>
      <c r="K20" s="44"/>
      <c r="L20" s="16"/>
      <c r="M20" s="44"/>
      <c r="N20" s="44"/>
      <c r="O20" s="44"/>
      <c r="P20" s="42"/>
      <c r="Q20" s="16"/>
      <c r="R20" s="44"/>
      <c r="S20" s="16"/>
      <c r="T20" s="44"/>
      <c r="U20" s="16"/>
      <c r="V20" s="44"/>
      <c r="W20" s="16"/>
      <c r="X20" s="44"/>
      <c r="Y20" s="44"/>
      <c r="Z20" s="44"/>
      <c r="AA20" s="42"/>
      <c r="AB20" s="16"/>
      <c r="AC20" s="44"/>
      <c r="AD20" s="16"/>
      <c r="AE20" s="44"/>
      <c r="AF20" s="16"/>
      <c r="AG20" s="44"/>
      <c r="AH20" s="16"/>
      <c r="AI20" s="44"/>
      <c r="AJ20" s="44"/>
      <c r="AK20" s="44"/>
      <c r="AL20" s="42"/>
      <c r="AM20" s="16"/>
      <c r="AN20" s="44"/>
      <c r="AO20" s="16"/>
      <c r="AP20" s="44"/>
      <c r="AQ20" s="16"/>
      <c r="AR20" s="44"/>
      <c r="AS20" s="16"/>
      <c r="AT20" s="44"/>
      <c r="AU20" s="44"/>
      <c r="AV20" s="44"/>
      <c r="AW20" s="42"/>
      <c r="AX20" s="16"/>
      <c r="AY20" s="44"/>
      <c r="AZ20" s="16"/>
      <c r="BA20" s="44"/>
      <c r="BB20" s="16"/>
      <c r="BC20" s="44"/>
      <c r="BD20" s="16"/>
      <c r="BE20" s="44"/>
      <c r="BF20" s="44"/>
      <c r="BG20" s="42"/>
      <c r="BH20" s="16"/>
      <c r="BI20" s="44"/>
      <c r="BJ20" s="16"/>
      <c r="BK20" s="44"/>
      <c r="BL20" s="16"/>
      <c r="BM20" s="44"/>
      <c r="BN20" s="16"/>
      <c r="BO20" s="44"/>
      <c r="BP20" s="44"/>
      <c r="BQ20" s="44"/>
      <c r="BR20" s="42"/>
      <c r="BS20" s="16"/>
      <c r="BT20" s="44"/>
      <c r="BU20" s="16"/>
      <c r="BV20" s="44"/>
      <c r="BW20" s="16"/>
      <c r="BX20" s="44"/>
      <c r="BY20" s="16"/>
      <c r="BZ20" s="44"/>
      <c r="CA20" s="44"/>
      <c r="CB20" s="44"/>
      <c r="CC20" s="42"/>
      <c r="CD20" s="16"/>
      <c r="CE20" s="44"/>
      <c r="CF20" s="44"/>
      <c r="CG20" s="16"/>
      <c r="CH20" s="44"/>
      <c r="CI20" s="16"/>
      <c r="CJ20" s="44"/>
      <c r="CK20" s="16"/>
      <c r="CL20" s="44"/>
      <c r="CM20" s="44"/>
      <c r="CN20" s="44"/>
      <c r="CO20" s="42"/>
      <c r="CP20" s="16"/>
      <c r="CQ20" s="44"/>
      <c r="CR20" s="16"/>
      <c r="CS20" s="44"/>
      <c r="CT20" s="16"/>
      <c r="CU20" s="44"/>
      <c r="CV20" s="16"/>
      <c r="CW20" s="44"/>
      <c r="CX20" s="44"/>
      <c r="CY20" s="44"/>
      <c r="CZ20" s="42"/>
      <c r="DA20" s="16"/>
      <c r="DB20" s="44"/>
      <c r="DC20" s="16"/>
      <c r="DD20" s="44"/>
      <c r="DE20" s="16"/>
      <c r="DF20" s="44"/>
      <c r="DG20" s="16"/>
      <c r="DH20" s="44"/>
      <c r="DI20" s="44"/>
      <c r="DJ20" s="42"/>
      <c r="DK20" s="16"/>
      <c r="DL20" s="44"/>
      <c r="DM20" s="16"/>
      <c r="DN20" s="44"/>
      <c r="DO20" s="16"/>
      <c r="DP20" s="44"/>
      <c r="DQ20" s="16"/>
      <c r="DR20" s="44"/>
      <c r="DS20" s="44"/>
      <c r="DT20" s="42"/>
      <c r="DU20" s="16"/>
      <c r="DV20" s="44"/>
      <c r="DW20" s="16"/>
      <c r="DX20" s="44"/>
      <c r="DY20" s="16"/>
      <c r="DZ20" s="44"/>
      <c r="EA20" s="16"/>
      <c r="EB20" s="44"/>
      <c r="EC20" s="44"/>
      <c r="ED20" s="42"/>
      <c r="EE20" s="43"/>
      <c r="EF20" s="19"/>
    </row>
    <row r="21" spans="2:136" ht="10.5" customHeight="1">
      <c r="B21" s="13">
        <v>5</v>
      </c>
      <c r="C21" s="14"/>
      <c r="D21" s="15" t="s">
        <v>18</v>
      </c>
      <c r="E21" s="16"/>
      <c r="F21" s="16">
        <v>176657</v>
      </c>
      <c r="G21" s="16"/>
      <c r="H21" s="16">
        <v>174135</v>
      </c>
      <c r="I21" s="16"/>
      <c r="J21" s="16">
        <v>175082</v>
      </c>
      <c r="K21" s="16"/>
      <c r="L21" s="16">
        <v>179670</v>
      </c>
      <c r="M21" s="16"/>
      <c r="N21" s="16"/>
      <c r="O21" s="16">
        <v>705544</v>
      </c>
      <c r="P21" s="45"/>
      <c r="Q21" s="16">
        <v>195534</v>
      </c>
      <c r="R21" s="16"/>
      <c r="S21" s="16">
        <v>183414</v>
      </c>
      <c r="T21" s="16"/>
      <c r="U21" s="16">
        <v>178159</v>
      </c>
      <c r="V21" s="16"/>
      <c r="W21" s="16">
        <v>195412</v>
      </c>
      <c r="X21" s="16"/>
      <c r="Y21" s="16"/>
      <c r="Z21" s="16">
        <v>752519</v>
      </c>
      <c r="AA21" s="45"/>
      <c r="AB21" s="16">
        <v>196479</v>
      </c>
      <c r="AC21" s="16"/>
      <c r="AD21" s="16">
        <v>191198</v>
      </c>
      <c r="AE21" s="16"/>
      <c r="AF21" s="16">
        <v>187928</v>
      </c>
      <c r="AG21" s="16"/>
      <c r="AH21" s="16">
        <v>193170</v>
      </c>
      <c r="AI21" s="16"/>
      <c r="AJ21" s="16"/>
      <c r="AK21" s="16">
        <v>768775</v>
      </c>
      <c r="AL21" s="31"/>
      <c r="AM21" s="16">
        <v>196014</v>
      </c>
      <c r="AN21" s="16"/>
      <c r="AO21" s="16">
        <v>198246</v>
      </c>
      <c r="AP21" s="16"/>
      <c r="AQ21" s="16">
        <v>197572</v>
      </c>
      <c r="AR21" s="16"/>
      <c r="AS21" s="16">
        <v>193321</v>
      </c>
      <c r="AT21" s="16"/>
      <c r="AU21" s="16"/>
      <c r="AV21" s="16">
        <v>785153</v>
      </c>
      <c r="AW21" s="31"/>
      <c r="AX21" s="16">
        <v>210511</v>
      </c>
      <c r="AY21" s="16"/>
      <c r="AZ21" s="16">
        <v>196826</v>
      </c>
      <c r="BA21" s="16"/>
      <c r="BB21" s="16">
        <v>195858</v>
      </c>
      <c r="BC21" s="16"/>
      <c r="BD21" s="16">
        <v>204009</v>
      </c>
      <c r="BE21" s="16"/>
      <c r="BF21" s="16">
        <v>807204</v>
      </c>
      <c r="BG21" s="31"/>
      <c r="BH21" s="16">
        <v>205025</v>
      </c>
      <c r="BI21" s="16"/>
      <c r="BJ21" s="16">
        <v>198010</v>
      </c>
      <c r="BK21" s="16"/>
      <c r="BL21" s="16">
        <v>194405</v>
      </c>
      <c r="BM21" s="16"/>
      <c r="BN21" s="16">
        <v>208583</v>
      </c>
      <c r="BO21" s="16"/>
      <c r="BP21" s="16"/>
      <c r="BQ21" s="16">
        <v>806023</v>
      </c>
      <c r="BR21" s="31"/>
      <c r="BS21" s="16">
        <v>217144</v>
      </c>
      <c r="BT21" s="16"/>
      <c r="BU21" s="16">
        <v>214954</v>
      </c>
      <c r="BV21" s="16"/>
      <c r="BW21" s="16">
        <v>212473</v>
      </c>
      <c r="BX21" s="16"/>
      <c r="BY21" s="16">
        <v>222225</v>
      </c>
      <c r="BZ21" s="16"/>
      <c r="CA21" s="16"/>
      <c r="CB21" s="16">
        <v>866796</v>
      </c>
      <c r="CC21" s="31"/>
      <c r="CD21" s="16">
        <v>232222</v>
      </c>
      <c r="CE21" s="16"/>
      <c r="CF21" s="16"/>
      <c r="CG21" s="16">
        <v>188200</v>
      </c>
      <c r="CH21" s="16"/>
      <c r="CI21" s="16">
        <v>206977</v>
      </c>
      <c r="CJ21" s="16"/>
      <c r="CK21" s="16">
        <v>216803</v>
      </c>
      <c r="CL21" s="16"/>
      <c r="CM21" s="16"/>
      <c r="CN21" s="16">
        <v>844202</v>
      </c>
      <c r="CO21" s="31"/>
      <c r="CP21" s="16">
        <v>196235</v>
      </c>
      <c r="CQ21" s="16"/>
      <c r="CR21" s="16">
        <v>205217</v>
      </c>
      <c r="CS21" s="16"/>
      <c r="CT21" s="16">
        <v>208831</v>
      </c>
      <c r="CU21" s="16"/>
      <c r="CV21" s="16">
        <v>200890</v>
      </c>
      <c r="CW21" s="16"/>
      <c r="CX21" s="16"/>
      <c r="CY21" s="16">
        <v>811173</v>
      </c>
      <c r="CZ21" s="31"/>
      <c r="DA21" s="16">
        <v>200459</v>
      </c>
      <c r="DB21" s="16"/>
      <c r="DC21" s="16">
        <v>199393</v>
      </c>
      <c r="DD21" s="16"/>
      <c r="DE21" s="16">
        <v>198032</v>
      </c>
      <c r="DF21" s="16"/>
      <c r="DG21" s="16">
        <v>203368</v>
      </c>
      <c r="DH21" s="16"/>
      <c r="DI21" s="16">
        <v>801252</v>
      </c>
      <c r="DJ21" s="31"/>
      <c r="DK21" s="16">
        <v>202469</v>
      </c>
      <c r="DL21" s="16"/>
      <c r="DM21" s="16">
        <v>175572</v>
      </c>
      <c r="DN21" s="16"/>
      <c r="DO21" s="16">
        <v>168463</v>
      </c>
      <c r="DP21" s="16"/>
      <c r="DQ21" s="16">
        <v>179155</v>
      </c>
      <c r="DR21" s="16"/>
      <c r="DS21" s="16">
        <v>725659</v>
      </c>
      <c r="DT21" s="31"/>
      <c r="DU21" s="16">
        <v>189724</v>
      </c>
      <c r="DV21" s="16"/>
      <c r="DW21" s="16">
        <v>191743</v>
      </c>
      <c r="DX21" s="16"/>
      <c r="DY21" s="16">
        <v>191377</v>
      </c>
      <c r="DZ21" s="16"/>
      <c r="EA21" s="16">
        <v>197137</v>
      </c>
      <c r="EB21" s="16"/>
      <c r="EC21" s="16">
        <v>769981</v>
      </c>
      <c r="ED21" s="31"/>
      <c r="EE21" s="40"/>
      <c r="EF21" s="15" t="s">
        <v>19</v>
      </c>
    </row>
    <row r="22" spans="2:136" ht="10.5" customHeight="1">
      <c r="B22" s="13">
        <v>6</v>
      </c>
      <c r="C22" s="13"/>
      <c r="D22" s="19" t="s">
        <v>20</v>
      </c>
      <c r="E22" s="41" t="e">
        <v>#DIV/0!</v>
      </c>
      <c r="F22" s="41">
        <v>83.164797710175222</v>
      </c>
      <c r="G22" s="41"/>
      <c r="H22" s="41">
        <v>81.809597188683327</v>
      </c>
      <c r="I22" s="41"/>
      <c r="J22" s="41">
        <v>83.835472131775518</v>
      </c>
      <c r="K22" s="41"/>
      <c r="L22" s="41">
        <v>82.334341490239211</v>
      </c>
      <c r="M22" s="41"/>
      <c r="N22" s="41"/>
      <c r="O22" s="41">
        <v>82.778072394325221</v>
      </c>
      <c r="P22" s="41"/>
      <c r="Q22" s="41">
        <v>85.282867448544778</v>
      </c>
      <c r="R22" s="41"/>
      <c r="S22" s="41">
        <v>82.594363837777962</v>
      </c>
      <c r="T22" s="41"/>
      <c r="U22" s="41">
        <v>80.391944515890316</v>
      </c>
      <c r="V22" s="41"/>
      <c r="W22" s="41">
        <v>83.251109804623255</v>
      </c>
      <c r="X22" s="41"/>
      <c r="Y22" s="41"/>
      <c r="Z22" s="41">
        <v>82.905577063332757</v>
      </c>
      <c r="AA22" s="41"/>
      <c r="AB22" s="41">
        <v>83.908011615989068</v>
      </c>
      <c r="AC22" s="41"/>
      <c r="AD22" s="41">
        <v>82.828501620197898</v>
      </c>
      <c r="AE22" s="41"/>
      <c r="AF22" s="41">
        <v>82.246360954773436</v>
      </c>
      <c r="AG22" s="41"/>
      <c r="AH22" s="41">
        <v>81.120237855271114</v>
      </c>
      <c r="AI22" s="41"/>
      <c r="AJ22" s="41"/>
      <c r="AK22" s="41">
        <v>82.520410726284808</v>
      </c>
      <c r="AL22" s="41"/>
      <c r="AM22" s="41">
        <v>82.504072295343477</v>
      </c>
      <c r="AN22" s="41"/>
      <c r="AO22" s="41">
        <v>82.900596729071623</v>
      </c>
      <c r="AP22" s="41"/>
      <c r="AQ22" s="41">
        <v>84.980493868579856</v>
      </c>
      <c r="AR22" s="41"/>
      <c r="AS22" s="41">
        <v>80.807654366399703</v>
      </c>
      <c r="AT22" s="41"/>
      <c r="AU22" s="41"/>
      <c r="AV22" s="41">
        <v>82.78318721697093</v>
      </c>
      <c r="AW22" s="41"/>
      <c r="AX22" s="41">
        <v>85.589233802931432</v>
      </c>
      <c r="AY22" s="41"/>
      <c r="AZ22" s="41">
        <v>82.03441822857404</v>
      </c>
      <c r="BA22" s="41"/>
      <c r="BB22" s="41">
        <v>84.904261729401213</v>
      </c>
      <c r="BC22" s="41"/>
      <c r="BD22" s="41">
        <v>82.265010685914746</v>
      </c>
      <c r="BE22" s="41"/>
      <c r="BF22" s="41">
        <v>83.686500642263752</v>
      </c>
      <c r="BG22" s="41"/>
      <c r="BH22" s="41">
        <v>81.565630445333824</v>
      </c>
      <c r="BI22" s="41"/>
      <c r="BJ22" s="41">
        <v>79.944606837744871</v>
      </c>
      <c r="BK22" s="41"/>
      <c r="BL22" s="41">
        <v>80.199089945256446</v>
      </c>
      <c r="BM22" s="41"/>
      <c r="BN22" s="41">
        <v>81.266948228033542</v>
      </c>
      <c r="BO22" s="41"/>
      <c r="BP22" s="41"/>
      <c r="BQ22" s="41">
        <v>80.754684088875706</v>
      </c>
      <c r="BR22" s="41"/>
      <c r="BS22" s="41">
        <v>84.527350014792219</v>
      </c>
      <c r="BT22" s="41"/>
      <c r="BU22" s="41">
        <v>85.108050964896307</v>
      </c>
      <c r="BV22" s="41"/>
      <c r="BW22" s="41">
        <v>85.827910339840926</v>
      </c>
      <c r="BX22" s="41"/>
      <c r="BY22" s="41">
        <v>85.84192492959977</v>
      </c>
      <c r="BZ22" s="41"/>
      <c r="CA22" s="41"/>
      <c r="CB22" s="41">
        <v>85.323636764537952</v>
      </c>
      <c r="CC22" s="41"/>
      <c r="CD22" s="41">
        <v>89.425183781764702</v>
      </c>
      <c r="CE22" s="41"/>
      <c r="CF22" s="41"/>
      <c r="CG22" s="41">
        <v>90.571776448450606</v>
      </c>
      <c r="CH22" s="41"/>
      <c r="CI22" s="41">
        <v>89.846636019916048</v>
      </c>
      <c r="CJ22" s="41"/>
      <c r="CK22" s="41">
        <v>87.851675358513347</v>
      </c>
      <c r="CL22" s="41"/>
      <c r="CM22" s="41"/>
      <c r="CN22" s="41">
        <v>89.369103473974832</v>
      </c>
      <c r="CO22" s="41"/>
      <c r="CP22" s="41">
        <v>83.770538691073327</v>
      </c>
      <c r="CQ22" s="41"/>
      <c r="CR22" s="41">
        <v>86.88603714790149</v>
      </c>
      <c r="CS22" s="41"/>
      <c r="CT22" s="41">
        <v>85.773842040194353</v>
      </c>
      <c r="CU22" s="41"/>
      <c r="CV22" s="41">
        <v>80.921153334890889</v>
      </c>
      <c r="CW22" s="41"/>
      <c r="CX22" s="41"/>
      <c r="CY22" s="41">
        <v>84.307057521319109</v>
      </c>
      <c r="CZ22" s="41"/>
      <c r="DA22" s="41">
        <v>81.770937437537469</v>
      </c>
      <c r="DB22" s="41"/>
      <c r="DC22" s="41">
        <v>80.966844659208576</v>
      </c>
      <c r="DD22" s="41"/>
      <c r="DE22" s="41">
        <v>82.625221654323568</v>
      </c>
      <c r="DF22" s="41"/>
      <c r="DG22" s="41">
        <v>80.548800291510545</v>
      </c>
      <c r="DH22" s="41"/>
      <c r="DI22" s="41">
        <v>81.464061856613441</v>
      </c>
      <c r="DJ22" s="41"/>
      <c r="DK22" s="41">
        <v>80.68326273297123</v>
      </c>
      <c r="DL22" s="41"/>
      <c r="DM22" s="41">
        <v>77.316904540670507</v>
      </c>
      <c r="DN22" s="41"/>
      <c r="DO22" s="41">
        <v>76.425408750249517</v>
      </c>
      <c r="DP22" s="41"/>
      <c r="DQ22" s="41">
        <v>72.956243764380105</v>
      </c>
      <c r="DR22" s="41"/>
      <c r="DS22" s="41">
        <v>76.869272481321843</v>
      </c>
      <c r="DT22" s="42"/>
      <c r="DU22" s="41">
        <v>76.115205469010149</v>
      </c>
      <c r="DV22" s="41"/>
      <c r="DW22" s="41">
        <v>77.15053655278416</v>
      </c>
      <c r="DX22" s="41"/>
      <c r="DY22" s="41">
        <v>77.587367226141239</v>
      </c>
      <c r="DZ22" s="41"/>
      <c r="EA22" s="41">
        <v>76.445542289213151</v>
      </c>
      <c r="EB22" s="41"/>
      <c r="EC22" s="41">
        <v>76.819188110889741</v>
      </c>
      <c r="ED22" s="42"/>
      <c r="EE22" s="43"/>
      <c r="EF22" s="19" t="s">
        <v>21</v>
      </c>
    </row>
    <row r="23" spans="2:136" ht="4.5" customHeight="1">
      <c r="B23" s="13"/>
      <c r="C23" s="13"/>
      <c r="D23" s="19"/>
      <c r="E23" s="44"/>
      <c r="F23" s="16"/>
      <c r="G23" s="44"/>
      <c r="H23" s="16"/>
      <c r="I23" s="44"/>
      <c r="J23" s="16"/>
      <c r="K23" s="44"/>
      <c r="L23" s="16"/>
      <c r="M23" s="44"/>
      <c r="N23" s="44"/>
      <c r="O23" s="44"/>
      <c r="P23" s="42"/>
      <c r="Q23" s="16"/>
      <c r="R23" s="44"/>
      <c r="S23" s="16"/>
      <c r="T23" s="44"/>
      <c r="U23" s="16"/>
      <c r="V23" s="44"/>
      <c r="W23" s="16"/>
      <c r="X23" s="44"/>
      <c r="Y23" s="44"/>
      <c r="Z23" s="44"/>
      <c r="AA23" s="42"/>
      <c r="AB23" s="16"/>
      <c r="AC23" s="44"/>
      <c r="AD23" s="16"/>
      <c r="AE23" s="44"/>
      <c r="AF23" s="16"/>
      <c r="AG23" s="44"/>
      <c r="AH23" s="16"/>
      <c r="AI23" s="44"/>
      <c r="AJ23" s="44"/>
      <c r="AK23" s="44"/>
      <c r="AL23" s="42"/>
      <c r="AM23" s="16"/>
      <c r="AN23" s="44"/>
      <c r="AO23" s="16"/>
      <c r="AP23" s="44"/>
      <c r="AQ23" s="16"/>
      <c r="AR23" s="44"/>
      <c r="AS23" s="16"/>
      <c r="AT23" s="44"/>
      <c r="AU23" s="44"/>
      <c r="AV23" s="44"/>
      <c r="AW23" s="42"/>
      <c r="AX23" s="16"/>
      <c r="AY23" s="44"/>
      <c r="AZ23" s="16"/>
      <c r="BA23" s="44"/>
      <c r="BB23" s="16"/>
      <c r="BC23" s="44"/>
      <c r="BD23" s="16"/>
      <c r="BE23" s="44"/>
      <c r="BF23" s="44"/>
      <c r="BG23" s="42"/>
      <c r="BH23" s="16"/>
      <c r="BI23" s="44"/>
      <c r="BJ23" s="16"/>
      <c r="BK23" s="44"/>
      <c r="BL23" s="16"/>
      <c r="BM23" s="44"/>
      <c r="BN23" s="16"/>
      <c r="BO23" s="44"/>
      <c r="BP23" s="44"/>
      <c r="BQ23" s="44"/>
      <c r="BR23" s="42"/>
      <c r="BS23" s="16"/>
      <c r="BT23" s="44"/>
      <c r="BU23" s="16"/>
      <c r="BV23" s="44"/>
      <c r="BW23" s="16"/>
      <c r="BX23" s="44"/>
      <c r="BY23" s="16"/>
      <c r="BZ23" s="44"/>
      <c r="CA23" s="44"/>
      <c r="CB23" s="44"/>
      <c r="CC23" s="42"/>
      <c r="CD23" s="16"/>
      <c r="CE23" s="44"/>
      <c r="CF23" s="44"/>
      <c r="CG23" s="16"/>
      <c r="CH23" s="44"/>
      <c r="CI23" s="16"/>
      <c r="CJ23" s="44"/>
      <c r="CK23" s="16"/>
      <c r="CL23" s="44"/>
      <c r="CM23" s="44"/>
      <c r="CN23" s="44"/>
      <c r="CO23" s="42"/>
      <c r="CP23" s="16"/>
      <c r="CQ23" s="44"/>
      <c r="CR23" s="16"/>
      <c r="CS23" s="44"/>
      <c r="CT23" s="16"/>
      <c r="CU23" s="44"/>
      <c r="CV23" s="16"/>
      <c r="CW23" s="44"/>
      <c r="CX23" s="44"/>
      <c r="CY23" s="44"/>
      <c r="CZ23" s="42"/>
      <c r="DA23" s="16"/>
      <c r="DB23" s="44"/>
      <c r="DC23" s="16"/>
      <c r="DD23" s="44"/>
      <c r="DE23" s="16"/>
      <c r="DF23" s="44"/>
      <c r="DG23" s="16"/>
      <c r="DH23" s="44"/>
      <c r="DI23" s="44"/>
      <c r="DJ23" s="42"/>
      <c r="DK23" s="16"/>
      <c r="DL23" s="44"/>
      <c r="DM23" s="16"/>
      <c r="DN23" s="44"/>
      <c r="DO23" s="16"/>
      <c r="DP23" s="44"/>
      <c r="DQ23" s="16"/>
      <c r="DR23" s="44"/>
      <c r="DS23" s="44"/>
      <c r="DT23" s="42"/>
      <c r="DU23" s="16"/>
      <c r="DV23" s="44"/>
      <c r="DW23" s="16"/>
      <c r="DX23" s="44"/>
      <c r="DY23" s="16"/>
      <c r="DZ23" s="44"/>
      <c r="EA23" s="16"/>
      <c r="EB23" s="44"/>
      <c r="EC23" s="44"/>
      <c r="ED23" s="42"/>
      <c r="EE23" s="43"/>
      <c r="EF23" s="19"/>
    </row>
    <row r="24" spans="2:136" ht="10.5" customHeight="1">
      <c r="B24" s="13">
        <v>7</v>
      </c>
      <c r="C24" s="14"/>
      <c r="D24" s="15" t="s">
        <v>22</v>
      </c>
      <c r="E24" s="16"/>
      <c r="F24" s="16">
        <v>194003</v>
      </c>
      <c r="G24" s="16"/>
      <c r="H24" s="16">
        <v>193350</v>
      </c>
      <c r="I24" s="16"/>
      <c r="J24" s="16">
        <v>191566</v>
      </c>
      <c r="K24" s="16"/>
      <c r="L24" s="16">
        <v>198792</v>
      </c>
      <c r="M24" s="16"/>
      <c r="N24" s="16"/>
      <c r="O24" s="16">
        <v>777711</v>
      </c>
      <c r="P24" s="45"/>
      <c r="Q24" s="16">
        <v>212504</v>
      </c>
      <c r="R24" s="16"/>
      <c r="S24" s="16">
        <v>201792</v>
      </c>
      <c r="T24" s="16"/>
      <c r="U24" s="16">
        <v>198610</v>
      </c>
      <c r="V24" s="16"/>
      <c r="W24" s="16">
        <v>215793</v>
      </c>
      <c r="X24" s="16"/>
      <c r="Y24" s="16"/>
      <c r="Z24" s="16">
        <v>828699</v>
      </c>
      <c r="AA24" s="45"/>
      <c r="AB24" s="16">
        <v>215492</v>
      </c>
      <c r="AC24" s="16"/>
      <c r="AD24" s="16">
        <v>211004</v>
      </c>
      <c r="AE24" s="16"/>
      <c r="AF24" s="16">
        <v>207277</v>
      </c>
      <c r="AG24" s="16"/>
      <c r="AH24" s="16">
        <v>216226</v>
      </c>
      <c r="AI24" s="16"/>
      <c r="AJ24" s="16"/>
      <c r="AK24" s="16">
        <v>849999</v>
      </c>
      <c r="AL24" s="31"/>
      <c r="AM24" s="16">
        <v>216599</v>
      </c>
      <c r="AN24" s="16"/>
      <c r="AO24" s="16">
        <v>219081</v>
      </c>
      <c r="AP24" s="16"/>
      <c r="AQ24" s="16">
        <v>215437</v>
      </c>
      <c r="AR24" s="16"/>
      <c r="AS24" s="16">
        <v>216173</v>
      </c>
      <c r="AT24" s="16"/>
      <c r="AU24" s="16"/>
      <c r="AV24" s="16">
        <v>867290</v>
      </c>
      <c r="AW24" s="31"/>
      <c r="AX24" s="16">
        <v>229029</v>
      </c>
      <c r="AY24" s="16"/>
      <c r="AZ24" s="16">
        <v>217405</v>
      </c>
      <c r="BA24" s="16"/>
      <c r="BB24" s="16">
        <v>213351</v>
      </c>
      <c r="BC24" s="16"/>
      <c r="BD24" s="16">
        <v>226129</v>
      </c>
      <c r="BE24" s="16"/>
      <c r="BF24" s="16">
        <v>885914</v>
      </c>
      <c r="BG24" s="31"/>
      <c r="BH24" s="16">
        <v>225747</v>
      </c>
      <c r="BI24" s="16"/>
      <c r="BJ24" s="16">
        <v>219523</v>
      </c>
      <c r="BK24" s="16"/>
      <c r="BL24" s="16">
        <v>216994</v>
      </c>
      <c r="BM24" s="16"/>
      <c r="BN24" s="16">
        <v>232172</v>
      </c>
      <c r="BO24" s="16"/>
      <c r="BP24" s="16"/>
      <c r="BQ24" s="16">
        <v>894436</v>
      </c>
      <c r="BR24" s="31"/>
      <c r="BS24" s="16">
        <v>236579</v>
      </c>
      <c r="BT24" s="16"/>
      <c r="BU24" s="16">
        <v>233245</v>
      </c>
      <c r="BV24" s="16"/>
      <c r="BW24" s="16">
        <v>229935</v>
      </c>
      <c r="BX24" s="16"/>
      <c r="BY24" s="16">
        <v>241398</v>
      </c>
      <c r="BZ24" s="16"/>
      <c r="CA24" s="16"/>
      <c r="CB24" s="16">
        <v>941157</v>
      </c>
      <c r="CC24" s="31"/>
      <c r="CD24" s="16">
        <v>247069</v>
      </c>
      <c r="CE24" s="16"/>
      <c r="CF24" s="16"/>
      <c r="CG24" s="16">
        <v>198302</v>
      </c>
      <c r="CH24" s="16"/>
      <c r="CI24" s="16">
        <v>218895</v>
      </c>
      <c r="CJ24" s="16"/>
      <c r="CK24" s="16">
        <v>232633</v>
      </c>
      <c r="CL24" s="16"/>
      <c r="CM24" s="16"/>
      <c r="CN24" s="16">
        <v>896899</v>
      </c>
      <c r="CO24" s="31"/>
      <c r="CP24" s="16">
        <v>214899</v>
      </c>
      <c r="CQ24" s="16"/>
      <c r="CR24" s="16">
        <v>220437</v>
      </c>
      <c r="CS24" s="16"/>
      <c r="CT24" s="16">
        <v>226407</v>
      </c>
      <c r="CU24" s="16"/>
      <c r="CV24" s="16">
        <v>223816</v>
      </c>
      <c r="CW24" s="16"/>
      <c r="CX24" s="16"/>
      <c r="CY24" s="16">
        <v>885559</v>
      </c>
      <c r="CZ24" s="31"/>
      <c r="DA24" s="16">
        <v>220655</v>
      </c>
      <c r="DB24" s="16"/>
      <c r="DC24" s="16">
        <v>221254</v>
      </c>
      <c r="DD24" s="16"/>
      <c r="DE24" s="16">
        <v>217983</v>
      </c>
      <c r="DF24" s="16"/>
      <c r="DG24" s="16">
        <v>227449</v>
      </c>
      <c r="DH24" s="16"/>
      <c r="DI24" s="16">
        <v>887341</v>
      </c>
      <c r="DJ24" s="31"/>
      <c r="DK24" s="16">
        <v>225997</v>
      </c>
      <c r="DL24" s="16"/>
      <c r="DM24" s="16">
        <v>199449</v>
      </c>
      <c r="DN24" s="16"/>
      <c r="DO24" s="16">
        <v>192454</v>
      </c>
      <c r="DP24" s="16"/>
      <c r="DQ24" s="16">
        <v>208644</v>
      </c>
      <c r="DR24" s="16"/>
      <c r="DS24" s="16">
        <v>826544</v>
      </c>
      <c r="DT24" s="31"/>
      <c r="DU24" s="16">
        <v>215368</v>
      </c>
      <c r="DV24" s="16"/>
      <c r="DW24" s="16">
        <v>216546</v>
      </c>
      <c r="DX24" s="16"/>
      <c r="DY24" s="16">
        <v>216323</v>
      </c>
      <c r="DZ24" s="16"/>
      <c r="EA24" s="16">
        <v>224662</v>
      </c>
      <c r="EB24" s="16"/>
      <c r="EC24" s="16">
        <v>872899</v>
      </c>
      <c r="ED24" s="31"/>
      <c r="EE24" s="40"/>
      <c r="EF24" s="15" t="s">
        <v>23</v>
      </c>
    </row>
    <row r="25" spans="2:136" ht="10.5" customHeight="1">
      <c r="B25" s="13">
        <v>8</v>
      </c>
      <c r="C25" s="13"/>
      <c r="D25" s="19" t="s">
        <v>24</v>
      </c>
      <c r="E25" s="41" t="e">
        <v>#DIV/0!</v>
      </c>
      <c r="F25" s="41">
        <v>91.330772345093166</v>
      </c>
      <c r="G25" s="41"/>
      <c r="H25" s="41">
        <v>90.836911685944358</v>
      </c>
      <c r="I25" s="41"/>
      <c r="J25" s="41">
        <v>91.728596054395709</v>
      </c>
      <c r="K25" s="41"/>
      <c r="L25" s="41">
        <v>91.097058014847391</v>
      </c>
      <c r="M25" s="41"/>
      <c r="N25" s="41"/>
      <c r="O25" s="41">
        <v>91.245078208960834</v>
      </c>
      <c r="P25" s="41"/>
      <c r="Q25" s="41">
        <v>92.684394858620806</v>
      </c>
      <c r="R25" s="41"/>
      <c r="S25" s="41">
        <v>90.870281808111102</v>
      </c>
      <c r="T25" s="41"/>
      <c r="U25" s="41">
        <v>89.620193761196319</v>
      </c>
      <c r="V25" s="41"/>
      <c r="W25" s="41">
        <v>91.93399964213593</v>
      </c>
      <c r="X25" s="41"/>
      <c r="Y25" s="41"/>
      <c r="Z25" s="41">
        <v>91.29838423588879</v>
      </c>
      <c r="AA25" s="41"/>
      <c r="AB25" s="41">
        <v>92.027673385719169</v>
      </c>
      <c r="AC25" s="41"/>
      <c r="AD25" s="41">
        <v>91.408619106205265</v>
      </c>
      <c r="AE25" s="41"/>
      <c r="AF25" s="41">
        <v>90.714417008761714</v>
      </c>
      <c r="AG25" s="41"/>
      <c r="AH25" s="41">
        <v>90.802425586239337</v>
      </c>
      <c r="AI25" s="41"/>
      <c r="AJ25" s="41"/>
      <c r="AK25" s="41">
        <v>91.239005686880247</v>
      </c>
      <c r="AL25" s="41"/>
      <c r="AM25" s="41">
        <v>91.168485695404939</v>
      </c>
      <c r="AN25" s="41"/>
      <c r="AO25" s="41">
        <v>91.613175710994128</v>
      </c>
      <c r="AP25" s="41"/>
      <c r="AQ25" s="41">
        <v>92.664662288002546</v>
      </c>
      <c r="AR25" s="41"/>
      <c r="AS25" s="41">
        <v>90.359728468959517</v>
      </c>
      <c r="AT25" s="41"/>
      <c r="AU25" s="41"/>
      <c r="AV25" s="41">
        <v>91.443362556605805</v>
      </c>
      <c r="AW25" s="41"/>
      <c r="AX25" s="41">
        <v>93.118253339025443</v>
      </c>
      <c r="AY25" s="41"/>
      <c r="AZ25" s="41">
        <v>90.611467463562448</v>
      </c>
      <c r="BA25" s="41"/>
      <c r="BB25" s="41">
        <v>92.487461039270684</v>
      </c>
      <c r="BC25" s="41"/>
      <c r="BD25" s="41">
        <v>91.184725190531879</v>
      </c>
      <c r="BE25" s="41"/>
      <c r="BF25" s="41">
        <v>91.846723418107999</v>
      </c>
      <c r="BG25" s="41"/>
      <c r="BH25" s="41">
        <v>89.80951774731264</v>
      </c>
      <c r="BI25" s="41"/>
      <c r="BJ25" s="41">
        <v>88.630270828959482</v>
      </c>
      <c r="BK25" s="41"/>
      <c r="BL25" s="41">
        <v>89.517869003271414</v>
      </c>
      <c r="BM25" s="41"/>
      <c r="BN25" s="41">
        <v>90.457563195461773</v>
      </c>
      <c r="BO25" s="41"/>
      <c r="BP25" s="41"/>
      <c r="BQ25" s="41">
        <v>89.612699163321182</v>
      </c>
      <c r="BR25" s="41"/>
      <c r="BS25" s="41">
        <v>92.092786073525062</v>
      </c>
      <c r="BT25" s="41"/>
      <c r="BU25" s="41">
        <v>92.350118384897414</v>
      </c>
      <c r="BV25" s="41"/>
      <c r="BW25" s="41">
        <v>92.881639380021568</v>
      </c>
      <c r="BX25" s="41"/>
      <c r="BY25" s="41">
        <v>93.248144871888968</v>
      </c>
      <c r="BZ25" s="41"/>
      <c r="CA25" s="41"/>
      <c r="CB25" s="41">
        <v>92.643410913758544</v>
      </c>
      <c r="CC25" s="41"/>
      <c r="CD25" s="41">
        <v>95.142539172760635</v>
      </c>
      <c r="CE25" s="41"/>
      <c r="CF25" s="41"/>
      <c r="CG25" s="41">
        <v>95.433392206592202</v>
      </c>
      <c r="CH25" s="41"/>
      <c r="CI25" s="41">
        <v>95.02012006928075</v>
      </c>
      <c r="CJ25" s="41"/>
      <c r="CK25" s="41">
        <v>94.266217689224945</v>
      </c>
      <c r="CL25" s="41"/>
      <c r="CM25" s="41"/>
      <c r="CN25" s="41">
        <v>94.947725232473445</v>
      </c>
      <c r="CO25" s="41"/>
      <c r="CP25" s="41">
        <v>91.737992683124659</v>
      </c>
      <c r="CQ25" s="41"/>
      <c r="CR25" s="41">
        <v>93.329974469814687</v>
      </c>
      <c r="CS25" s="41"/>
      <c r="CT25" s="41">
        <v>92.992890206886358</v>
      </c>
      <c r="CU25" s="41"/>
      <c r="CV25" s="41">
        <v>90.156049852167541</v>
      </c>
      <c r="CW25" s="41"/>
      <c r="CX25" s="41"/>
      <c r="CY25" s="41">
        <v>92.03816393238165</v>
      </c>
      <c r="CZ25" s="41"/>
      <c r="DA25" s="41">
        <v>90.009259750272292</v>
      </c>
      <c r="DB25" s="41"/>
      <c r="DC25" s="41">
        <v>89.84386737863683</v>
      </c>
      <c r="DD25" s="41"/>
      <c r="DE25" s="41">
        <v>90.949410660269109</v>
      </c>
      <c r="DF25" s="41"/>
      <c r="DG25" s="41">
        <v>90.086661016009316</v>
      </c>
      <c r="DH25" s="41"/>
      <c r="DI25" s="41">
        <v>90.216813327029726</v>
      </c>
      <c r="DJ25" s="41"/>
      <c r="DK25" s="41">
        <v>90.059097085792388</v>
      </c>
      <c r="DL25" s="41"/>
      <c r="DM25" s="41">
        <v>87.831654783975765</v>
      </c>
      <c r="DN25" s="41"/>
      <c r="DO25" s="41">
        <v>87.309234761464054</v>
      </c>
      <c r="DP25" s="41"/>
      <c r="DQ25" s="41">
        <v>84.964876916498682</v>
      </c>
      <c r="DR25" s="41"/>
      <c r="DS25" s="41">
        <v>87.556050367737029</v>
      </c>
      <c r="DT25" s="42"/>
      <c r="DU25" s="41">
        <v>86.403299379360419</v>
      </c>
      <c r="DV25" s="41"/>
      <c r="DW25" s="41">
        <v>87.130378101725739</v>
      </c>
      <c r="DX25" s="41"/>
      <c r="DY25" s="41">
        <v>87.700883807670479</v>
      </c>
      <c r="DZ25" s="41"/>
      <c r="EA25" s="41">
        <v>87.119152780955417</v>
      </c>
      <c r="EB25" s="41"/>
      <c r="EC25" s="41">
        <v>87.087074204178478</v>
      </c>
      <c r="ED25" s="42"/>
      <c r="EE25" s="43"/>
      <c r="EF25" s="19" t="s">
        <v>25</v>
      </c>
    </row>
    <row r="26" spans="2:136" ht="4.5" customHeight="1">
      <c r="B26" s="13"/>
      <c r="C26" s="13"/>
      <c r="D26" s="19"/>
      <c r="E26" s="44"/>
      <c r="F26" s="114"/>
      <c r="G26" s="44"/>
      <c r="H26" s="114"/>
      <c r="I26" s="44"/>
      <c r="J26" s="114"/>
      <c r="K26" s="44"/>
      <c r="L26" s="114"/>
      <c r="M26" s="44"/>
      <c r="N26" s="44"/>
      <c r="O26" s="44"/>
      <c r="P26" s="42"/>
      <c r="Q26" s="114"/>
      <c r="R26" s="44"/>
      <c r="S26" s="114"/>
      <c r="T26" s="44"/>
      <c r="U26" s="114"/>
      <c r="V26" s="44"/>
      <c r="W26" s="114"/>
      <c r="X26" s="44"/>
      <c r="Y26" s="44"/>
      <c r="Z26" s="44"/>
      <c r="AA26" s="42"/>
      <c r="AB26" s="114"/>
      <c r="AC26" s="44"/>
      <c r="AD26" s="114"/>
      <c r="AE26" s="44"/>
      <c r="AF26" s="114"/>
      <c r="AG26" s="44"/>
      <c r="AH26" s="114"/>
      <c r="AI26" s="44"/>
      <c r="AJ26" s="44"/>
      <c r="AK26" s="44"/>
      <c r="AL26" s="42"/>
      <c r="AM26" s="114"/>
      <c r="AN26" s="44"/>
      <c r="AO26" s="114"/>
      <c r="AP26" s="44"/>
      <c r="AQ26" s="114"/>
      <c r="AR26" s="44"/>
      <c r="AS26" s="114"/>
      <c r="AT26" s="44"/>
      <c r="AU26" s="44"/>
      <c r="AV26" s="44"/>
      <c r="AW26" s="42"/>
      <c r="AX26" s="114"/>
      <c r="AY26" s="44"/>
      <c r="AZ26" s="114"/>
      <c r="BA26" s="44"/>
      <c r="BB26" s="114"/>
      <c r="BC26" s="44"/>
      <c r="BD26" s="114"/>
      <c r="BE26" s="44"/>
      <c r="BF26" s="44"/>
      <c r="BG26" s="42"/>
      <c r="BH26" s="114"/>
      <c r="BI26" s="44"/>
      <c r="BJ26" s="114"/>
      <c r="BK26" s="44"/>
      <c r="BL26" s="114"/>
      <c r="BM26" s="44"/>
      <c r="BN26" s="114"/>
      <c r="BO26" s="44"/>
      <c r="BP26" s="44"/>
      <c r="BQ26" s="44"/>
      <c r="BR26" s="42"/>
      <c r="BS26" s="114"/>
      <c r="BT26" s="44"/>
      <c r="BU26" s="114"/>
      <c r="BV26" s="44"/>
      <c r="BW26" s="114"/>
      <c r="BX26" s="44"/>
      <c r="BY26" s="114"/>
      <c r="BZ26" s="44"/>
      <c r="CA26" s="44"/>
      <c r="CB26" s="44"/>
      <c r="CC26" s="42"/>
      <c r="CD26" s="114"/>
      <c r="CE26" s="44"/>
      <c r="CF26" s="44"/>
      <c r="CG26" s="114"/>
      <c r="CH26" s="44"/>
      <c r="CI26" s="114"/>
      <c r="CJ26" s="44"/>
      <c r="CK26" s="114"/>
      <c r="CL26" s="44"/>
      <c r="CM26" s="44"/>
      <c r="CN26" s="44"/>
      <c r="CO26" s="42"/>
      <c r="CP26" s="114"/>
      <c r="CQ26" s="44"/>
      <c r="CR26" s="114"/>
      <c r="CS26" s="44"/>
      <c r="CT26" s="114"/>
      <c r="CU26" s="44"/>
      <c r="CV26" s="114"/>
      <c r="CW26" s="44"/>
      <c r="CX26" s="44"/>
      <c r="CY26" s="44"/>
      <c r="CZ26" s="42"/>
      <c r="DA26" s="114"/>
      <c r="DB26" s="44"/>
      <c r="DC26" s="114"/>
      <c r="DD26" s="44"/>
      <c r="DE26" s="114"/>
      <c r="DF26" s="44"/>
      <c r="DG26" s="114"/>
      <c r="DH26" s="44"/>
      <c r="DI26" s="44"/>
      <c r="DJ26" s="42"/>
      <c r="DK26" s="114"/>
      <c r="DL26" s="44"/>
      <c r="DM26" s="114"/>
      <c r="DN26" s="44"/>
      <c r="DO26" s="114"/>
      <c r="DP26" s="44"/>
      <c r="DQ26" s="114"/>
      <c r="DR26" s="44"/>
      <c r="DS26" s="44"/>
      <c r="DT26" s="42"/>
      <c r="DU26" s="114"/>
      <c r="DV26" s="44"/>
      <c r="DW26" s="114"/>
      <c r="DX26" s="44"/>
      <c r="DY26" s="114"/>
      <c r="DZ26" s="44"/>
      <c r="EA26" s="114"/>
      <c r="EB26" s="44"/>
      <c r="EC26" s="44"/>
      <c r="ED26" s="42"/>
      <c r="EE26" s="43"/>
      <c r="EF26" s="19"/>
    </row>
    <row r="27" spans="2:136" ht="10.5" customHeight="1">
      <c r="B27" s="13">
        <v>9</v>
      </c>
      <c r="C27" s="14"/>
      <c r="D27" s="15" t="s">
        <v>26</v>
      </c>
      <c r="E27" s="16"/>
      <c r="F27" s="16">
        <v>202571</v>
      </c>
      <c r="G27" s="16"/>
      <c r="H27" s="16">
        <v>202620</v>
      </c>
      <c r="I27" s="16"/>
      <c r="J27" s="16">
        <v>199906</v>
      </c>
      <c r="K27" s="16"/>
      <c r="L27" s="16">
        <v>208072</v>
      </c>
      <c r="M27" s="16"/>
      <c r="N27" s="16"/>
      <c r="O27" s="16">
        <v>813169</v>
      </c>
      <c r="P27" s="45"/>
      <c r="Q27" s="16">
        <v>220423</v>
      </c>
      <c r="R27" s="16"/>
      <c r="S27" s="16">
        <v>211198</v>
      </c>
      <c r="T27" s="16"/>
      <c r="U27" s="16">
        <v>209201</v>
      </c>
      <c r="V27" s="16"/>
      <c r="W27" s="16">
        <v>225528</v>
      </c>
      <c r="X27" s="16"/>
      <c r="Y27" s="16"/>
      <c r="Z27" s="16">
        <v>866350</v>
      </c>
      <c r="AA27" s="45"/>
      <c r="AB27" s="16">
        <v>224408</v>
      </c>
      <c r="AC27" s="16"/>
      <c r="AD27" s="16">
        <v>220835</v>
      </c>
      <c r="AE27" s="16"/>
      <c r="AF27" s="16">
        <v>217348</v>
      </c>
      <c r="AG27" s="16"/>
      <c r="AH27" s="16">
        <v>227072</v>
      </c>
      <c r="AI27" s="16"/>
      <c r="AJ27" s="16"/>
      <c r="AK27" s="16">
        <v>889663</v>
      </c>
      <c r="AL27" s="31"/>
      <c r="AM27" s="16">
        <v>226590</v>
      </c>
      <c r="AN27" s="16"/>
      <c r="AO27" s="16">
        <v>228948</v>
      </c>
      <c r="AP27" s="16"/>
      <c r="AQ27" s="16">
        <v>223718</v>
      </c>
      <c r="AR27" s="16"/>
      <c r="AS27" s="16">
        <v>227244</v>
      </c>
      <c r="AT27" s="16"/>
      <c r="AU27" s="16"/>
      <c r="AV27" s="16">
        <v>906500</v>
      </c>
      <c r="AW27" s="31"/>
      <c r="AX27" s="16">
        <v>237393</v>
      </c>
      <c r="AY27" s="16"/>
      <c r="AZ27" s="16">
        <v>227869</v>
      </c>
      <c r="BA27" s="16"/>
      <c r="BB27" s="16">
        <v>221593</v>
      </c>
      <c r="BC27" s="16"/>
      <c r="BD27" s="16">
        <v>236498</v>
      </c>
      <c r="BE27" s="16"/>
      <c r="BF27" s="16">
        <v>923353</v>
      </c>
      <c r="BG27" s="31"/>
      <c r="BH27" s="16">
        <v>236184</v>
      </c>
      <c r="BI27" s="16"/>
      <c r="BJ27" s="16">
        <v>231333</v>
      </c>
      <c r="BK27" s="16"/>
      <c r="BL27" s="16">
        <v>228248</v>
      </c>
      <c r="BM27" s="16"/>
      <c r="BN27" s="16">
        <v>244185</v>
      </c>
      <c r="BO27" s="16"/>
      <c r="BP27" s="16"/>
      <c r="BQ27" s="16">
        <v>939950</v>
      </c>
      <c r="BR27" s="31"/>
      <c r="BS27" s="16">
        <v>245941</v>
      </c>
      <c r="BT27" s="16"/>
      <c r="BU27" s="16">
        <v>242075</v>
      </c>
      <c r="BV27" s="16"/>
      <c r="BW27" s="16">
        <v>238437</v>
      </c>
      <c r="BX27" s="16"/>
      <c r="BY27" s="16">
        <v>249951</v>
      </c>
      <c r="BZ27" s="16"/>
      <c r="CA27" s="16"/>
      <c r="CB27" s="16">
        <v>976404</v>
      </c>
      <c r="CC27" s="31"/>
      <c r="CD27" s="16">
        <v>253311</v>
      </c>
      <c r="CE27" s="16"/>
      <c r="CF27" s="16"/>
      <c r="CG27" s="16">
        <v>202896</v>
      </c>
      <c r="CH27" s="16"/>
      <c r="CI27" s="16">
        <v>224454</v>
      </c>
      <c r="CJ27" s="16"/>
      <c r="CK27" s="16">
        <v>239729</v>
      </c>
      <c r="CL27" s="16"/>
      <c r="CM27" s="16"/>
      <c r="CN27" s="16">
        <v>920390</v>
      </c>
      <c r="CO27" s="31"/>
      <c r="CP27" s="16">
        <v>224557</v>
      </c>
      <c r="CQ27" s="16"/>
      <c r="CR27" s="16">
        <v>228198</v>
      </c>
      <c r="CS27" s="16"/>
      <c r="CT27" s="16">
        <v>234208</v>
      </c>
      <c r="CU27" s="16"/>
      <c r="CV27" s="16">
        <v>235351</v>
      </c>
      <c r="CW27" s="16"/>
      <c r="CX27" s="16"/>
      <c r="CY27" s="16">
        <v>922314</v>
      </c>
      <c r="CZ27" s="31"/>
      <c r="DA27" s="16">
        <v>231053</v>
      </c>
      <c r="DB27" s="16"/>
      <c r="DC27" s="16">
        <v>232630</v>
      </c>
      <c r="DD27" s="16"/>
      <c r="DE27" s="16">
        <v>227866</v>
      </c>
      <c r="DF27" s="16"/>
      <c r="DG27" s="16">
        <v>239418</v>
      </c>
      <c r="DH27" s="16"/>
      <c r="DI27" s="16">
        <v>930967</v>
      </c>
      <c r="DJ27" s="31"/>
      <c r="DK27" s="16">
        <v>237883</v>
      </c>
      <c r="DL27" s="16"/>
      <c r="DM27" s="16">
        <v>212539</v>
      </c>
      <c r="DN27" s="16"/>
      <c r="DO27" s="16">
        <v>206373</v>
      </c>
      <c r="DP27" s="16"/>
      <c r="DQ27" s="16">
        <v>225345</v>
      </c>
      <c r="DR27" s="16"/>
      <c r="DS27" s="16">
        <v>882140</v>
      </c>
      <c r="DT27" s="31"/>
      <c r="DU27" s="16">
        <v>230214</v>
      </c>
      <c r="DV27" s="16"/>
      <c r="DW27" s="16">
        <v>230640</v>
      </c>
      <c r="DX27" s="16"/>
      <c r="DY27" s="16">
        <v>230438</v>
      </c>
      <c r="DZ27" s="16"/>
      <c r="EA27" s="16">
        <v>240287</v>
      </c>
      <c r="EB27" s="16"/>
      <c r="EC27" s="16">
        <v>931579</v>
      </c>
      <c r="ED27" s="31"/>
      <c r="EE27" s="40"/>
      <c r="EF27" s="15" t="s">
        <v>27</v>
      </c>
    </row>
    <row r="28" spans="2:136" ht="10.5" customHeight="1">
      <c r="B28" s="13">
        <v>10</v>
      </c>
      <c r="C28" s="13"/>
      <c r="D28" s="19" t="s">
        <v>28</v>
      </c>
      <c r="E28" s="41" t="e">
        <v>#DIV/0!</v>
      </c>
      <c r="F28" s="41">
        <v>95.364328823357724</v>
      </c>
      <c r="G28" s="41"/>
      <c r="H28" s="41">
        <v>95.192009546449668</v>
      </c>
      <c r="I28" s="41"/>
      <c r="J28" s="41">
        <v>95.722083891974719</v>
      </c>
      <c r="K28" s="41"/>
      <c r="L28" s="41">
        <v>95.34964714508294</v>
      </c>
      <c r="M28" s="41"/>
      <c r="N28" s="41"/>
      <c r="O28" s="41">
        <v>95.405194220092639</v>
      </c>
      <c r="P28" s="41"/>
      <c r="Q28" s="41">
        <v>96.138295598773539</v>
      </c>
      <c r="R28" s="41"/>
      <c r="S28" s="41">
        <v>95.105959489521126</v>
      </c>
      <c r="T28" s="41"/>
      <c r="U28" s="41">
        <v>94.399245531624956</v>
      </c>
      <c r="V28" s="41"/>
      <c r="W28" s="41">
        <v>96.081388512563578</v>
      </c>
      <c r="X28" s="41"/>
      <c r="Y28" s="41"/>
      <c r="Z28" s="41">
        <v>95.446422866157974</v>
      </c>
      <c r="AA28" s="41"/>
      <c r="AB28" s="41">
        <v>95.835326272634092</v>
      </c>
      <c r="AC28" s="41"/>
      <c r="AD28" s="41">
        <v>95.667486873797841</v>
      </c>
      <c r="AE28" s="41"/>
      <c r="AF28" s="41">
        <v>95.121972568207482</v>
      </c>
      <c r="AG28" s="41"/>
      <c r="AH28" s="41">
        <v>95.3571188604448</v>
      </c>
      <c r="AI28" s="41"/>
      <c r="AJ28" s="41"/>
      <c r="AK28" s="41">
        <v>95.496544721119605</v>
      </c>
      <c r="AL28" s="41"/>
      <c r="AM28" s="41">
        <v>95.373788307987596</v>
      </c>
      <c r="AN28" s="41"/>
      <c r="AO28" s="41">
        <v>95.739262431158707</v>
      </c>
      <c r="AP28" s="41"/>
      <c r="AQ28" s="41">
        <v>96.226520596496215</v>
      </c>
      <c r="AR28" s="41"/>
      <c r="AS28" s="41">
        <v>94.987376481800396</v>
      </c>
      <c r="AT28" s="41"/>
      <c r="AU28" s="41"/>
      <c r="AV28" s="41">
        <v>95.577497904464678</v>
      </c>
      <c r="AW28" s="41"/>
      <c r="AX28" s="41">
        <v>96.518875404037317</v>
      </c>
      <c r="AY28" s="41"/>
      <c r="AZ28" s="41">
        <v>94.972721324047328</v>
      </c>
      <c r="BA28" s="41"/>
      <c r="BB28" s="41">
        <v>96.060360411130517</v>
      </c>
      <c r="BC28" s="41"/>
      <c r="BD28" s="41">
        <v>95.36594217508771</v>
      </c>
      <c r="BE28" s="41"/>
      <c r="BF28" s="41">
        <v>95.728194393903109</v>
      </c>
      <c r="BG28" s="41"/>
      <c r="BH28" s="41">
        <v>93.961696676506392</v>
      </c>
      <c r="BI28" s="41"/>
      <c r="BJ28" s="41">
        <v>93.398443177597258</v>
      </c>
      <c r="BK28" s="41"/>
      <c r="BL28" s="41">
        <v>94.160550818265449</v>
      </c>
      <c r="BM28" s="41"/>
      <c r="BN28" s="41">
        <v>95.138001433781128</v>
      </c>
      <c r="BO28" s="41"/>
      <c r="BP28" s="41"/>
      <c r="BQ28" s="41">
        <v>94.17270389224467</v>
      </c>
      <c r="BR28" s="41"/>
      <c r="BS28" s="41">
        <v>95.737119100633734</v>
      </c>
      <c r="BT28" s="41"/>
      <c r="BU28" s="41">
        <v>95.846234251641164</v>
      </c>
      <c r="BV28" s="41"/>
      <c r="BW28" s="41">
        <v>96.315999951526308</v>
      </c>
      <c r="BX28" s="41"/>
      <c r="BY28" s="41">
        <v>96.552030500971512</v>
      </c>
      <c r="BZ28" s="41"/>
      <c r="CA28" s="41"/>
      <c r="CB28" s="41">
        <v>96.112972638823805</v>
      </c>
      <c r="CC28" s="41"/>
      <c r="CD28" s="41">
        <v>97.546239068402627</v>
      </c>
      <c r="CE28" s="41"/>
      <c r="CF28" s="41"/>
      <c r="CG28" s="41">
        <v>97.64426755730517</v>
      </c>
      <c r="CH28" s="41"/>
      <c r="CI28" s="41">
        <v>97.433226113115154</v>
      </c>
      <c r="CJ28" s="41"/>
      <c r="CK28" s="41">
        <v>97.141618344861683</v>
      </c>
      <c r="CL28" s="41"/>
      <c r="CM28" s="41"/>
      <c r="CN28" s="41">
        <v>97.434534799031141</v>
      </c>
      <c r="CO28" s="41"/>
      <c r="CP28" s="41">
        <v>95.860885452907752</v>
      </c>
      <c r="CQ28" s="41"/>
      <c r="CR28" s="41">
        <v>96.615874440601033</v>
      </c>
      <c r="CS28" s="41"/>
      <c r="CT28" s="41">
        <v>96.197020540771433</v>
      </c>
      <c r="CU28" s="41"/>
      <c r="CV28" s="41">
        <v>94.802500664641855</v>
      </c>
      <c r="CW28" s="41"/>
      <c r="CX28" s="41"/>
      <c r="CY28" s="41">
        <v>95.858194800268151</v>
      </c>
      <c r="CZ28" s="41"/>
      <c r="DA28" s="41">
        <v>94.250796460898968</v>
      </c>
      <c r="DB28" s="41"/>
      <c r="DC28" s="41">
        <v>94.463281424481764</v>
      </c>
      <c r="DD28" s="41"/>
      <c r="DE28" s="41">
        <v>95.072911233962657</v>
      </c>
      <c r="DF28" s="41"/>
      <c r="DG28" s="41">
        <v>94.827272079151442</v>
      </c>
      <c r="DH28" s="41"/>
      <c r="DI28" s="41">
        <v>94.65231072679488</v>
      </c>
      <c r="DJ28" s="41"/>
      <c r="DK28" s="41">
        <v>94.795630880319436</v>
      </c>
      <c r="DL28" s="41"/>
      <c r="DM28" s="41">
        <v>93.596117684878962</v>
      </c>
      <c r="DN28" s="41"/>
      <c r="DO28" s="41">
        <v>93.623768305296977</v>
      </c>
      <c r="DP28" s="41"/>
      <c r="DQ28" s="41">
        <v>91.765927554822554</v>
      </c>
      <c r="DR28" s="41"/>
      <c r="DS28" s="41">
        <v>93.445351090075718</v>
      </c>
      <c r="DT28" s="42"/>
      <c r="DU28" s="41">
        <v>92.359353122655548</v>
      </c>
      <c r="DV28" s="41"/>
      <c r="DW28" s="41">
        <v>92.801300441393636</v>
      </c>
      <c r="DX28" s="41"/>
      <c r="DY28" s="41">
        <v>93.42333576583151</v>
      </c>
      <c r="DZ28" s="41"/>
      <c r="EA28" s="41">
        <v>93.178195975631979</v>
      </c>
      <c r="EB28" s="41"/>
      <c r="EC28" s="41">
        <v>92.941439387666122</v>
      </c>
      <c r="ED28" s="42"/>
      <c r="EE28" s="43"/>
      <c r="EF28" s="19" t="s">
        <v>29</v>
      </c>
    </row>
    <row r="29" spans="2:136" ht="4.5" customHeight="1">
      <c r="B29" s="13"/>
      <c r="C29" s="13"/>
      <c r="D29" s="19"/>
      <c r="E29" s="44"/>
      <c r="F29" s="16"/>
      <c r="G29" s="44"/>
      <c r="H29" s="16"/>
      <c r="I29" s="44"/>
      <c r="J29" s="16"/>
      <c r="K29" s="44"/>
      <c r="L29" s="16"/>
      <c r="M29" s="44"/>
      <c r="N29" s="44"/>
      <c r="O29" s="44"/>
      <c r="P29" s="42"/>
      <c r="Q29" s="16"/>
      <c r="R29" s="44"/>
      <c r="S29" s="16"/>
      <c r="T29" s="44"/>
      <c r="U29" s="16"/>
      <c r="V29" s="44"/>
      <c r="W29" s="16"/>
      <c r="X29" s="44"/>
      <c r="Y29" s="44"/>
      <c r="Z29" s="44"/>
      <c r="AA29" s="42"/>
      <c r="AB29" s="16"/>
      <c r="AC29" s="44"/>
      <c r="AD29" s="16"/>
      <c r="AE29" s="44"/>
      <c r="AF29" s="16"/>
      <c r="AG29" s="44"/>
      <c r="AH29" s="16"/>
      <c r="AI29" s="44"/>
      <c r="AJ29" s="44"/>
      <c r="AK29" s="44"/>
      <c r="AL29" s="42"/>
      <c r="AM29" s="16"/>
      <c r="AN29" s="44"/>
      <c r="AO29" s="16"/>
      <c r="AP29" s="44"/>
      <c r="AQ29" s="16"/>
      <c r="AR29" s="44"/>
      <c r="AS29" s="16"/>
      <c r="AT29" s="44"/>
      <c r="AU29" s="44"/>
      <c r="AV29" s="44"/>
      <c r="AW29" s="42"/>
      <c r="AX29" s="16"/>
      <c r="AY29" s="44"/>
      <c r="AZ29" s="16"/>
      <c r="BA29" s="44"/>
      <c r="BB29" s="16"/>
      <c r="BC29" s="44"/>
      <c r="BD29" s="16"/>
      <c r="BE29" s="44"/>
      <c r="BF29" s="44"/>
      <c r="BG29" s="42"/>
      <c r="BH29" s="16"/>
      <c r="BI29" s="44"/>
      <c r="BJ29" s="16"/>
      <c r="BK29" s="44"/>
      <c r="BL29" s="16"/>
      <c r="BM29" s="44"/>
      <c r="BN29" s="16"/>
      <c r="BO29" s="44"/>
      <c r="BP29" s="44"/>
      <c r="BQ29" s="44"/>
      <c r="BR29" s="42"/>
      <c r="BS29" s="16"/>
      <c r="BT29" s="44"/>
      <c r="BU29" s="16"/>
      <c r="BV29" s="44"/>
      <c r="BW29" s="16"/>
      <c r="BX29" s="44"/>
      <c r="BY29" s="16"/>
      <c r="BZ29" s="44"/>
      <c r="CA29" s="44"/>
      <c r="CB29" s="44"/>
      <c r="CC29" s="42"/>
      <c r="CD29" s="16"/>
      <c r="CE29" s="44"/>
      <c r="CF29" s="44"/>
      <c r="CG29" s="16"/>
      <c r="CH29" s="44"/>
      <c r="CI29" s="16"/>
      <c r="CJ29" s="44"/>
      <c r="CK29" s="16"/>
      <c r="CL29" s="44"/>
      <c r="CM29" s="44"/>
      <c r="CN29" s="44"/>
      <c r="CO29" s="42"/>
      <c r="CP29" s="16"/>
      <c r="CQ29" s="44"/>
      <c r="CR29" s="16"/>
      <c r="CS29" s="44"/>
      <c r="CT29" s="16"/>
      <c r="CU29" s="44"/>
      <c r="CV29" s="16"/>
      <c r="CW29" s="44"/>
      <c r="CX29" s="44"/>
      <c r="CY29" s="44"/>
      <c r="CZ29" s="42"/>
      <c r="DA29" s="16"/>
      <c r="DB29" s="44"/>
      <c r="DC29" s="16"/>
      <c r="DD29" s="44"/>
      <c r="DE29" s="16"/>
      <c r="DF29" s="44"/>
      <c r="DG29" s="16"/>
      <c r="DH29" s="44"/>
      <c r="DI29" s="44"/>
      <c r="DJ29" s="42"/>
      <c r="DK29" s="16"/>
      <c r="DL29" s="44"/>
      <c r="DM29" s="16"/>
      <c r="DN29" s="44"/>
      <c r="DO29" s="16"/>
      <c r="DP29" s="44"/>
      <c r="DQ29" s="16"/>
      <c r="DR29" s="44"/>
      <c r="DS29" s="44"/>
      <c r="DT29" s="42"/>
      <c r="DU29" s="16"/>
      <c r="DV29" s="44"/>
      <c r="DW29" s="16"/>
      <c r="DX29" s="44"/>
      <c r="DY29" s="16"/>
      <c r="DZ29" s="44"/>
      <c r="EA29" s="16"/>
      <c r="EB29" s="44"/>
      <c r="EC29" s="44"/>
      <c r="ED29" s="42"/>
      <c r="EE29" s="43"/>
      <c r="EF29" s="19"/>
    </row>
    <row r="30" spans="2:136" ht="10.5" customHeight="1">
      <c r="B30" s="13">
        <v>11</v>
      </c>
      <c r="C30" s="14"/>
      <c r="D30" s="15" t="s">
        <v>30</v>
      </c>
      <c r="E30" s="16"/>
      <c r="F30" s="16">
        <v>206190</v>
      </c>
      <c r="G30" s="16"/>
      <c r="H30" s="16">
        <v>206411</v>
      </c>
      <c r="I30" s="16"/>
      <c r="J30" s="16">
        <v>203273</v>
      </c>
      <c r="K30" s="16"/>
      <c r="L30" s="16">
        <v>211939</v>
      </c>
      <c r="M30" s="16"/>
      <c r="N30" s="16"/>
      <c r="O30" s="16">
        <v>827813</v>
      </c>
      <c r="P30" s="45"/>
      <c r="Q30" s="16">
        <v>223575</v>
      </c>
      <c r="R30" s="16"/>
      <c r="S30" s="16">
        <v>215105</v>
      </c>
      <c r="T30" s="16"/>
      <c r="U30" s="16">
        <v>213499</v>
      </c>
      <c r="V30" s="16"/>
      <c r="W30" s="16">
        <v>229200</v>
      </c>
      <c r="X30" s="16"/>
      <c r="Y30" s="16"/>
      <c r="Z30" s="16">
        <v>881379</v>
      </c>
      <c r="AA30" s="45"/>
      <c r="AB30" s="16">
        <v>228017</v>
      </c>
      <c r="AC30" s="16"/>
      <c r="AD30" s="16">
        <v>224707</v>
      </c>
      <c r="AE30" s="16"/>
      <c r="AF30" s="16">
        <v>221536</v>
      </c>
      <c r="AG30" s="16"/>
      <c r="AH30" s="16">
        <v>231375</v>
      </c>
      <c r="AI30" s="16"/>
      <c r="AJ30" s="16"/>
      <c r="AK30" s="16">
        <v>905635</v>
      </c>
      <c r="AL30" s="31"/>
      <c r="AM30" s="16">
        <v>230597</v>
      </c>
      <c r="AN30" s="16"/>
      <c r="AO30" s="16">
        <v>232806</v>
      </c>
      <c r="AP30" s="16"/>
      <c r="AQ30" s="16">
        <v>227042</v>
      </c>
      <c r="AR30" s="16"/>
      <c r="AS30" s="16">
        <v>231970</v>
      </c>
      <c r="AT30" s="16"/>
      <c r="AU30" s="16"/>
      <c r="AV30" s="16">
        <v>922415</v>
      </c>
      <c r="AW30" s="31"/>
      <c r="AX30" s="16">
        <v>240625</v>
      </c>
      <c r="AY30" s="16"/>
      <c r="AZ30" s="16">
        <v>232091</v>
      </c>
      <c r="BA30" s="16"/>
      <c r="BB30" s="16">
        <v>225034</v>
      </c>
      <c r="BC30" s="16"/>
      <c r="BD30" s="16">
        <v>240835</v>
      </c>
      <c r="BE30" s="16"/>
      <c r="BF30" s="16">
        <v>938585</v>
      </c>
      <c r="BG30" s="31"/>
      <c r="BH30" s="16">
        <v>241021</v>
      </c>
      <c r="BI30" s="16"/>
      <c r="BJ30" s="16">
        <v>237076</v>
      </c>
      <c r="BK30" s="16"/>
      <c r="BL30" s="16">
        <v>233242</v>
      </c>
      <c r="BM30" s="16"/>
      <c r="BN30" s="16">
        <v>249084</v>
      </c>
      <c r="BO30" s="16"/>
      <c r="BP30" s="16"/>
      <c r="BQ30" s="16">
        <v>960423</v>
      </c>
      <c r="BR30" s="31"/>
      <c r="BS30" s="16">
        <v>249827</v>
      </c>
      <c r="BT30" s="16"/>
      <c r="BU30" s="16">
        <v>245833</v>
      </c>
      <c r="BV30" s="16"/>
      <c r="BW30" s="16">
        <v>241737</v>
      </c>
      <c r="BX30" s="16"/>
      <c r="BY30" s="16">
        <v>253243</v>
      </c>
      <c r="BZ30" s="16"/>
      <c r="CA30" s="16"/>
      <c r="CB30" s="16">
        <v>990640</v>
      </c>
      <c r="CC30" s="31"/>
      <c r="CD30" s="16">
        <v>255855</v>
      </c>
      <c r="CE30" s="16"/>
      <c r="CF30" s="16"/>
      <c r="CG30" s="16">
        <v>204810</v>
      </c>
      <c r="CH30" s="16"/>
      <c r="CI30" s="16">
        <v>226871</v>
      </c>
      <c r="CJ30" s="16"/>
      <c r="CK30" s="16">
        <v>242484</v>
      </c>
      <c r="CL30" s="16"/>
      <c r="CM30" s="16"/>
      <c r="CN30" s="16">
        <v>930020</v>
      </c>
      <c r="CO30" s="31"/>
      <c r="CP30" s="16">
        <v>228461</v>
      </c>
      <c r="CQ30" s="16"/>
      <c r="CR30" s="16">
        <v>231261</v>
      </c>
      <c r="CS30" s="16"/>
      <c r="CT30" s="16">
        <v>237497</v>
      </c>
      <c r="CU30" s="16"/>
      <c r="CV30" s="16">
        <v>239964</v>
      </c>
      <c r="CW30" s="16"/>
      <c r="CX30" s="16"/>
      <c r="CY30" s="16">
        <v>937183</v>
      </c>
      <c r="CZ30" s="31"/>
      <c r="DA30" s="16">
        <v>235965</v>
      </c>
      <c r="DB30" s="16"/>
      <c r="DC30" s="16">
        <v>237292</v>
      </c>
      <c r="DD30" s="16"/>
      <c r="DE30" s="16">
        <v>232020</v>
      </c>
      <c r="DF30" s="16"/>
      <c r="DG30" s="16">
        <v>244178</v>
      </c>
      <c r="DH30" s="16"/>
      <c r="DI30" s="16">
        <v>949455</v>
      </c>
      <c r="DJ30" s="31"/>
      <c r="DK30" s="16">
        <v>242738</v>
      </c>
      <c r="DL30" s="16"/>
      <c r="DM30" s="16">
        <v>218060</v>
      </c>
      <c r="DN30" s="16"/>
      <c r="DO30" s="16">
        <v>211806</v>
      </c>
      <c r="DP30" s="16"/>
      <c r="DQ30" s="16">
        <v>232841</v>
      </c>
      <c r="DR30" s="16"/>
      <c r="DS30" s="16">
        <v>905445</v>
      </c>
      <c r="DT30" s="31"/>
      <c r="DU30" s="16">
        <v>236854</v>
      </c>
      <c r="DV30" s="16"/>
      <c r="DW30" s="16">
        <v>236806</v>
      </c>
      <c r="DX30" s="16"/>
      <c r="DY30" s="16">
        <v>236339</v>
      </c>
      <c r="DZ30" s="16"/>
      <c r="EA30" s="16">
        <v>246695</v>
      </c>
      <c r="EB30" s="16"/>
      <c r="EC30" s="16">
        <v>956694</v>
      </c>
      <c r="ED30" s="31"/>
      <c r="EE30" s="40"/>
      <c r="EF30" s="15" t="s">
        <v>31</v>
      </c>
    </row>
    <row r="31" spans="2:136" ht="10.5" customHeight="1">
      <c r="B31" s="13">
        <v>12</v>
      </c>
      <c r="C31" s="13"/>
      <c r="D31" s="19" t="s">
        <v>32</v>
      </c>
      <c r="E31" s="41" t="e">
        <v>#DIV/0!</v>
      </c>
      <c r="F31" s="41">
        <v>97.068045080925344</v>
      </c>
      <c r="G31" s="41"/>
      <c r="H31" s="41">
        <v>96.973042554990741</v>
      </c>
      <c r="I31" s="41"/>
      <c r="J31" s="41">
        <v>97.3343229266424</v>
      </c>
      <c r="K31" s="41"/>
      <c r="L31" s="41">
        <v>97.121712033727434</v>
      </c>
      <c r="M31" s="41"/>
      <c r="N31" s="41"/>
      <c r="O31" s="41">
        <v>97.123304064613322</v>
      </c>
      <c r="P31" s="41"/>
      <c r="Q31" s="41">
        <v>97.513051897922594</v>
      </c>
      <c r="R31" s="41"/>
      <c r="S31" s="41">
        <v>96.865346338475945</v>
      </c>
      <c r="T31" s="41"/>
      <c r="U31" s="41">
        <v>96.338662443087728</v>
      </c>
      <c r="V31" s="41"/>
      <c r="W31" s="41">
        <v>97.645765701285754</v>
      </c>
      <c r="X31" s="41"/>
      <c r="Y31" s="41"/>
      <c r="Z31" s="41">
        <v>97.102178956947483</v>
      </c>
      <c r="AA31" s="41"/>
      <c r="AB31" s="41">
        <v>97.3765801161599</v>
      </c>
      <c r="AC31" s="41"/>
      <c r="AD31" s="41">
        <v>97.344868218128894</v>
      </c>
      <c r="AE31" s="41"/>
      <c r="AF31" s="41">
        <v>96.95484345321978</v>
      </c>
      <c r="AG31" s="41"/>
      <c r="AH31" s="41">
        <v>97.16413021568232</v>
      </c>
      <c r="AI31" s="41"/>
      <c r="AJ31" s="41"/>
      <c r="AK31" s="41">
        <v>97.210981324963669</v>
      </c>
      <c r="AL31" s="41"/>
      <c r="AM31" s="41">
        <v>97.060370989262609</v>
      </c>
      <c r="AN31" s="41"/>
      <c r="AO31" s="41">
        <v>97.352563593254075</v>
      </c>
      <c r="AP31" s="41"/>
      <c r="AQ31" s="41">
        <v>97.656253360345133</v>
      </c>
      <c r="AR31" s="41"/>
      <c r="AS31" s="41">
        <v>96.962831680850698</v>
      </c>
      <c r="AT31" s="41"/>
      <c r="AU31" s="41"/>
      <c r="AV31" s="41">
        <v>97.255507699444877</v>
      </c>
      <c r="AW31" s="41"/>
      <c r="AX31" s="41">
        <v>97.832936919355163</v>
      </c>
      <c r="AY31" s="41"/>
      <c r="AZ31" s="41">
        <v>96.7323938965786</v>
      </c>
      <c r="BA31" s="41"/>
      <c r="BB31" s="41">
        <v>97.552030726414401</v>
      </c>
      <c r="BC31" s="41"/>
      <c r="BD31" s="41">
        <v>97.114803016250647</v>
      </c>
      <c r="BE31" s="41"/>
      <c r="BF31" s="41">
        <v>97.307364935405587</v>
      </c>
      <c r="BG31" s="41"/>
      <c r="BH31" s="41">
        <v>95.88601300116963</v>
      </c>
      <c r="BI31" s="41"/>
      <c r="BJ31" s="41">
        <v>95.717123431469133</v>
      </c>
      <c r="BK31" s="41"/>
      <c r="BL31" s="41">
        <v>96.220756343774624</v>
      </c>
      <c r="BM31" s="41"/>
      <c r="BN31" s="41">
        <v>97.04672256335131</v>
      </c>
      <c r="BO31" s="41"/>
      <c r="BP31" s="41"/>
      <c r="BQ31" s="41">
        <v>96.223874451089202</v>
      </c>
      <c r="BR31" s="41"/>
      <c r="BS31" s="41">
        <v>97.249817043738233</v>
      </c>
      <c r="BT31" s="41"/>
      <c r="BU31" s="41">
        <v>97.33416215959393</v>
      </c>
      <c r="BV31" s="41"/>
      <c r="BW31" s="41">
        <v>97.649026284855609</v>
      </c>
      <c r="BX31" s="41"/>
      <c r="BY31" s="41">
        <v>97.823676881298837</v>
      </c>
      <c r="BZ31" s="41"/>
      <c r="CA31" s="41"/>
      <c r="CB31" s="41">
        <v>97.514302701468267</v>
      </c>
      <c r="CC31" s="41"/>
      <c r="CD31" s="41">
        <v>98.525895033560147</v>
      </c>
      <c r="CE31" s="41"/>
      <c r="CF31" s="41"/>
      <c r="CG31" s="41">
        <v>98.565385411302714</v>
      </c>
      <c r="CH31" s="41"/>
      <c r="CI31" s="41">
        <v>98.482421527388908</v>
      </c>
      <c r="CJ31" s="41"/>
      <c r="CK31" s="41">
        <v>98.257983734698101</v>
      </c>
      <c r="CL31" s="41"/>
      <c r="CM31" s="41"/>
      <c r="CN31" s="41">
        <v>98.453988041802873</v>
      </c>
      <c r="CO31" s="41"/>
      <c r="CP31" s="41">
        <v>97.527459626984509</v>
      </c>
      <c r="CQ31" s="41"/>
      <c r="CR31" s="41">
        <v>97.912706241982121</v>
      </c>
      <c r="CS31" s="41"/>
      <c r="CT31" s="41">
        <v>97.547922305692353</v>
      </c>
      <c r="CU31" s="41"/>
      <c r="CV31" s="41">
        <v>96.660678176383868</v>
      </c>
      <c r="CW31" s="41"/>
      <c r="CX31" s="41"/>
      <c r="CY31" s="41">
        <v>97.40356383780329</v>
      </c>
      <c r="CZ31" s="41"/>
      <c r="DA31" s="41">
        <v>96.254492202637593</v>
      </c>
      <c r="DB31" s="41"/>
      <c r="DC31" s="41">
        <v>96.356364079345425</v>
      </c>
      <c r="DD31" s="41"/>
      <c r="DE31" s="41">
        <v>96.806091582351101</v>
      </c>
      <c r="DF31" s="41"/>
      <c r="DG31" s="41">
        <v>96.712584858878785</v>
      </c>
      <c r="DH31" s="41"/>
      <c r="DI31" s="41">
        <v>96.532003477146915</v>
      </c>
      <c r="DJ31" s="41"/>
      <c r="DK31" s="41">
        <v>96.730333183232844</v>
      </c>
      <c r="DL31" s="41"/>
      <c r="DM31" s="41">
        <v>96.027408721997872</v>
      </c>
      <c r="DN31" s="41"/>
      <c r="DO31" s="41">
        <v>96.088518699983666</v>
      </c>
      <c r="DP31" s="41"/>
      <c r="DQ31" s="41">
        <v>94.818479832223645</v>
      </c>
      <c r="DR31" s="41"/>
      <c r="DS31" s="41">
        <v>95.914056632454717</v>
      </c>
      <c r="DT31" s="42"/>
      <c r="DU31" s="41">
        <v>95.023248909768554</v>
      </c>
      <c r="DV31" s="41"/>
      <c r="DW31" s="41">
        <v>95.282278669461761</v>
      </c>
      <c r="DX31" s="41"/>
      <c r="DY31" s="41">
        <v>95.815697721560042</v>
      </c>
      <c r="DZ31" s="41"/>
      <c r="EA31" s="41">
        <v>95.663082298287179</v>
      </c>
      <c r="EB31" s="41"/>
      <c r="EC31" s="41">
        <v>95.447103695493198</v>
      </c>
      <c r="ED31" s="42"/>
      <c r="EE31" s="42"/>
      <c r="EF31" s="19" t="s">
        <v>33</v>
      </c>
    </row>
    <row r="32" spans="2:136" ht="4.5" customHeight="1">
      <c r="B32" s="13"/>
      <c r="C32" s="13"/>
      <c r="D32" s="19"/>
      <c r="E32" s="44"/>
      <c r="F32" s="35"/>
      <c r="G32" s="44"/>
      <c r="H32" s="35"/>
      <c r="I32" s="44"/>
      <c r="J32" s="35"/>
      <c r="K32" s="44"/>
      <c r="L32" s="35"/>
      <c r="M32" s="44"/>
      <c r="N32" s="44"/>
      <c r="O32" s="44"/>
      <c r="P32" s="42"/>
      <c r="Q32" s="35"/>
      <c r="R32" s="44"/>
      <c r="S32" s="35"/>
      <c r="T32" s="44"/>
      <c r="U32" s="35"/>
      <c r="V32" s="44"/>
      <c r="W32" s="35"/>
      <c r="X32" s="44"/>
      <c r="Y32" s="44"/>
      <c r="Z32" s="44"/>
      <c r="AA32" s="42"/>
      <c r="AB32" s="35"/>
      <c r="AC32" s="44"/>
      <c r="AD32" s="35"/>
      <c r="AE32" s="44"/>
      <c r="AF32" s="35"/>
      <c r="AG32" s="44"/>
      <c r="AH32" s="35"/>
      <c r="AI32" s="44"/>
      <c r="AJ32" s="44"/>
      <c r="AK32" s="44"/>
      <c r="AL32" s="42"/>
      <c r="AM32" s="35"/>
      <c r="AN32" s="44"/>
      <c r="AO32" s="35"/>
      <c r="AP32" s="44"/>
      <c r="AQ32" s="35"/>
      <c r="AR32" s="44"/>
      <c r="AS32" s="35"/>
      <c r="AT32" s="44"/>
      <c r="AU32" s="44"/>
      <c r="AV32" s="44"/>
      <c r="AW32" s="42"/>
      <c r="AX32" s="35"/>
      <c r="AY32" s="44"/>
      <c r="AZ32" s="35"/>
      <c r="BA32" s="44"/>
      <c r="BB32" s="35"/>
      <c r="BC32" s="44"/>
      <c r="BD32" s="35"/>
      <c r="BE32" s="44"/>
      <c r="BF32" s="44"/>
      <c r="BG32" s="42"/>
      <c r="BH32" s="35"/>
      <c r="BI32" s="44"/>
      <c r="BJ32" s="35"/>
      <c r="BK32" s="44"/>
      <c r="BL32" s="35"/>
      <c r="BM32" s="44"/>
      <c r="BN32" s="35"/>
      <c r="BO32" s="44"/>
      <c r="BP32" s="44"/>
      <c r="BQ32" s="44"/>
      <c r="BR32" s="42"/>
      <c r="BS32" s="35"/>
      <c r="BT32" s="44"/>
      <c r="BU32" s="35"/>
      <c r="BV32" s="44"/>
      <c r="BW32" s="35"/>
      <c r="BX32" s="44"/>
      <c r="BY32" s="35"/>
      <c r="BZ32" s="44"/>
      <c r="CA32" s="44"/>
      <c r="CB32" s="44"/>
      <c r="CC32" s="42"/>
      <c r="CD32" s="35"/>
      <c r="CE32" s="44"/>
      <c r="CF32" s="44"/>
      <c r="CG32" s="35"/>
      <c r="CH32" s="44"/>
      <c r="CI32" s="35"/>
      <c r="CJ32" s="44"/>
      <c r="CK32" s="35"/>
      <c r="CL32" s="44"/>
      <c r="CM32" s="44"/>
      <c r="CN32" s="44"/>
      <c r="CO32" s="42"/>
      <c r="CP32" s="35"/>
      <c r="CQ32" s="44"/>
      <c r="CR32" s="35"/>
      <c r="CS32" s="44"/>
      <c r="CT32" s="35"/>
      <c r="CU32" s="44"/>
      <c r="CV32" s="35"/>
      <c r="CW32" s="44"/>
      <c r="CX32" s="44"/>
      <c r="CY32" s="44"/>
      <c r="CZ32" s="42"/>
      <c r="DA32" s="35"/>
      <c r="DB32" s="44"/>
      <c r="DC32" s="35"/>
      <c r="DD32" s="44"/>
      <c r="DE32" s="35"/>
      <c r="DF32" s="44"/>
      <c r="DG32" s="35"/>
      <c r="DH32" s="44"/>
      <c r="DI32" s="44"/>
      <c r="DJ32" s="42"/>
      <c r="DK32" s="35"/>
      <c r="DL32" s="44"/>
      <c r="DM32" s="35"/>
      <c r="DN32" s="44"/>
      <c r="DO32" s="35"/>
      <c r="DP32" s="44"/>
      <c r="DQ32" s="35"/>
      <c r="DR32" s="44"/>
      <c r="DS32" s="44"/>
      <c r="DT32" s="42"/>
      <c r="DU32" s="35"/>
      <c r="DV32" s="44"/>
      <c r="DW32" s="35"/>
      <c r="DX32" s="44"/>
      <c r="DY32" s="35"/>
      <c r="DZ32" s="44"/>
      <c r="EA32" s="35"/>
      <c r="EB32" s="44"/>
      <c r="EC32" s="44"/>
      <c r="ED32" s="42"/>
      <c r="EE32" s="43"/>
      <c r="EF32" s="19"/>
    </row>
    <row r="33" spans="2:137" ht="10.5" customHeight="1">
      <c r="B33" s="13">
        <v>13</v>
      </c>
      <c r="C33" s="14"/>
      <c r="D33" s="15" t="s">
        <v>34</v>
      </c>
      <c r="E33" s="16"/>
      <c r="F33" s="16">
        <v>210216</v>
      </c>
      <c r="G33" s="16"/>
      <c r="H33" s="16">
        <v>210522</v>
      </c>
      <c r="I33" s="16"/>
      <c r="J33" s="16">
        <v>206808</v>
      </c>
      <c r="K33" s="16"/>
      <c r="L33" s="16">
        <v>215956</v>
      </c>
      <c r="M33" s="16"/>
      <c r="N33" s="16"/>
      <c r="O33" s="16">
        <v>843502</v>
      </c>
      <c r="P33" s="45"/>
      <c r="Q33" s="16">
        <v>227016</v>
      </c>
      <c r="R33" s="16"/>
      <c r="S33" s="16">
        <v>219460</v>
      </c>
      <c r="T33" s="16"/>
      <c r="U33" s="16">
        <v>218360</v>
      </c>
      <c r="V33" s="16"/>
      <c r="W33" s="16">
        <v>232789</v>
      </c>
      <c r="X33" s="16"/>
      <c r="Y33" s="16"/>
      <c r="Z33" s="16">
        <v>897625</v>
      </c>
      <c r="AA33" s="45"/>
      <c r="AB33" s="16">
        <v>231754</v>
      </c>
      <c r="AC33" s="16"/>
      <c r="AD33" s="16">
        <v>228623</v>
      </c>
      <c r="AE33" s="16"/>
      <c r="AF33" s="16">
        <v>225922</v>
      </c>
      <c r="AG33" s="16"/>
      <c r="AH33" s="16">
        <v>235780</v>
      </c>
      <c r="AI33" s="16"/>
      <c r="AJ33" s="16"/>
      <c r="AK33" s="16">
        <v>922079</v>
      </c>
      <c r="AL33" s="31"/>
      <c r="AM33" s="16">
        <v>234955</v>
      </c>
      <c r="AN33" s="16"/>
      <c r="AO33" s="16">
        <v>236908</v>
      </c>
      <c r="AP33" s="16"/>
      <c r="AQ33" s="16">
        <v>230558</v>
      </c>
      <c r="AR33" s="16"/>
      <c r="AS33" s="16">
        <v>236582</v>
      </c>
      <c r="AT33" s="16"/>
      <c r="AU33" s="16"/>
      <c r="AV33" s="16">
        <v>939003</v>
      </c>
      <c r="AW33" s="31"/>
      <c r="AX33" s="16">
        <v>244027</v>
      </c>
      <c r="AY33" s="16"/>
      <c r="AZ33" s="16">
        <v>236895</v>
      </c>
      <c r="BA33" s="16"/>
      <c r="BB33" s="16">
        <v>228741</v>
      </c>
      <c r="BC33" s="16"/>
      <c r="BD33" s="16">
        <v>245444</v>
      </c>
      <c r="BE33" s="16"/>
      <c r="BF33" s="16">
        <v>955107</v>
      </c>
      <c r="BG33" s="31"/>
      <c r="BH33" s="16">
        <v>246668</v>
      </c>
      <c r="BI33" s="16"/>
      <c r="BJ33" s="16">
        <v>243460</v>
      </c>
      <c r="BK33" s="16"/>
      <c r="BL33" s="16">
        <v>238646</v>
      </c>
      <c r="BM33" s="16"/>
      <c r="BN33" s="16">
        <v>253749</v>
      </c>
      <c r="BO33" s="16"/>
      <c r="BP33" s="16"/>
      <c r="BQ33" s="16">
        <v>982523</v>
      </c>
      <c r="BR33" s="31"/>
      <c r="BS33" s="16">
        <v>253901</v>
      </c>
      <c r="BT33" s="16"/>
      <c r="BU33" s="16">
        <v>249876</v>
      </c>
      <c r="BV33" s="16"/>
      <c r="BW33" s="16">
        <v>245254</v>
      </c>
      <c r="BX33" s="16"/>
      <c r="BY33" s="16">
        <v>256589</v>
      </c>
      <c r="BZ33" s="16"/>
      <c r="CA33" s="16"/>
      <c r="CB33" s="16">
        <v>1005620</v>
      </c>
      <c r="CC33" s="31"/>
      <c r="CD33" s="16">
        <v>258268</v>
      </c>
      <c r="CE33" s="16"/>
      <c r="CF33" s="16"/>
      <c r="CG33" s="16">
        <v>206645</v>
      </c>
      <c r="CH33" s="16"/>
      <c r="CI33" s="16">
        <v>229106</v>
      </c>
      <c r="CJ33" s="16"/>
      <c r="CK33" s="16">
        <v>245340</v>
      </c>
      <c r="CL33" s="16"/>
      <c r="CM33" s="16"/>
      <c r="CN33" s="16">
        <v>939359</v>
      </c>
      <c r="CO33" s="31"/>
      <c r="CP33" s="16">
        <v>232201</v>
      </c>
      <c r="CQ33" s="16"/>
      <c r="CR33" s="16">
        <v>234332</v>
      </c>
      <c r="CS33" s="16"/>
      <c r="CT33" s="16">
        <v>241046</v>
      </c>
      <c r="CU33" s="16"/>
      <c r="CV33" s="16">
        <v>244976</v>
      </c>
      <c r="CW33" s="16"/>
      <c r="CX33" s="16"/>
      <c r="CY33" s="16">
        <v>952555</v>
      </c>
      <c r="CZ33" s="31"/>
      <c r="DA33" s="16">
        <v>241830</v>
      </c>
      <c r="DB33" s="16"/>
      <c r="DC33" s="16">
        <v>242472</v>
      </c>
      <c r="DD33" s="16"/>
      <c r="DE33" s="16">
        <v>236516</v>
      </c>
      <c r="DF33" s="16"/>
      <c r="DG33" s="16">
        <v>249265</v>
      </c>
      <c r="DH33" s="16"/>
      <c r="DI33" s="16">
        <v>970083</v>
      </c>
      <c r="DJ33" s="31"/>
      <c r="DK33" s="16">
        <v>247753</v>
      </c>
      <c r="DL33" s="16"/>
      <c r="DM33" s="16">
        <v>223695</v>
      </c>
      <c r="DN33" s="16"/>
      <c r="DO33" s="16">
        <v>217053</v>
      </c>
      <c r="DP33" s="16"/>
      <c r="DQ33" s="16">
        <v>240530</v>
      </c>
      <c r="DR33" s="16"/>
      <c r="DS33" s="16">
        <v>929031</v>
      </c>
      <c r="DT33" s="31"/>
      <c r="DU33" s="16">
        <v>244157</v>
      </c>
      <c r="DV33" s="16"/>
      <c r="DW33" s="16">
        <v>243825</v>
      </c>
      <c r="DX33" s="16"/>
      <c r="DY33" s="16">
        <v>242722</v>
      </c>
      <c r="DZ33" s="16"/>
      <c r="EA33" s="16">
        <v>253762</v>
      </c>
      <c r="EB33" s="16"/>
      <c r="EC33" s="16">
        <v>984466</v>
      </c>
      <c r="ED33" s="31"/>
      <c r="EE33" s="40"/>
      <c r="EF33" s="15" t="s">
        <v>35</v>
      </c>
    </row>
    <row r="34" spans="2:137" ht="10.5" customHeight="1">
      <c r="B34" s="13">
        <v>14</v>
      </c>
      <c r="C34" s="13"/>
      <c r="D34" s="19" t="s">
        <v>36</v>
      </c>
      <c r="E34" s="41" t="e">
        <v>#DIV/0!</v>
      </c>
      <c r="F34" s="41">
        <v>98.963364686608486</v>
      </c>
      <c r="G34" s="41"/>
      <c r="H34" s="41">
        <v>98.904413353754222</v>
      </c>
      <c r="I34" s="41"/>
      <c r="J34" s="41">
        <v>99.027006320628232</v>
      </c>
      <c r="K34" s="41"/>
      <c r="L34" s="41">
        <v>98.962514893227009</v>
      </c>
      <c r="M34" s="41"/>
      <c r="N34" s="41"/>
      <c r="O34" s="41">
        <v>98.964018715711717</v>
      </c>
      <c r="P34" s="41"/>
      <c r="Q34" s="41">
        <v>99.013856601403532</v>
      </c>
      <c r="R34" s="41"/>
      <c r="S34" s="41">
        <v>98.826475011933397</v>
      </c>
      <c r="T34" s="41"/>
      <c r="U34" s="41">
        <v>98.532125822943598</v>
      </c>
      <c r="V34" s="41"/>
      <c r="W34" s="41">
        <v>99.17478251237614</v>
      </c>
      <c r="X34" s="41"/>
      <c r="Y34" s="41"/>
      <c r="Z34" s="41">
        <v>98.892012841501767</v>
      </c>
      <c r="AA34" s="41"/>
      <c r="AB34" s="41">
        <v>98.97249743764948</v>
      </c>
      <c r="AC34" s="41"/>
      <c r="AD34" s="41">
        <v>99.041310714100049</v>
      </c>
      <c r="AE34" s="41"/>
      <c r="AF34" s="41">
        <v>98.874368692394555</v>
      </c>
      <c r="AG34" s="41"/>
      <c r="AH34" s="41">
        <v>99.013975676946856</v>
      </c>
      <c r="AI34" s="41"/>
      <c r="AJ34" s="41"/>
      <c r="AK34" s="41">
        <v>98.976082471570976</v>
      </c>
      <c r="AL34" s="41"/>
      <c r="AM34" s="41">
        <v>98.894692757417474</v>
      </c>
      <c r="AN34" s="41"/>
      <c r="AO34" s="41">
        <v>99.067898317700724</v>
      </c>
      <c r="AP34" s="41"/>
      <c r="AQ34" s="41">
        <v>99.168569966149221</v>
      </c>
      <c r="AR34" s="41"/>
      <c r="AS34" s="41">
        <v>98.890635188683973</v>
      </c>
      <c r="AT34" s="41"/>
      <c r="AU34" s="41"/>
      <c r="AV34" s="41">
        <v>99.004475747143999</v>
      </c>
      <c r="AW34" s="41"/>
      <c r="AX34" s="41">
        <v>99.216116769327726</v>
      </c>
      <c r="AY34" s="41"/>
      <c r="AZ34" s="41">
        <v>98.734636207909773</v>
      </c>
      <c r="BA34" s="41"/>
      <c r="BB34" s="41">
        <v>99.159011795509826</v>
      </c>
      <c r="BC34" s="41"/>
      <c r="BD34" s="41">
        <v>98.973345699423362</v>
      </c>
      <c r="BE34" s="41"/>
      <c r="BF34" s="41">
        <v>99.020275629123006</v>
      </c>
      <c r="BG34" s="41"/>
      <c r="BH34" s="41">
        <v>98.132573738273891</v>
      </c>
      <c r="BI34" s="41"/>
      <c r="BJ34" s="41">
        <v>98.294601185381367</v>
      </c>
      <c r="BK34" s="41"/>
      <c r="BL34" s="41">
        <v>98.450101690160594</v>
      </c>
      <c r="BM34" s="41"/>
      <c r="BN34" s="41">
        <v>98.864273914534166</v>
      </c>
      <c r="BO34" s="41"/>
      <c r="BP34" s="41"/>
      <c r="BQ34" s="41">
        <v>98.438052605266137</v>
      </c>
      <c r="BR34" s="41"/>
      <c r="BS34" s="41">
        <v>98.835697491552864</v>
      </c>
      <c r="BT34" s="41"/>
      <c r="BU34" s="41">
        <v>98.934931859395164</v>
      </c>
      <c r="BV34" s="41"/>
      <c r="BW34" s="41">
        <v>99.069709198285651</v>
      </c>
      <c r="BX34" s="41"/>
      <c r="BY34" s="41">
        <v>99.116182588642488</v>
      </c>
      <c r="BZ34" s="41"/>
      <c r="CA34" s="41"/>
      <c r="CB34" s="41">
        <v>98.98886889551251</v>
      </c>
      <c r="CC34" s="41"/>
      <c r="CD34" s="41">
        <v>99.455104877870326</v>
      </c>
      <c r="CE34" s="41"/>
      <c r="CF34" s="41"/>
      <c r="CG34" s="41">
        <v>99.448484294314966</v>
      </c>
      <c r="CH34" s="41"/>
      <c r="CI34" s="41">
        <v>99.452612570376829</v>
      </c>
      <c r="CJ34" s="41"/>
      <c r="CK34" s="41">
        <v>99.41527576859022</v>
      </c>
      <c r="CL34" s="41"/>
      <c r="CM34" s="41"/>
      <c r="CN34" s="41">
        <v>99.442635376615456</v>
      </c>
      <c r="CO34" s="41"/>
      <c r="CP34" s="41">
        <v>99.124024025305971</v>
      </c>
      <c r="CQ34" s="41"/>
      <c r="CR34" s="41">
        <v>99.212925132625713</v>
      </c>
      <c r="CS34" s="41"/>
      <c r="CT34" s="41">
        <v>99.005614723966701</v>
      </c>
      <c r="CU34" s="41"/>
      <c r="CV34" s="41">
        <v>98.679578173966988</v>
      </c>
      <c r="CW34" s="41"/>
      <c r="CX34" s="41"/>
      <c r="CY34" s="41">
        <v>99.001210811035534</v>
      </c>
      <c r="CZ34" s="41"/>
      <c r="DA34" s="41">
        <v>98.646934288406555</v>
      </c>
      <c r="DB34" s="41"/>
      <c r="DC34" s="41">
        <v>98.459789251416154</v>
      </c>
      <c r="DD34" s="41"/>
      <c r="DE34" s="41">
        <v>98.68196516115573</v>
      </c>
      <c r="DF34" s="41"/>
      <c r="DG34" s="41">
        <v>98.727413873684043</v>
      </c>
      <c r="DH34" s="41"/>
      <c r="DI34" s="41">
        <v>98.629272086745672</v>
      </c>
      <c r="DJ34" s="41"/>
      <c r="DK34" s="41">
        <v>98.728794985315389</v>
      </c>
      <c r="DL34" s="41"/>
      <c r="DM34" s="41">
        <v>98.508902109819843</v>
      </c>
      <c r="DN34" s="41"/>
      <c r="DO34" s="41">
        <v>98.468887800097988</v>
      </c>
      <c r="DP34" s="41"/>
      <c r="DQ34" s="41">
        <v>97.949626371836374</v>
      </c>
      <c r="DR34" s="41"/>
      <c r="DS34" s="41">
        <v>98.412528587938567</v>
      </c>
      <c r="DT34" s="42"/>
      <c r="DU34" s="41">
        <v>97.953133086468284</v>
      </c>
      <c r="DV34" s="41"/>
      <c r="DW34" s="41">
        <v>98.10647363910337</v>
      </c>
      <c r="DX34" s="41"/>
      <c r="DY34" s="41">
        <v>98.403470364063892</v>
      </c>
      <c r="DZ34" s="41"/>
      <c r="EA34" s="41">
        <v>98.403514826721064</v>
      </c>
      <c r="EB34" s="41"/>
      <c r="EC34" s="41">
        <v>98.217850625892297</v>
      </c>
      <c r="ED34" s="42"/>
      <c r="EE34" s="42"/>
      <c r="EF34" s="19" t="s">
        <v>37</v>
      </c>
    </row>
    <row r="35" spans="2:137" ht="4.5" customHeight="1">
      <c r="B35" s="13"/>
      <c r="C35" s="13"/>
      <c r="D35" s="19"/>
      <c r="E35" s="46"/>
      <c r="F35" s="35"/>
      <c r="G35" s="46"/>
      <c r="H35" s="35"/>
      <c r="I35" s="46"/>
      <c r="J35" s="35"/>
      <c r="K35" s="46"/>
      <c r="L35" s="35"/>
      <c r="M35" s="46"/>
      <c r="N35" s="46"/>
      <c r="O35" s="46"/>
      <c r="P35" s="42"/>
      <c r="Q35" s="35"/>
      <c r="R35" s="46"/>
      <c r="S35" s="35"/>
      <c r="T35" s="46"/>
      <c r="U35" s="35"/>
      <c r="V35" s="46"/>
      <c r="W35" s="35"/>
      <c r="X35" s="46"/>
      <c r="Y35" s="46"/>
      <c r="Z35" s="46"/>
      <c r="AA35" s="42"/>
      <c r="AB35" s="35"/>
      <c r="AC35" s="46"/>
      <c r="AD35" s="35"/>
      <c r="AE35" s="46"/>
      <c r="AF35" s="35"/>
      <c r="AG35" s="46"/>
      <c r="AH35" s="35"/>
      <c r="AI35" s="46"/>
      <c r="AJ35" s="46"/>
      <c r="AK35" s="46"/>
      <c r="AL35" s="42"/>
      <c r="AM35" s="35"/>
      <c r="AN35" s="46"/>
      <c r="AO35" s="35"/>
      <c r="AP35" s="46"/>
      <c r="AQ35" s="35"/>
      <c r="AR35" s="46"/>
      <c r="AS35" s="35"/>
      <c r="AT35" s="46"/>
      <c r="AU35" s="46"/>
      <c r="AV35" s="46"/>
      <c r="AW35" s="42"/>
      <c r="AX35" s="35"/>
      <c r="AY35" s="46"/>
      <c r="AZ35" s="35"/>
      <c r="BA35" s="46"/>
      <c r="BB35" s="35"/>
      <c r="BC35" s="46"/>
      <c r="BD35" s="35"/>
      <c r="BE35" s="46"/>
      <c r="BF35" s="46"/>
      <c r="BG35" s="42"/>
      <c r="BH35" s="35"/>
      <c r="BI35" s="46"/>
      <c r="BJ35" s="35"/>
      <c r="BK35" s="46"/>
      <c r="BL35" s="35"/>
      <c r="BM35" s="46"/>
      <c r="BN35" s="35"/>
      <c r="BO35" s="46"/>
      <c r="BP35" s="46"/>
      <c r="BQ35" s="46"/>
      <c r="BR35" s="42"/>
      <c r="BS35" s="35"/>
      <c r="BT35" s="46"/>
      <c r="BU35" s="35"/>
      <c r="BV35" s="46"/>
      <c r="BW35" s="35"/>
      <c r="BX35" s="46"/>
      <c r="BY35" s="35"/>
      <c r="BZ35" s="46"/>
      <c r="CA35" s="46"/>
      <c r="CB35" s="46"/>
      <c r="CC35" s="42"/>
      <c r="CD35" s="35"/>
      <c r="CE35" s="46"/>
      <c r="CF35" s="46"/>
      <c r="CG35" s="35"/>
      <c r="CH35" s="46"/>
      <c r="CI35" s="35"/>
      <c r="CJ35" s="46"/>
      <c r="CK35" s="35"/>
      <c r="CL35" s="46"/>
      <c r="CM35" s="46"/>
      <c r="CN35" s="46"/>
      <c r="CO35" s="42"/>
      <c r="CP35" s="35"/>
      <c r="CQ35" s="46"/>
      <c r="CR35" s="35"/>
      <c r="CS35" s="46"/>
      <c r="CT35" s="35"/>
      <c r="CU35" s="46"/>
      <c r="CV35" s="35"/>
      <c r="CW35" s="46"/>
      <c r="CX35" s="46"/>
      <c r="CY35" s="46"/>
      <c r="CZ35" s="42"/>
      <c r="DA35" s="35"/>
      <c r="DB35" s="46"/>
      <c r="DC35" s="35"/>
      <c r="DD35" s="46"/>
      <c r="DE35" s="35"/>
      <c r="DF35" s="46"/>
      <c r="DG35" s="35"/>
      <c r="DH35" s="46"/>
      <c r="DI35" s="46"/>
      <c r="DJ35" s="42"/>
      <c r="DK35" s="35"/>
      <c r="DL35" s="46"/>
      <c r="DM35" s="35"/>
      <c r="DN35" s="46"/>
      <c r="DO35" s="35"/>
      <c r="DP35" s="46"/>
      <c r="DQ35" s="35"/>
      <c r="DR35" s="46"/>
      <c r="DS35" s="46"/>
      <c r="DT35" s="42"/>
      <c r="DU35" s="35"/>
      <c r="DV35" s="46"/>
      <c r="DW35" s="35"/>
      <c r="DX35" s="46"/>
      <c r="DY35" s="35"/>
      <c r="DZ35" s="46"/>
      <c r="EA35" s="35"/>
      <c r="EB35" s="46"/>
      <c r="EC35" s="46"/>
      <c r="ED35" s="42"/>
      <c r="EE35" s="42"/>
      <c r="EF35" s="19"/>
    </row>
    <row r="36" spans="2:137" ht="10.5" customHeight="1">
      <c r="B36" s="13">
        <v>15</v>
      </c>
      <c r="C36" s="14"/>
      <c r="D36" s="15" t="s">
        <v>38</v>
      </c>
      <c r="E36" s="16"/>
      <c r="F36" s="16">
        <v>211299</v>
      </c>
      <c r="G36" s="16"/>
      <c r="H36" s="16">
        <v>211624</v>
      </c>
      <c r="I36" s="16"/>
      <c r="J36" s="16">
        <v>207810</v>
      </c>
      <c r="K36" s="16"/>
      <c r="L36" s="16">
        <v>217064</v>
      </c>
      <c r="M36" s="16"/>
      <c r="N36" s="16"/>
      <c r="O36" s="16">
        <v>847797</v>
      </c>
      <c r="P36" s="45"/>
      <c r="Q36" s="16">
        <v>228125</v>
      </c>
      <c r="R36" s="16"/>
      <c r="S36" s="16">
        <v>220806</v>
      </c>
      <c r="T36" s="16"/>
      <c r="U36" s="16">
        <v>219851</v>
      </c>
      <c r="V36" s="16"/>
      <c r="W36" s="16">
        <v>233787</v>
      </c>
      <c r="X36" s="16"/>
      <c r="Y36" s="16"/>
      <c r="Z36" s="16">
        <v>902569</v>
      </c>
      <c r="AA36" s="45"/>
      <c r="AB36" s="16">
        <v>232869</v>
      </c>
      <c r="AC36" s="16"/>
      <c r="AD36" s="16">
        <v>229627</v>
      </c>
      <c r="AE36" s="16"/>
      <c r="AF36" s="16">
        <v>227162</v>
      </c>
      <c r="AG36" s="16"/>
      <c r="AH36" s="16">
        <v>236984</v>
      </c>
      <c r="AI36" s="16"/>
      <c r="AJ36" s="16"/>
      <c r="AK36" s="16">
        <v>926642</v>
      </c>
      <c r="AL36" s="31"/>
      <c r="AM36" s="16">
        <v>236205</v>
      </c>
      <c r="AN36" s="16"/>
      <c r="AO36" s="16">
        <v>237998</v>
      </c>
      <c r="AP36" s="16"/>
      <c r="AQ36" s="16">
        <v>231459</v>
      </c>
      <c r="AR36" s="16"/>
      <c r="AS36" s="16">
        <v>237781</v>
      </c>
      <c r="AT36" s="16"/>
      <c r="AU36" s="16"/>
      <c r="AV36" s="16">
        <v>943443</v>
      </c>
      <c r="AW36" s="31"/>
      <c r="AX36" s="16">
        <v>244910</v>
      </c>
      <c r="AY36" s="16"/>
      <c r="AZ36" s="16">
        <v>238318</v>
      </c>
      <c r="BA36" s="16"/>
      <c r="BB36" s="16">
        <v>229657</v>
      </c>
      <c r="BC36" s="16"/>
      <c r="BD36" s="16">
        <v>246782</v>
      </c>
      <c r="BE36" s="16"/>
      <c r="BF36" s="16">
        <v>959667</v>
      </c>
      <c r="BG36" s="31"/>
      <c r="BH36" s="16">
        <v>248578</v>
      </c>
      <c r="BI36" s="16"/>
      <c r="BJ36" s="16">
        <v>245502</v>
      </c>
      <c r="BK36" s="16"/>
      <c r="BL36" s="16">
        <v>240236</v>
      </c>
      <c r="BM36" s="16"/>
      <c r="BN36" s="16">
        <v>255083</v>
      </c>
      <c r="BO36" s="16"/>
      <c r="BP36" s="16"/>
      <c r="BQ36" s="16">
        <v>989399</v>
      </c>
      <c r="BR36" s="31"/>
      <c r="BS36" s="16">
        <v>255180</v>
      </c>
      <c r="BT36" s="16"/>
      <c r="BU36" s="16">
        <v>251090</v>
      </c>
      <c r="BV36" s="16"/>
      <c r="BW36" s="16">
        <v>246263</v>
      </c>
      <c r="BX36" s="16"/>
      <c r="BY36" s="16">
        <v>257633</v>
      </c>
      <c r="BZ36" s="16"/>
      <c r="CA36" s="16"/>
      <c r="CB36" s="16">
        <v>1010166</v>
      </c>
      <c r="CC36" s="31"/>
      <c r="CD36" s="16">
        <v>258931</v>
      </c>
      <c r="CE36" s="16"/>
      <c r="CF36" s="16"/>
      <c r="CG36" s="16">
        <v>207137</v>
      </c>
      <c r="CH36" s="16"/>
      <c r="CI36" s="16">
        <v>229676</v>
      </c>
      <c r="CJ36" s="16"/>
      <c r="CK36" s="16">
        <v>246020</v>
      </c>
      <c r="CL36" s="16"/>
      <c r="CM36" s="16"/>
      <c r="CN36" s="16">
        <v>941764</v>
      </c>
      <c r="CO36" s="31"/>
      <c r="CP36" s="16">
        <v>233232</v>
      </c>
      <c r="CQ36" s="16"/>
      <c r="CR36" s="16">
        <v>235241</v>
      </c>
      <c r="CS36" s="16"/>
      <c r="CT36" s="16">
        <v>242111</v>
      </c>
      <c r="CU36" s="16"/>
      <c r="CV36" s="16">
        <v>246470</v>
      </c>
      <c r="CW36" s="16"/>
      <c r="CX36" s="16"/>
      <c r="CY36" s="16">
        <v>957054</v>
      </c>
      <c r="CZ36" s="31"/>
      <c r="DA36" s="16">
        <v>243431</v>
      </c>
      <c r="DB36" s="16"/>
      <c r="DC36" s="16">
        <v>244200</v>
      </c>
      <c r="DD36" s="16"/>
      <c r="DE36" s="16">
        <v>237880</v>
      </c>
      <c r="DF36" s="16"/>
      <c r="DG36" s="16">
        <v>250701</v>
      </c>
      <c r="DH36" s="16"/>
      <c r="DI36" s="16">
        <v>976212</v>
      </c>
      <c r="DJ36" s="31"/>
      <c r="DK36" s="16">
        <v>249230</v>
      </c>
      <c r="DL36" s="16"/>
      <c r="DM36" s="16">
        <v>225259</v>
      </c>
      <c r="DN36" s="16"/>
      <c r="DO36" s="16">
        <v>218551</v>
      </c>
      <c r="DP36" s="16"/>
      <c r="DQ36" s="16">
        <v>242790</v>
      </c>
      <c r="DR36" s="16"/>
      <c r="DS36" s="16">
        <v>935830</v>
      </c>
      <c r="DT36" s="31"/>
      <c r="DU36" s="16">
        <v>246358</v>
      </c>
      <c r="DV36" s="16"/>
      <c r="DW36" s="16">
        <v>246038</v>
      </c>
      <c r="DX36" s="16"/>
      <c r="DY36" s="16">
        <v>244520</v>
      </c>
      <c r="DZ36" s="16"/>
      <c r="EA36" s="16">
        <v>255739</v>
      </c>
      <c r="EB36" s="16"/>
      <c r="EC36" s="16">
        <v>992655</v>
      </c>
      <c r="ED36" s="31"/>
      <c r="EE36" s="40"/>
      <c r="EF36" s="15" t="s">
        <v>39</v>
      </c>
    </row>
    <row r="37" spans="2:137" ht="10.5" customHeight="1">
      <c r="B37" s="13">
        <v>16</v>
      </c>
      <c r="C37" s="13"/>
      <c r="D37" s="19" t="s">
        <v>40</v>
      </c>
      <c r="E37" s="41" t="e">
        <v>#DIV/0!</v>
      </c>
      <c r="F37" s="41">
        <v>99.473208485156633</v>
      </c>
      <c r="G37" s="41"/>
      <c r="H37" s="41">
        <v>99.422139118832632</v>
      </c>
      <c r="I37" s="41"/>
      <c r="J37" s="41">
        <v>99.506799463704283</v>
      </c>
      <c r="K37" s="41"/>
      <c r="L37" s="41">
        <v>99.470259371276697</v>
      </c>
      <c r="M37" s="41"/>
      <c r="N37" s="41"/>
      <c r="O37" s="41">
        <v>99.46793033700483</v>
      </c>
      <c r="P37" s="41"/>
      <c r="Q37" s="41">
        <v>99.497550997265321</v>
      </c>
      <c r="R37" s="41"/>
      <c r="S37" s="41">
        <v>99.432601118586362</v>
      </c>
      <c r="T37" s="41"/>
      <c r="U37" s="41">
        <v>99.204920288972218</v>
      </c>
      <c r="V37" s="41"/>
      <c r="W37" s="41">
        <v>99.599959101249965</v>
      </c>
      <c r="X37" s="41"/>
      <c r="Y37" s="41"/>
      <c r="Z37" s="41">
        <v>99.436696992999757</v>
      </c>
      <c r="AA37" s="41"/>
      <c r="AB37" s="41">
        <v>99.448667577724635</v>
      </c>
      <c r="AC37" s="41"/>
      <c r="AD37" s="41">
        <v>99.476251537888373</v>
      </c>
      <c r="AE37" s="41"/>
      <c r="AF37" s="41">
        <v>99.417052526543372</v>
      </c>
      <c r="AG37" s="41"/>
      <c r="AH37" s="41">
        <v>99.519586104951969</v>
      </c>
      <c r="AI37" s="41"/>
      <c r="AJ37" s="41"/>
      <c r="AK37" s="41">
        <v>99.465875498326568</v>
      </c>
      <c r="AL37" s="41"/>
      <c r="AM37" s="41">
        <v>99.420829106704659</v>
      </c>
      <c r="AN37" s="41"/>
      <c r="AO37" s="41">
        <v>99.523703985581491</v>
      </c>
      <c r="AP37" s="41"/>
      <c r="AQ37" s="41">
        <v>99.556111849490946</v>
      </c>
      <c r="AR37" s="41"/>
      <c r="AS37" s="41">
        <v>99.391813941045655</v>
      </c>
      <c r="AT37" s="41"/>
      <c r="AU37" s="41"/>
      <c r="AV37" s="41">
        <v>99.472610430757712</v>
      </c>
      <c r="AW37" s="41"/>
      <c r="AX37" s="41">
        <v>99.575125531093093</v>
      </c>
      <c r="AY37" s="41"/>
      <c r="AZ37" s="41">
        <v>99.327723387140466</v>
      </c>
      <c r="BA37" s="41"/>
      <c r="BB37" s="41">
        <v>99.556096947733025</v>
      </c>
      <c r="BC37" s="41"/>
      <c r="BD37" s="41">
        <v>99.512883584015484</v>
      </c>
      <c r="BE37" s="41"/>
      <c r="BF37" s="41">
        <v>99.493031516022384</v>
      </c>
      <c r="BG37" s="41"/>
      <c r="BH37" s="41">
        <v>98.892434019461973</v>
      </c>
      <c r="BI37" s="41"/>
      <c r="BJ37" s="41">
        <v>99.119038775213568</v>
      </c>
      <c r="BK37" s="41"/>
      <c r="BL37" s="41">
        <v>99.106034166243816</v>
      </c>
      <c r="BM37" s="41"/>
      <c r="BN37" s="41">
        <v>99.384019574229342</v>
      </c>
      <c r="BO37" s="41"/>
      <c r="BP37" s="41"/>
      <c r="BQ37" s="41">
        <v>99.126952559479747</v>
      </c>
      <c r="BR37" s="41"/>
      <c r="BS37" s="41">
        <v>99.333572084767141</v>
      </c>
      <c r="BT37" s="41"/>
      <c r="BU37" s="41">
        <v>99.415598299058459</v>
      </c>
      <c r="BV37" s="41"/>
      <c r="BW37" s="41">
        <v>99.477292098385419</v>
      </c>
      <c r="BX37" s="41"/>
      <c r="BY37" s="41">
        <v>99.519462910957714</v>
      </c>
      <c r="BZ37" s="41"/>
      <c r="CA37" s="41"/>
      <c r="CB37" s="41">
        <v>99.436357408070947</v>
      </c>
      <c r="CC37" s="41"/>
      <c r="CD37" s="41">
        <v>99.710416161242748</v>
      </c>
      <c r="CE37" s="41"/>
      <c r="CF37" s="41"/>
      <c r="CG37" s="41">
        <v>99.685260670577648</v>
      </c>
      <c r="CH37" s="41"/>
      <c r="CI37" s="41">
        <v>99.700043843085169</v>
      </c>
      <c r="CJ37" s="41"/>
      <c r="CK37" s="41">
        <v>99.690821490945495</v>
      </c>
      <c r="CL37" s="41"/>
      <c r="CM37" s="41"/>
      <c r="CN37" s="41">
        <v>99.697234031741729</v>
      </c>
      <c r="CO37" s="41"/>
      <c r="CP37" s="41">
        <v>99.564146457035775</v>
      </c>
      <c r="CQ37" s="41"/>
      <c r="CR37" s="41">
        <v>99.597783150077689</v>
      </c>
      <c r="CS37" s="41"/>
      <c r="CT37" s="41">
        <v>99.443045669433644</v>
      </c>
      <c r="CU37" s="41"/>
      <c r="CV37" s="41">
        <v>99.281381166063781</v>
      </c>
      <c r="CW37" s="41"/>
      <c r="CX37" s="41"/>
      <c r="CY37" s="41">
        <v>99.468802128533056</v>
      </c>
      <c r="CZ37" s="41"/>
      <c r="DA37" s="41">
        <v>99.300011829636915</v>
      </c>
      <c r="DB37" s="41"/>
      <c r="DC37" s="41">
        <v>99.161472397620457</v>
      </c>
      <c r="DD37" s="41"/>
      <c r="DE37" s="41">
        <v>99.251069156148958</v>
      </c>
      <c r="DF37" s="41"/>
      <c r="DG37" s="41">
        <v>99.296176300509359</v>
      </c>
      <c r="DH37" s="41"/>
      <c r="DI37" s="41">
        <v>99.252413414466758</v>
      </c>
      <c r="DJ37" s="41"/>
      <c r="DK37" s="41">
        <v>99.317374862020458</v>
      </c>
      <c r="DL37" s="41"/>
      <c r="DM37" s="41">
        <v>99.197643131745934</v>
      </c>
      <c r="DN37" s="41"/>
      <c r="DO37" s="41">
        <v>99.148474785417463</v>
      </c>
      <c r="DP37" s="41"/>
      <c r="DQ37" s="41">
        <v>98.869952965609926</v>
      </c>
      <c r="DR37" s="41"/>
      <c r="DS37" s="41">
        <v>99.132748668721007</v>
      </c>
      <c r="DT37" s="42"/>
      <c r="DU37" s="41">
        <v>98.836150349636327</v>
      </c>
      <c r="DV37" s="41"/>
      <c r="DW37" s="41">
        <v>98.996905818590037</v>
      </c>
      <c r="DX37" s="41"/>
      <c r="DY37" s="41">
        <v>99.132408984026597</v>
      </c>
      <c r="DZ37" s="41"/>
      <c r="EA37" s="41">
        <v>99.170153444057092</v>
      </c>
      <c r="EB37" s="41"/>
      <c r="EC37" s="41">
        <v>99.034847839382081</v>
      </c>
      <c r="ED37" s="42"/>
      <c r="EE37" s="42"/>
      <c r="EF37" s="19" t="s">
        <v>41</v>
      </c>
    </row>
    <row r="38" spans="2:137" ht="4.5" customHeight="1">
      <c r="B38" s="13"/>
      <c r="C38" s="13"/>
      <c r="D38" s="19"/>
      <c r="E38" s="46"/>
      <c r="F38" s="35"/>
      <c r="G38" s="46"/>
      <c r="H38" s="35"/>
      <c r="I38" s="46"/>
      <c r="J38" s="35"/>
      <c r="K38" s="46"/>
      <c r="L38" s="35"/>
      <c r="M38" s="46"/>
      <c r="N38" s="46"/>
      <c r="O38" s="46"/>
      <c r="P38" s="42"/>
      <c r="Q38" s="35"/>
      <c r="R38" s="46"/>
      <c r="S38" s="35"/>
      <c r="T38" s="46"/>
      <c r="U38" s="35"/>
      <c r="V38" s="46"/>
      <c r="W38" s="35"/>
      <c r="X38" s="46"/>
      <c r="Y38" s="46"/>
      <c r="Z38" s="46"/>
      <c r="AA38" s="42"/>
      <c r="AB38" s="35"/>
      <c r="AC38" s="46"/>
      <c r="AD38" s="35"/>
      <c r="AE38" s="46"/>
      <c r="AF38" s="35"/>
      <c r="AG38" s="46"/>
      <c r="AH38" s="35"/>
      <c r="AI38" s="46"/>
      <c r="AJ38" s="46"/>
      <c r="AK38" s="46"/>
      <c r="AL38" s="42"/>
      <c r="AM38" s="35"/>
      <c r="AN38" s="46"/>
      <c r="AO38" s="35"/>
      <c r="AP38" s="46"/>
      <c r="AQ38" s="35"/>
      <c r="AR38" s="46"/>
      <c r="AS38" s="35"/>
      <c r="AT38" s="46"/>
      <c r="AU38" s="46"/>
      <c r="AV38" s="46"/>
      <c r="AW38" s="42"/>
      <c r="AX38" s="35"/>
      <c r="AY38" s="46"/>
      <c r="AZ38" s="35"/>
      <c r="BA38" s="46"/>
      <c r="BB38" s="35"/>
      <c r="BC38" s="46"/>
      <c r="BD38" s="35"/>
      <c r="BE38" s="46"/>
      <c r="BF38" s="46"/>
      <c r="BG38" s="42"/>
      <c r="BH38" s="35"/>
      <c r="BI38" s="46"/>
      <c r="BJ38" s="35"/>
      <c r="BK38" s="46"/>
      <c r="BL38" s="35"/>
      <c r="BM38" s="46"/>
      <c r="BN38" s="35"/>
      <c r="BO38" s="46"/>
      <c r="BP38" s="46"/>
      <c r="BQ38" s="46"/>
      <c r="BR38" s="42"/>
      <c r="BS38" s="35"/>
      <c r="BT38" s="46"/>
      <c r="BU38" s="35"/>
      <c r="BV38" s="46"/>
      <c r="BW38" s="35"/>
      <c r="BX38" s="46"/>
      <c r="BY38" s="35"/>
      <c r="BZ38" s="46"/>
      <c r="CA38" s="46"/>
      <c r="CB38" s="46"/>
      <c r="CC38" s="42"/>
      <c r="CD38" s="35"/>
      <c r="CE38" s="46"/>
      <c r="CF38" s="46"/>
      <c r="CG38" s="35"/>
      <c r="CH38" s="46"/>
      <c r="CI38" s="35"/>
      <c r="CJ38" s="46"/>
      <c r="CK38" s="35"/>
      <c r="CL38" s="46"/>
      <c r="CM38" s="46"/>
      <c r="CN38" s="46"/>
      <c r="CO38" s="42"/>
      <c r="CP38" s="35"/>
      <c r="CQ38" s="46"/>
      <c r="CR38" s="35"/>
      <c r="CS38" s="46"/>
      <c r="CT38" s="35"/>
      <c r="CU38" s="46"/>
      <c r="CV38" s="35"/>
      <c r="CW38" s="46"/>
      <c r="CX38" s="46"/>
      <c r="CY38" s="46"/>
      <c r="CZ38" s="42"/>
      <c r="DA38" s="35"/>
      <c r="DB38" s="46"/>
      <c r="DC38" s="35"/>
      <c r="DD38" s="46"/>
      <c r="DE38" s="35"/>
      <c r="DF38" s="46"/>
      <c r="DG38" s="35"/>
      <c r="DH38" s="46"/>
      <c r="DI38" s="46"/>
      <c r="DJ38" s="42"/>
      <c r="DK38" s="35"/>
      <c r="DL38" s="46"/>
      <c r="DM38" s="35"/>
      <c r="DN38" s="46"/>
      <c r="DO38" s="35"/>
      <c r="DP38" s="46"/>
      <c r="DQ38" s="35"/>
      <c r="DR38" s="46"/>
      <c r="DS38" s="46"/>
      <c r="DT38" s="42"/>
      <c r="DU38" s="35"/>
      <c r="DV38" s="46"/>
      <c r="DW38" s="35"/>
      <c r="DX38" s="46"/>
      <c r="DY38" s="35"/>
      <c r="DZ38" s="46"/>
      <c r="EA38" s="35"/>
      <c r="EB38" s="46"/>
      <c r="EC38" s="46"/>
      <c r="ED38" s="42"/>
      <c r="EE38" s="42"/>
      <c r="EF38" s="19"/>
    </row>
    <row r="39" spans="2:137" ht="10.5" customHeight="1">
      <c r="B39" s="13">
        <v>17</v>
      </c>
      <c r="C39" s="14"/>
      <c r="D39" s="15" t="s">
        <v>42</v>
      </c>
      <c r="E39" s="16"/>
      <c r="F39" s="16">
        <v>211792</v>
      </c>
      <c r="G39" s="16"/>
      <c r="H39" s="16">
        <v>212106</v>
      </c>
      <c r="I39" s="16"/>
      <c r="J39" s="16">
        <v>208280</v>
      </c>
      <c r="K39" s="16"/>
      <c r="L39" s="16">
        <v>217514</v>
      </c>
      <c r="M39" s="16"/>
      <c r="N39" s="16"/>
      <c r="O39" s="16">
        <v>849692</v>
      </c>
      <c r="P39" s="45"/>
      <c r="Q39" s="16">
        <v>228590</v>
      </c>
      <c r="R39" s="16"/>
      <c r="S39" s="16">
        <v>221348</v>
      </c>
      <c r="T39" s="16"/>
      <c r="U39" s="16">
        <v>220550</v>
      </c>
      <c r="V39" s="16"/>
      <c r="W39" s="16">
        <v>234209</v>
      </c>
      <c r="X39" s="16"/>
      <c r="Y39" s="16"/>
      <c r="Z39" s="16">
        <v>904697</v>
      </c>
      <c r="AA39" s="45"/>
      <c r="AB39" s="16">
        <v>233422</v>
      </c>
      <c r="AC39" s="16"/>
      <c r="AD39" s="16">
        <v>230116</v>
      </c>
      <c r="AE39" s="16"/>
      <c r="AF39" s="16">
        <v>227656</v>
      </c>
      <c r="AG39" s="16"/>
      <c r="AH39" s="16">
        <v>237433</v>
      </c>
      <c r="AI39" s="16"/>
      <c r="AJ39" s="16"/>
      <c r="AK39" s="16">
        <v>928627</v>
      </c>
      <c r="AL39" s="31"/>
      <c r="AM39" s="16">
        <v>236763</v>
      </c>
      <c r="AN39" s="16"/>
      <c r="AO39" s="16">
        <v>238472</v>
      </c>
      <c r="AP39" s="16"/>
      <c r="AQ39" s="16">
        <v>231862</v>
      </c>
      <c r="AR39" s="16"/>
      <c r="AS39" s="16">
        <v>238343</v>
      </c>
      <c r="AT39" s="16"/>
      <c r="AU39" s="16"/>
      <c r="AV39" s="16">
        <v>945440</v>
      </c>
      <c r="AW39" s="31"/>
      <c r="AX39" s="16">
        <v>245360</v>
      </c>
      <c r="AY39" s="16"/>
      <c r="AZ39" s="16">
        <v>238959</v>
      </c>
      <c r="BA39" s="16"/>
      <c r="BB39" s="16">
        <v>230024</v>
      </c>
      <c r="BC39" s="16"/>
      <c r="BD39" s="16">
        <v>247303</v>
      </c>
      <c r="BE39" s="16"/>
      <c r="BF39" s="16">
        <v>961646</v>
      </c>
      <c r="BG39" s="31"/>
      <c r="BH39" s="16">
        <v>249657</v>
      </c>
      <c r="BI39" s="16"/>
      <c r="BJ39" s="16">
        <v>246410</v>
      </c>
      <c r="BK39" s="16"/>
      <c r="BL39" s="16">
        <v>241045</v>
      </c>
      <c r="BM39" s="16"/>
      <c r="BN39" s="16">
        <v>255735</v>
      </c>
      <c r="BO39" s="16"/>
      <c r="BP39" s="16"/>
      <c r="BQ39" s="16">
        <v>992847</v>
      </c>
      <c r="BR39" s="31"/>
      <c r="BS39" s="16">
        <v>255777</v>
      </c>
      <c r="BT39" s="16"/>
      <c r="BU39" s="16">
        <v>251679</v>
      </c>
      <c r="BV39" s="16"/>
      <c r="BW39" s="16">
        <v>246731</v>
      </c>
      <c r="BX39" s="16"/>
      <c r="BY39" s="16">
        <v>258090</v>
      </c>
      <c r="BZ39" s="16"/>
      <c r="CA39" s="16"/>
      <c r="CB39" s="16">
        <v>1012277</v>
      </c>
      <c r="CC39" s="31"/>
      <c r="CD39" s="16">
        <v>259227</v>
      </c>
      <c r="CE39" s="16"/>
      <c r="CF39" s="16"/>
      <c r="CG39" s="16">
        <v>207390</v>
      </c>
      <c r="CH39" s="16"/>
      <c r="CI39" s="16">
        <v>229942</v>
      </c>
      <c r="CJ39" s="16"/>
      <c r="CK39" s="16">
        <v>246340</v>
      </c>
      <c r="CL39" s="16"/>
      <c r="CM39" s="16"/>
      <c r="CN39" s="16">
        <v>942899</v>
      </c>
      <c r="CO39" s="31"/>
      <c r="CP39" s="16">
        <v>233686</v>
      </c>
      <c r="CQ39" s="16"/>
      <c r="CR39" s="16">
        <v>235613</v>
      </c>
      <c r="CS39" s="16"/>
      <c r="CT39" s="16">
        <v>242597</v>
      </c>
      <c r="CU39" s="16"/>
      <c r="CV39" s="16">
        <v>247146</v>
      </c>
      <c r="CW39" s="16"/>
      <c r="CX39" s="16"/>
      <c r="CY39" s="16">
        <v>959042</v>
      </c>
      <c r="CZ39" s="31"/>
      <c r="DA39" s="16">
        <v>244142</v>
      </c>
      <c r="DB39" s="16"/>
      <c r="DC39" s="16">
        <v>245008</v>
      </c>
      <c r="DD39" s="16"/>
      <c r="DE39" s="16">
        <v>238537</v>
      </c>
      <c r="DF39" s="16"/>
      <c r="DG39" s="16">
        <v>251372</v>
      </c>
      <c r="DH39" s="16"/>
      <c r="DI39" s="16">
        <v>979059</v>
      </c>
      <c r="DJ39" s="31"/>
      <c r="DK39" s="16">
        <v>249916</v>
      </c>
      <c r="DL39" s="16"/>
      <c r="DM39" s="16">
        <v>225957</v>
      </c>
      <c r="DN39" s="16"/>
      <c r="DO39" s="16">
        <v>219223</v>
      </c>
      <c r="DP39" s="16"/>
      <c r="DQ39" s="16">
        <v>243891</v>
      </c>
      <c r="DR39" s="16"/>
      <c r="DS39" s="16">
        <v>938987</v>
      </c>
      <c r="DT39" s="31"/>
      <c r="DU39" s="16">
        <v>247414</v>
      </c>
      <c r="DV39" s="16"/>
      <c r="DW39" s="16">
        <v>247007</v>
      </c>
      <c r="DX39" s="16"/>
      <c r="DY39" s="16">
        <v>245377</v>
      </c>
      <c r="DZ39" s="16"/>
      <c r="EA39" s="16">
        <v>256596</v>
      </c>
      <c r="EB39" s="16"/>
      <c r="EC39" s="16">
        <v>996394</v>
      </c>
      <c r="ED39" s="31"/>
      <c r="EE39" s="40"/>
      <c r="EF39" s="15" t="s">
        <v>43</v>
      </c>
    </row>
    <row r="40" spans="2:137" ht="10.5" customHeight="1">
      <c r="B40" s="13">
        <v>18</v>
      </c>
      <c r="C40" s="13"/>
      <c r="D40" s="19" t="s">
        <v>44</v>
      </c>
      <c r="E40" s="41" t="e">
        <v>#DIV/0!</v>
      </c>
      <c r="F40" s="41">
        <v>99.705298044421852</v>
      </c>
      <c r="G40" s="41"/>
      <c r="H40" s="41">
        <v>99.648585415355129</v>
      </c>
      <c r="I40" s="41"/>
      <c r="J40" s="41">
        <v>99.731852135606204</v>
      </c>
      <c r="K40" s="41"/>
      <c r="L40" s="41">
        <v>99.676473283842</v>
      </c>
      <c r="M40" s="41"/>
      <c r="N40" s="41"/>
      <c r="O40" s="41">
        <v>99.690261541277351</v>
      </c>
      <c r="P40" s="41"/>
      <c r="Q40" s="41">
        <v>99.700362443681655</v>
      </c>
      <c r="R40" s="41"/>
      <c r="S40" s="41">
        <v>99.676672700908739</v>
      </c>
      <c r="T40" s="41"/>
      <c r="U40" s="41">
        <v>99.520334998398113</v>
      </c>
      <c r="V40" s="41"/>
      <c r="W40" s="41">
        <v>99.779743189932091</v>
      </c>
      <c r="X40" s="41"/>
      <c r="Y40" s="41"/>
      <c r="Z40" s="41">
        <v>99.671140333288534</v>
      </c>
      <c r="AA40" s="41"/>
      <c r="AB40" s="41">
        <v>99.68483088486505</v>
      </c>
      <c r="AC40" s="41"/>
      <c r="AD40" s="41">
        <v>99.688090245888858</v>
      </c>
      <c r="AE40" s="41"/>
      <c r="AF40" s="41">
        <v>99.633250763696196</v>
      </c>
      <c r="AG40" s="41"/>
      <c r="AH40" s="41">
        <v>99.708140159913995</v>
      </c>
      <c r="AI40" s="41"/>
      <c r="AJ40" s="41"/>
      <c r="AK40" s="41">
        <v>99.678945662277883</v>
      </c>
      <c r="AL40" s="41"/>
      <c r="AM40" s="41">
        <v>99.655696373026458</v>
      </c>
      <c r="AN40" s="41"/>
      <c r="AO40" s="41">
        <v>99.721916725558984</v>
      </c>
      <c r="AP40" s="41"/>
      <c r="AQ40" s="41">
        <v>99.729451892761446</v>
      </c>
      <c r="AR40" s="41"/>
      <c r="AS40" s="41">
        <v>99.626728418799843</v>
      </c>
      <c r="AT40" s="41"/>
      <c r="AU40" s="41"/>
      <c r="AV40" s="41">
        <v>99.683165602644337</v>
      </c>
      <c r="AW40" s="41"/>
      <c r="AX40" s="41">
        <v>99.758085828708502</v>
      </c>
      <c r="AY40" s="41"/>
      <c r="AZ40" s="41">
        <v>99.594883529014595</v>
      </c>
      <c r="BA40" s="41"/>
      <c r="BB40" s="41">
        <v>99.715191108066975</v>
      </c>
      <c r="BC40" s="41"/>
      <c r="BD40" s="41">
        <v>99.722972700512116</v>
      </c>
      <c r="BE40" s="41"/>
      <c r="BF40" s="41">
        <v>99.698203423955249</v>
      </c>
      <c r="BG40" s="41"/>
      <c r="BH40" s="41">
        <v>99.32169540344205</v>
      </c>
      <c r="BI40" s="41"/>
      <c r="BJ40" s="41">
        <v>99.485634921916628</v>
      </c>
      <c r="BK40" s="41"/>
      <c r="BL40" s="41">
        <v>99.439775910364148</v>
      </c>
      <c r="BM40" s="41"/>
      <c r="BN40" s="41">
        <v>99.638048187513633</v>
      </c>
      <c r="BO40" s="41"/>
      <c r="BP40" s="41"/>
      <c r="BQ40" s="41">
        <v>99.472404427154032</v>
      </c>
      <c r="BR40" s="41"/>
      <c r="BS40" s="41">
        <v>99.565965464086077</v>
      </c>
      <c r="BT40" s="41"/>
      <c r="BU40" s="41">
        <v>99.648804668878626</v>
      </c>
      <c r="BV40" s="41"/>
      <c r="BW40" s="41">
        <v>99.666339469293945</v>
      </c>
      <c r="BX40" s="41"/>
      <c r="BY40" s="41">
        <v>99.695994622929035</v>
      </c>
      <c r="BZ40" s="41"/>
      <c r="CA40" s="41"/>
      <c r="CB40" s="41">
        <v>99.644155087351805</v>
      </c>
      <c r="CC40" s="41"/>
      <c r="CD40" s="41">
        <v>99.824401289264216</v>
      </c>
      <c r="CE40" s="41"/>
      <c r="CF40" s="41"/>
      <c r="CG40" s="41">
        <v>99.807017628289969</v>
      </c>
      <c r="CH40" s="41"/>
      <c r="CI40" s="41">
        <v>99.815511770349048</v>
      </c>
      <c r="CJ40" s="41"/>
      <c r="CK40" s="41">
        <v>99.820490066171502</v>
      </c>
      <c r="CL40" s="41"/>
      <c r="CM40" s="41"/>
      <c r="CN40" s="41">
        <v>99.817387659005064</v>
      </c>
      <c r="CO40" s="41"/>
      <c r="CP40" s="41">
        <v>99.757954006992449</v>
      </c>
      <c r="CQ40" s="41"/>
      <c r="CR40" s="41">
        <v>99.755282800784101</v>
      </c>
      <c r="CS40" s="41"/>
      <c r="CT40" s="41">
        <v>99.642662044548132</v>
      </c>
      <c r="CU40" s="41"/>
      <c r="CV40" s="41">
        <v>99.553682921523929</v>
      </c>
      <c r="CW40" s="41"/>
      <c r="CX40" s="41"/>
      <c r="CY40" s="41">
        <v>99.675419496655977</v>
      </c>
      <c r="CZ40" s="41"/>
      <c r="DA40" s="41">
        <v>99.590041893231401</v>
      </c>
      <c r="DB40" s="41"/>
      <c r="DC40" s="41">
        <v>99.489574239132637</v>
      </c>
      <c r="DD40" s="41"/>
      <c r="DE40" s="41">
        <v>99.525190361948461</v>
      </c>
      <c r="DF40" s="41"/>
      <c r="DG40" s="41">
        <v>99.56194203059276</v>
      </c>
      <c r="DH40" s="41"/>
      <c r="DI40" s="41">
        <v>99.541870644034717</v>
      </c>
      <c r="DJ40" s="41"/>
      <c r="DK40" s="41">
        <v>99.590743714708125</v>
      </c>
      <c r="DL40" s="41"/>
      <c r="DM40" s="41">
        <v>99.505022436927788</v>
      </c>
      <c r="DN40" s="41"/>
      <c r="DO40" s="41">
        <v>99.453336236775726</v>
      </c>
      <c r="DP40" s="41"/>
      <c r="DQ40" s="41">
        <v>99.318306761957118</v>
      </c>
      <c r="DR40" s="41"/>
      <c r="DS40" s="41">
        <v>99.46717061239363</v>
      </c>
      <c r="DT40" s="42"/>
      <c r="DU40" s="41">
        <v>99.259806065177187</v>
      </c>
      <c r="DV40" s="41"/>
      <c r="DW40" s="41">
        <v>99.386796818103178</v>
      </c>
      <c r="DX40" s="41"/>
      <c r="DY40" s="41">
        <v>99.479850806778558</v>
      </c>
      <c r="DZ40" s="41"/>
      <c r="EA40" s="41">
        <v>99.502479845198721</v>
      </c>
      <c r="EB40" s="41"/>
      <c r="EC40" s="41">
        <v>99.407879049693264</v>
      </c>
      <c r="ED40" s="42"/>
      <c r="EE40" s="42"/>
      <c r="EF40" s="19" t="s">
        <v>45</v>
      </c>
    </row>
    <row r="41" spans="2:137" ht="10.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7"/>
      <c r="AC41" s="27"/>
      <c r="AD41" s="28"/>
      <c r="AE41" s="21"/>
      <c r="AF41" s="27"/>
      <c r="AG41" s="28"/>
      <c r="AH41" s="27"/>
      <c r="AI41" s="28"/>
      <c r="AJ41" s="27"/>
      <c r="AK41" s="28"/>
      <c r="AL41" s="27"/>
      <c r="AM41" s="28"/>
      <c r="AN41" s="27"/>
      <c r="AO41" s="28"/>
      <c r="AP41" s="27"/>
      <c r="AQ41" s="28"/>
      <c r="AR41" s="27"/>
      <c r="AS41" s="28"/>
      <c r="AT41" s="27"/>
      <c r="AU41" s="28"/>
      <c r="AV41" s="27"/>
      <c r="AW41" s="28"/>
      <c r="AX41" s="27"/>
      <c r="AY41" s="28"/>
      <c r="AZ41" s="27"/>
      <c r="BA41" s="28"/>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8"/>
      <c r="DT41" s="27"/>
      <c r="DU41" s="28"/>
      <c r="DV41" s="27"/>
      <c r="DW41" s="28"/>
      <c r="DX41" s="27"/>
      <c r="DY41" s="28"/>
      <c r="DZ41" s="27"/>
      <c r="EA41" s="28"/>
      <c r="EB41" s="27"/>
      <c r="EC41" s="27"/>
      <c r="ED41" s="27"/>
      <c r="EE41" s="27"/>
      <c r="EF41" s="28"/>
      <c r="EG41" s="23"/>
    </row>
    <row r="42" spans="2:137" ht="10.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3"/>
      <c r="AC42" s="23"/>
      <c r="AD42" s="21"/>
      <c r="AE42" s="21"/>
      <c r="AF42" s="23"/>
      <c r="AG42" s="21"/>
      <c r="AH42" s="23"/>
      <c r="AI42" s="21"/>
      <c r="AJ42" s="23"/>
      <c r="AK42" s="21"/>
      <c r="AL42" s="23"/>
      <c r="AM42" s="21"/>
      <c r="AN42" s="23"/>
      <c r="AO42" s="21"/>
      <c r="AP42" s="23"/>
      <c r="AQ42" s="21"/>
      <c r="AR42" s="23"/>
      <c r="AS42" s="21"/>
      <c r="AT42" s="23"/>
      <c r="AU42" s="21"/>
      <c r="AV42" s="23"/>
      <c r="AW42" s="21"/>
      <c r="AX42" s="23"/>
      <c r="AY42" s="21"/>
      <c r="AZ42" s="23"/>
      <c r="BA42" s="21"/>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1"/>
      <c r="DT42" s="23"/>
      <c r="DU42" s="21"/>
      <c r="DV42" s="23"/>
      <c r="DW42" s="21"/>
      <c r="DX42" s="23"/>
      <c r="DY42" s="21"/>
      <c r="DZ42" s="23"/>
      <c r="EA42" s="21"/>
      <c r="EB42" s="23"/>
      <c r="EC42" s="23"/>
      <c r="ED42" s="23"/>
      <c r="EE42" s="23"/>
      <c r="EF42" s="21"/>
      <c r="EG42" s="21"/>
    </row>
    <row r="43" spans="2:137" ht="10.5" customHeight="1">
      <c r="B43" s="13">
        <v>19</v>
      </c>
      <c r="C43" s="14"/>
      <c r="D43" s="15" t="s">
        <v>762</v>
      </c>
      <c r="E43" s="16"/>
      <c r="F43" s="55">
        <v>7356</v>
      </c>
      <c r="G43" s="16"/>
      <c r="H43" s="16">
        <v>7973</v>
      </c>
      <c r="I43" s="16"/>
      <c r="J43" s="16">
        <v>6937</v>
      </c>
      <c r="K43" s="16"/>
      <c r="L43" s="16">
        <v>7747</v>
      </c>
      <c r="M43" s="16"/>
      <c r="N43" s="16"/>
      <c r="O43" s="16">
        <v>30013</v>
      </c>
      <c r="P43" s="16"/>
      <c r="Q43" s="16">
        <v>7025</v>
      </c>
      <c r="R43" s="16"/>
      <c r="S43" s="16">
        <v>8106</v>
      </c>
      <c r="T43" s="16"/>
      <c r="U43" s="16">
        <v>9739</v>
      </c>
      <c r="V43" s="16"/>
      <c r="W43" s="16">
        <v>7400</v>
      </c>
      <c r="X43" s="16"/>
      <c r="Y43" s="16"/>
      <c r="Z43" s="16">
        <v>32270</v>
      </c>
      <c r="AA43" s="16"/>
      <c r="AB43" s="16">
        <v>7720</v>
      </c>
      <c r="AC43" s="16"/>
      <c r="AD43" s="16">
        <v>7987</v>
      </c>
      <c r="AE43" s="31"/>
      <c r="AF43" s="16">
        <v>8525</v>
      </c>
      <c r="AG43" s="55"/>
      <c r="AH43" s="16">
        <v>8960</v>
      </c>
      <c r="AI43" s="16"/>
      <c r="AJ43" s="16"/>
      <c r="AK43" s="16">
        <v>33192</v>
      </c>
      <c r="AL43" s="16"/>
      <c r="AM43" s="16">
        <v>9464</v>
      </c>
      <c r="AN43" s="16"/>
      <c r="AO43" s="16">
        <v>8194</v>
      </c>
      <c r="AP43" s="16"/>
      <c r="AQ43" s="16">
        <v>7148</v>
      </c>
      <c r="AR43" s="16"/>
      <c r="AS43" s="16">
        <v>9571</v>
      </c>
      <c r="AT43" s="16"/>
      <c r="AU43" s="16"/>
      <c r="AV43" s="16">
        <v>34377</v>
      </c>
      <c r="AW43" s="16"/>
      <c r="AX43" s="16">
        <v>7082</v>
      </c>
      <c r="AY43" s="16"/>
      <c r="AZ43" s="16">
        <v>9519</v>
      </c>
      <c r="BA43" s="16"/>
      <c r="BB43" s="16">
        <v>7078</v>
      </c>
      <c r="BC43" s="16"/>
      <c r="BD43" s="16">
        <v>8906</v>
      </c>
      <c r="BE43" s="31"/>
      <c r="BF43" s="16">
        <v>32585</v>
      </c>
      <c r="BG43" s="16"/>
      <c r="BH43" s="16">
        <v>11704</v>
      </c>
      <c r="BI43" s="16"/>
      <c r="BJ43" s="16">
        <v>11627</v>
      </c>
      <c r="BK43" s="16"/>
      <c r="BL43" s="16">
        <v>11130</v>
      </c>
      <c r="BM43" s="16"/>
      <c r="BN43" s="16">
        <v>9638</v>
      </c>
      <c r="BO43" s="16"/>
      <c r="BP43" s="16"/>
      <c r="BQ43" s="16">
        <v>44099</v>
      </c>
      <c r="BR43" s="16"/>
      <c r="BS43" s="16">
        <v>9042</v>
      </c>
      <c r="BT43" s="16"/>
      <c r="BU43" s="16">
        <v>8248</v>
      </c>
      <c r="BV43" s="16"/>
      <c r="BW43" s="16">
        <v>7479</v>
      </c>
      <c r="BX43" s="16"/>
      <c r="BY43" s="16">
        <v>7502</v>
      </c>
      <c r="BZ43" s="16"/>
      <c r="CA43" s="16"/>
      <c r="CB43" s="16">
        <v>32271</v>
      </c>
      <c r="CC43" s="16"/>
      <c r="CD43" s="16">
        <v>5364</v>
      </c>
      <c r="CE43" s="16"/>
      <c r="CF43" s="31"/>
      <c r="CG43" s="16">
        <v>4043</v>
      </c>
      <c r="CH43" s="16"/>
      <c r="CI43" s="16">
        <v>4781</v>
      </c>
      <c r="CJ43" s="16"/>
      <c r="CK43" s="16">
        <v>5731</v>
      </c>
      <c r="CL43" s="16"/>
      <c r="CM43" s="16"/>
      <c r="CN43" s="16">
        <v>19919</v>
      </c>
      <c r="CO43" s="16"/>
      <c r="CP43" s="16">
        <v>7536</v>
      </c>
      <c r="CQ43" s="16"/>
      <c r="CR43" s="16">
        <v>6349</v>
      </c>
      <c r="CS43" s="16"/>
      <c r="CT43" s="16">
        <v>7562</v>
      </c>
      <c r="CU43" s="16"/>
      <c r="CV43" s="16">
        <v>10184</v>
      </c>
      <c r="CW43" s="16"/>
      <c r="CX43" s="16"/>
      <c r="CY43" s="16">
        <v>31631</v>
      </c>
      <c r="CZ43" s="16"/>
      <c r="DA43" s="16">
        <v>10315</v>
      </c>
      <c r="DB43" s="16"/>
      <c r="DC43" s="16">
        <v>10909</v>
      </c>
      <c r="DD43" s="16"/>
      <c r="DE43" s="16">
        <v>9842</v>
      </c>
      <c r="DF43" s="16"/>
      <c r="DG43" s="16">
        <v>10516</v>
      </c>
      <c r="DH43" s="31"/>
      <c r="DI43" s="16">
        <v>41582</v>
      </c>
      <c r="DJ43" s="16"/>
      <c r="DK43" s="16">
        <v>10103</v>
      </c>
      <c r="DL43" s="16"/>
      <c r="DM43" s="16">
        <v>10957</v>
      </c>
      <c r="DN43" s="16"/>
      <c r="DO43" s="16">
        <v>11045</v>
      </c>
      <c r="DP43" s="16"/>
      <c r="DQ43" s="16">
        <v>14767</v>
      </c>
      <c r="DR43" s="16"/>
      <c r="DS43" s="16">
        <v>46872</v>
      </c>
      <c r="DT43" s="16"/>
      <c r="DU43" s="16">
        <v>14276</v>
      </c>
      <c r="DV43" s="16"/>
      <c r="DW43" s="16">
        <v>12974</v>
      </c>
      <c r="DX43" s="16"/>
      <c r="DY43" s="16">
        <v>11946</v>
      </c>
      <c r="DZ43" s="16"/>
      <c r="EA43" s="16">
        <v>12814</v>
      </c>
      <c r="EB43" s="16"/>
      <c r="EC43" s="16">
        <v>52010</v>
      </c>
      <c r="ED43" s="16"/>
      <c r="EE43" s="16"/>
      <c r="EF43" s="24" t="s">
        <v>763</v>
      </c>
      <c r="EG43" s="31"/>
    </row>
    <row r="44" spans="2:137" ht="10.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46"/>
      <c r="AL44" s="46"/>
      <c r="AM44" s="52"/>
      <c r="AN44" s="46"/>
      <c r="AO44" s="42"/>
      <c r="AP44" s="46"/>
      <c r="AQ44" s="42"/>
      <c r="AR44" s="46"/>
      <c r="AS44" s="42"/>
      <c r="AT44" s="46"/>
      <c r="AU44" s="42"/>
      <c r="AV44" s="46"/>
      <c r="AW44" s="42"/>
      <c r="AX44" s="46"/>
      <c r="AY44" s="42"/>
      <c r="AZ44" s="46"/>
      <c r="BA44" s="42"/>
      <c r="BB44" s="46"/>
      <c r="BC44" s="46"/>
      <c r="BD44" s="46"/>
      <c r="BE44" s="42"/>
      <c r="BF44" s="46"/>
      <c r="BG44" s="4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6"/>
      <c r="CH44" s="4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6"/>
      <c r="DH44" s="42"/>
      <c r="DI44" s="46"/>
      <c r="DJ44" s="52"/>
      <c r="DK44" s="46"/>
      <c r="DL44" s="52"/>
      <c r="DM44" s="46"/>
      <c r="DN44" s="52"/>
      <c r="DO44" s="46"/>
      <c r="DP44" s="52"/>
      <c r="DQ44" s="46"/>
      <c r="DR44" s="42"/>
      <c r="DS44" s="42"/>
      <c r="DT44" s="46"/>
      <c r="DU44" s="42"/>
      <c r="DV44" s="46"/>
      <c r="DW44" s="42"/>
      <c r="DX44" s="46"/>
      <c r="DY44" s="42"/>
      <c r="DZ44" s="46"/>
      <c r="EA44" s="42"/>
      <c r="EB44" s="46"/>
      <c r="EC44" s="46"/>
      <c r="ED44" s="46"/>
      <c r="EE44" s="46"/>
      <c r="EF44" s="20"/>
      <c r="EG44" s="42"/>
    </row>
    <row r="45" spans="2:137" ht="10.5" customHeight="1">
      <c r="B45" s="13">
        <v>20</v>
      </c>
      <c r="C45" s="13"/>
      <c r="D45" s="19" t="s">
        <v>764</v>
      </c>
      <c r="E45" s="16"/>
      <c r="F45" s="16">
        <v>2</v>
      </c>
      <c r="G45" s="16"/>
      <c r="H45" s="16">
        <v>2</v>
      </c>
      <c r="I45" s="16"/>
      <c r="J45" s="16">
        <v>2</v>
      </c>
      <c r="K45" s="16"/>
      <c r="L45" s="16">
        <v>2</v>
      </c>
      <c r="M45" s="16"/>
      <c r="N45" s="16"/>
      <c r="O45" s="16">
        <v>2</v>
      </c>
      <c r="P45" s="16"/>
      <c r="Q45" s="16">
        <v>2</v>
      </c>
      <c r="R45" s="16"/>
      <c r="S45" s="16">
        <v>2</v>
      </c>
      <c r="T45" s="16"/>
      <c r="U45" s="16">
        <v>3</v>
      </c>
      <c r="V45" s="16"/>
      <c r="W45" s="16">
        <v>2</v>
      </c>
      <c r="X45" s="16"/>
      <c r="Y45" s="16"/>
      <c r="Z45" s="16">
        <v>2</v>
      </c>
      <c r="AA45" s="16"/>
      <c r="AB45" s="16">
        <v>2</v>
      </c>
      <c r="AC45" s="16"/>
      <c r="AD45" s="16">
        <v>2</v>
      </c>
      <c r="AE45" s="42"/>
      <c r="AF45" s="16">
        <v>2</v>
      </c>
      <c r="AG45" s="16"/>
      <c r="AH45" s="16">
        <v>2</v>
      </c>
      <c r="AI45" s="16"/>
      <c r="AJ45" s="16"/>
      <c r="AK45" s="16">
        <v>2</v>
      </c>
      <c r="AL45" s="16"/>
      <c r="AM45" s="16">
        <v>2</v>
      </c>
      <c r="AN45" s="16"/>
      <c r="AO45" s="16">
        <v>2</v>
      </c>
      <c r="AP45" s="16"/>
      <c r="AQ45" s="16">
        <v>2</v>
      </c>
      <c r="AR45" s="16"/>
      <c r="AS45" s="16">
        <v>2</v>
      </c>
      <c r="AT45" s="16"/>
      <c r="AU45" s="16"/>
      <c r="AV45" s="16">
        <v>2</v>
      </c>
      <c r="AW45" s="16"/>
      <c r="AX45" s="16">
        <v>2</v>
      </c>
      <c r="AY45" s="16"/>
      <c r="AZ45" s="16">
        <v>2</v>
      </c>
      <c r="BA45" s="16"/>
      <c r="BB45" s="16">
        <v>2</v>
      </c>
      <c r="BC45" s="16"/>
      <c r="BD45" s="16">
        <v>2</v>
      </c>
      <c r="BE45" s="42"/>
      <c r="BF45" s="16">
        <v>2</v>
      </c>
      <c r="BG45" s="16"/>
      <c r="BH45" s="16">
        <v>3</v>
      </c>
      <c r="BI45" s="16"/>
      <c r="BJ45" s="16">
        <v>3</v>
      </c>
      <c r="BK45" s="16"/>
      <c r="BL45" s="16">
        <v>3</v>
      </c>
      <c r="BM45" s="16"/>
      <c r="BN45" s="16">
        <v>2</v>
      </c>
      <c r="BO45" s="16"/>
      <c r="BP45" s="16"/>
      <c r="BQ45" s="16">
        <v>3</v>
      </c>
      <c r="BR45" s="16"/>
      <c r="BS45" s="16">
        <v>2</v>
      </c>
      <c r="BT45" s="16"/>
      <c r="BU45" s="16">
        <v>2</v>
      </c>
      <c r="BV45" s="16"/>
      <c r="BW45" s="16">
        <v>2</v>
      </c>
      <c r="BX45" s="16"/>
      <c r="BY45" s="16">
        <v>2</v>
      </c>
      <c r="BZ45" s="16"/>
      <c r="CA45" s="16"/>
      <c r="CB45" s="16">
        <v>2</v>
      </c>
      <c r="CC45" s="16"/>
      <c r="CD45" s="16">
        <v>1</v>
      </c>
      <c r="CE45" s="16"/>
      <c r="CF45" s="42"/>
      <c r="CG45" s="16">
        <v>1</v>
      </c>
      <c r="CH45" s="16"/>
      <c r="CI45" s="16">
        <v>1</v>
      </c>
      <c r="CJ45" s="16"/>
      <c r="CK45" s="16">
        <v>1</v>
      </c>
      <c r="CL45" s="16"/>
      <c r="CM45" s="16"/>
      <c r="CN45" s="16">
        <v>1</v>
      </c>
      <c r="CO45" s="16"/>
      <c r="CP45" s="16">
        <v>2</v>
      </c>
      <c r="CQ45" s="16"/>
      <c r="CR45" s="16">
        <v>2</v>
      </c>
      <c r="CS45" s="16"/>
      <c r="CT45" s="16">
        <v>2</v>
      </c>
      <c r="CU45" s="16"/>
      <c r="CV45" s="16">
        <v>2</v>
      </c>
      <c r="CW45" s="16"/>
      <c r="CX45" s="16"/>
      <c r="CY45" s="16">
        <v>2</v>
      </c>
      <c r="CZ45" s="16"/>
      <c r="DA45" s="16">
        <v>2</v>
      </c>
      <c r="DB45" s="16"/>
      <c r="DC45" s="16">
        <v>3</v>
      </c>
      <c r="DD45" s="16"/>
      <c r="DE45" s="16">
        <v>2</v>
      </c>
      <c r="DF45" s="16"/>
      <c r="DG45" s="16">
        <v>2</v>
      </c>
      <c r="DH45" s="42"/>
      <c r="DI45" s="16">
        <v>2</v>
      </c>
      <c r="DJ45" s="16"/>
      <c r="DK45" s="16">
        <v>2</v>
      </c>
      <c r="DL45" s="16"/>
      <c r="DM45" s="16">
        <v>3</v>
      </c>
      <c r="DN45" s="16"/>
      <c r="DO45" s="16">
        <v>3</v>
      </c>
      <c r="DP45" s="16"/>
      <c r="DQ45" s="16">
        <v>4</v>
      </c>
      <c r="DR45" s="16"/>
      <c r="DS45" s="16">
        <v>3</v>
      </c>
      <c r="DT45" s="16"/>
      <c r="DU45" s="16">
        <v>3</v>
      </c>
      <c r="DV45" s="16"/>
      <c r="DW45" s="16">
        <v>3</v>
      </c>
      <c r="DX45" s="16"/>
      <c r="DY45" s="16">
        <v>3</v>
      </c>
      <c r="DZ45" s="16"/>
      <c r="EA45" s="16">
        <v>3</v>
      </c>
      <c r="EB45" s="16"/>
      <c r="EC45" s="16">
        <v>3</v>
      </c>
      <c r="ED45" s="16"/>
      <c r="EE45" s="16"/>
      <c r="EF45" s="19" t="s">
        <v>765</v>
      </c>
      <c r="EG45" s="42"/>
    </row>
    <row r="46" spans="2:137" ht="10.5" customHeight="1">
      <c r="B46" s="13">
        <v>21</v>
      </c>
      <c r="C46" s="13"/>
      <c r="D46" s="19" t="s">
        <v>766</v>
      </c>
      <c r="E46" s="16"/>
      <c r="F46" s="16">
        <v>6</v>
      </c>
      <c r="G46" s="16"/>
      <c r="H46" s="16">
        <v>6</v>
      </c>
      <c r="I46" s="16"/>
      <c r="J46" s="16">
        <v>6</v>
      </c>
      <c r="K46" s="16"/>
      <c r="L46" s="16">
        <v>6</v>
      </c>
      <c r="M46" s="16"/>
      <c r="N46" s="16"/>
      <c r="O46" s="16">
        <v>6</v>
      </c>
      <c r="P46" s="16"/>
      <c r="Q46" s="16">
        <v>6</v>
      </c>
      <c r="R46" s="16"/>
      <c r="S46" s="16">
        <v>7</v>
      </c>
      <c r="T46" s="16"/>
      <c r="U46" s="16">
        <v>7</v>
      </c>
      <c r="V46" s="16"/>
      <c r="W46" s="16">
        <v>6</v>
      </c>
      <c r="X46" s="16"/>
      <c r="Y46" s="16"/>
      <c r="Z46" s="16">
        <v>6</v>
      </c>
      <c r="AA46" s="16"/>
      <c r="AB46" s="16">
        <v>6</v>
      </c>
      <c r="AC46" s="16"/>
      <c r="AD46" s="16">
        <v>6</v>
      </c>
      <c r="AE46" s="42"/>
      <c r="AF46" s="16">
        <v>7</v>
      </c>
      <c r="AG46" s="16"/>
      <c r="AH46" s="16">
        <v>6</v>
      </c>
      <c r="AI46" s="16"/>
      <c r="AJ46" s="16"/>
      <c r="AK46" s="16">
        <v>6</v>
      </c>
      <c r="AL46" s="16"/>
      <c r="AM46" s="16">
        <v>7</v>
      </c>
      <c r="AN46" s="16"/>
      <c r="AO46" s="16">
        <v>6</v>
      </c>
      <c r="AP46" s="16"/>
      <c r="AQ46" s="16">
        <v>6</v>
      </c>
      <c r="AR46" s="16"/>
      <c r="AS46" s="16">
        <v>6</v>
      </c>
      <c r="AT46" s="16"/>
      <c r="AU46" s="16"/>
      <c r="AV46" s="16">
        <v>6</v>
      </c>
      <c r="AW46" s="16"/>
      <c r="AX46" s="16">
        <v>6</v>
      </c>
      <c r="AY46" s="16"/>
      <c r="AZ46" s="16">
        <v>7</v>
      </c>
      <c r="BA46" s="16"/>
      <c r="BB46" s="16">
        <v>6</v>
      </c>
      <c r="BC46" s="16"/>
      <c r="BD46" s="16">
        <v>6</v>
      </c>
      <c r="BE46" s="42"/>
      <c r="BF46" s="16">
        <v>6</v>
      </c>
      <c r="BG46" s="16"/>
      <c r="BH46" s="16">
        <v>8</v>
      </c>
      <c r="BI46" s="16"/>
      <c r="BJ46" s="16">
        <v>8</v>
      </c>
      <c r="BK46" s="16"/>
      <c r="BL46" s="16">
        <v>7</v>
      </c>
      <c r="BM46" s="16"/>
      <c r="BN46" s="16">
        <v>6</v>
      </c>
      <c r="BO46" s="16"/>
      <c r="BP46" s="16"/>
      <c r="BQ46" s="16">
        <v>7</v>
      </c>
      <c r="BR46" s="16"/>
      <c r="BS46" s="16">
        <v>7</v>
      </c>
      <c r="BT46" s="16"/>
      <c r="BU46" s="16">
        <v>6</v>
      </c>
      <c r="BV46" s="16"/>
      <c r="BW46" s="16">
        <v>6</v>
      </c>
      <c r="BX46" s="16"/>
      <c r="BY46" s="16">
        <v>6</v>
      </c>
      <c r="BZ46" s="16"/>
      <c r="CA46" s="16"/>
      <c r="CB46" s="16">
        <v>6</v>
      </c>
      <c r="CC46" s="16"/>
      <c r="CD46" s="16">
        <v>5</v>
      </c>
      <c r="CE46" s="16"/>
      <c r="CF46" s="42"/>
      <c r="CG46" s="16">
        <v>6</v>
      </c>
      <c r="CH46" s="16"/>
      <c r="CI46" s="16">
        <v>5</v>
      </c>
      <c r="CJ46" s="16"/>
      <c r="CK46" s="16">
        <v>5</v>
      </c>
      <c r="CL46" s="16"/>
      <c r="CM46" s="16"/>
      <c r="CN46" s="16">
        <v>5</v>
      </c>
      <c r="CO46" s="16"/>
      <c r="CP46" s="16">
        <v>6</v>
      </c>
      <c r="CQ46" s="16"/>
      <c r="CR46" s="16">
        <v>6</v>
      </c>
      <c r="CS46" s="16"/>
      <c r="CT46" s="16">
        <v>6</v>
      </c>
      <c r="CU46" s="16"/>
      <c r="CV46" s="16">
        <v>7</v>
      </c>
      <c r="CW46" s="16"/>
      <c r="CX46" s="16"/>
      <c r="CY46" s="16">
        <v>6</v>
      </c>
      <c r="CZ46" s="16"/>
      <c r="DA46" s="16">
        <v>7</v>
      </c>
      <c r="DB46" s="16"/>
      <c r="DC46" s="16">
        <v>7</v>
      </c>
      <c r="DD46" s="16"/>
      <c r="DE46" s="16">
        <v>7</v>
      </c>
      <c r="DF46" s="16"/>
      <c r="DG46" s="16">
        <v>7</v>
      </c>
      <c r="DH46" s="42"/>
      <c r="DI46" s="16">
        <v>7</v>
      </c>
      <c r="DJ46" s="16"/>
      <c r="DK46" s="16">
        <v>6</v>
      </c>
      <c r="DL46" s="16"/>
      <c r="DM46" s="16">
        <v>7</v>
      </c>
      <c r="DN46" s="16"/>
      <c r="DO46" s="16">
        <v>7</v>
      </c>
      <c r="DP46" s="16"/>
      <c r="DQ46" s="16">
        <v>8</v>
      </c>
      <c r="DR46" s="16"/>
      <c r="DS46" s="16">
        <v>7</v>
      </c>
      <c r="DT46" s="16"/>
      <c r="DU46" s="16">
        <v>8</v>
      </c>
      <c r="DV46" s="16"/>
      <c r="DW46" s="16">
        <v>8</v>
      </c>
      <c r="DX46" s="16"/>
      <c r="DY46" s="16">
        <v>7</v>
      </c>
      <c r="DZ46" s="16"/>
      <c r="EA46" s="16">
        <v>7</v>
      </c>
      <c r="EB46" s="16"/>
      <c r="EC46" s="16">
        <v>8</v>
      </c>
      <c r="ED46" s="16"/>
      <c r="EE46" s="16"/>
      <c r="EF46" s="19" t="s">
        <v>767</v>
      </c>
      <c r="EG46" s="42"/>
    </row>
    <row r="47" spans="2:137" ht="10.5" customHeight="1">
      <c r="B47" s="13">
        <v>22</v>
      </c>
      <c r="C47" s="13"/>
      <c r="D47" s="19" t="s">
        <v>768</v>
      </c>
      <c r="E47" s="16"/>
      <c r="F47" s="16">
        <v>18</v>
      </c>
      <c r="G47" s="16"/>
      <c r="H47" s="16">
        <v>18</v>
      </c>
      <c r="I47" s="16"/>
      <c r="J47" s="16">
        <v>18</v>
      </c>
      <c r="K47" s="16"/>
      <c r="L47" s="16">
        <v>18</v>
      </c>
      <c r="M47" s="16"/>
      <c r="N47" s="16"/>
      <c r="O47" s="16">
        <v>18</v>
      </c>
      <c r="P47" s="16"/>
      <c r="Q47" s="16">
        <v>18</v>
      </c>
      <c r="R47" s="16"/>
      <c r="S47" s="16">
        <v>18</v>
      </c>
      <c r="T47" s="16"/>
      <c r="U47" s="16">
        <v>20</v>
      </c>
      <c r="V47" s="16"/>
      <c r="W47" s="16">
        <v>16</v>
      </c>
      <c r="X47" s="16"/>
      <c r="Y47" s="16"/>
      <c r="Z47" s="16">
        <v>18</v>
      </c>
      <c r="AA47" s="16"/>
      <c r="AB47" s="16">
        <v>18</v>
      </c>
      <c r="AC47" s="16"/>
      <c r="AD47" s="16">
        <v>18</v>
      </c>
      <c r="AE47" s="42"/>
      <c r="AF47" s="16">
        <v>18</v>
      </c>
      <c r="AG47" s="16"/>
      <c r="AH47" s="16">
        <v>18</v>
      </c>
      <c r="AI47" s="16"/>
      <c r="AJ47" s="16"/>
      <c r="AK47" s="16">
        <v>18</v>
      </c>
      <c r="AL47" s="16"/>
      <c r="AM47" s="16">
        <v>20</v>
      </c>
      <c r="AN47" s="16"/>
      <c r="AO47" s="16">
        <v>17</v>
      </c>
      <c r="AP47" s="16"/>
      <c r="AQ47" s="16">
        <v>18</v>
      </c>
      <c r="AR47" s="16"/>
      <c r="AS47" s="16">
        <v>18</v>
      </c>
      <c r="AT47" s="16"/>
      <c r="AU47" s="16"/>
      <c r="AV47" s="16">
        <v>18</v>
      </c>
      <c r="AW47" s="16"/>
      <c r="AX47" s="16">
        <v>18</v>
      </c>
      <c r="AY47" s="16"/>
      <c r="AZ47" s="16">
        <v>20</v>
      </c>
      <c r="BA47" s="16"/>
      <c r="BB47" s="16">
        <v>17</v>
      </c>
      <c r="BC47" s="16"/>
      <c r="BD47" s="16">
        <v>17</v>
      </c>
      <c r="BE47" s="42"/>
      <c r="BF47" s="16">
        <v>18</v>
      </c>
      <c r="BG47" s="16"/>
      <c r="BH47" s="16">
        <v>22</v>
      </c>
      <c r="BI47" s="16"/>
      <c r="BJ47" s="16">
        <v>20</v>
      </c>
      <c r="BK47" s="16"/>
      <c r="BL47" s="16">
        <v>21</v>
      </c>
      <c r="BM47" s="16"/>
      <c r="BN47" s="16">
        <v>17</v>
      </c>
      <c r="BO47" s="16"/>
      <c r="BP47" s="16"/>
      <c r="BQ47" s="16">
        <v>20</v>
      </c>
      <c r="BR47" s="16"/>
      <c r="BS47" s="16">
        <v>20</v>
      </c>
      <c r="BT47" s="16"/>
      <c r="BU47" s="16">
        <v>19</v>
      </c>
      <c r="BV47" s="16"/>
      <c r="BW47" s="16">
        <v>19</v>
      </c>
      <c r="BX47" s="16"/>
      <c r="BY47" s="16">
        <v>18</v>
      </c>
      <c r="BZ47" s="16"/>
      <c r="CA47" s="16"/>
      <c r="CB47" s="16">
        <v>19</v>
      </c>
      <c r="CC47" s="16"/>
      <c r="CD47" s="16">
        <v>17</v>
      </c>
      <c r="CE47" s="16"/>
      <c r="CF47" s="42"/>
      <c r="CG47" s="16">
        <v>18</v>
      </c>
      <c r="CH47" s="16"/>
      <c r="CI47" s="16">
        <v>18</v>
      </c>
      <c r="CJ47" s="16"/>
      <c r="CK47" s="16">
        <v>17</v>
      </c>
      <c r="CL47" s="16"/>
      <c r="CM47" s="16"/>
      <c r="CN47" s="16">
        <v>17</v>
      </c>
      <c r="CO47" s="16"/>
      <c r="CP47" s="16">
        <v>17</v>
      </c>
      <c r="CQ47" s="16"/>
      <c r="CR47" s="16">
        <v>18</v>
      </c>
      <c r="CS47" s="16"/>
      <c r="CT47" s="16">
        <v>20</v>
      </c>
      <c r="CU47" s="16"/>
      <c r="CV47" s="16">
        <v>19</v>
      </c>
      <c r="CW47" s="16"/>
      <c r="CX47" s="16"/>
      <c r="CY47" s="16">
        <v>18</v>
      </c>
      <c r="CZ47" s="16"/>
      <c r="DA47" s="16">
        <v>19</v>
      </c>
      <c r="DB47" s="16"/>
      <c r="DC47" s="16">
        <v>20</v>
      </c>
      <c r="DD47" s="16"/>
      <c r="DE47" s="16">
        <v>20</v>
      </c>
      <c r="DF47" s="16"/>
      <c r="DG47" s="16">
        <v>18</v>
      </c>
      <c r="DH47" s="42"/>
      <c r="DI47" s="16">
        <v>19</v>
      </c>
      <c r="DJ47" s="16"/>
      <c r="DK47" s="16">
        <v>18</v>
      </c>
      <c r="DL47" s="16"/>
      <c r="DM47" s="16">
        <v>18</v>
      </c>
      <c r="DN47" s="16"/>
      <c r="DO47" s="16">
        <v>18</v>
      </c>
      <c r="DP47" s="16"/>
      <c r="DQ47" s="16">
        <v>19</v>
      </c>
      <c r="DR47" s="16"/>
      <c r="DS47" s="16">
        <v>19</v>
      </c>
      <c r="DT47" s="16"/>
      <c r="DU47" s="16">
        <v>21</v>
      </c>
      <c r="DV47" s="16"/>
      <c r="DW47" s="16">
        <v>20</v>
      </c>
      <c r="DX47" s="16"/>
      <c r="DY47" s="16">
        <v>19</v>
      </c>
      <c r="DZ47" s="16"/>
      <c r="EA47" s="16">
        <v>18</v>
      </c>
      <c r="EB47" s="16"/>
      <c r="EC47" s="16">
        <v>19</v>
      </c>
      <c r="ED47" s="16"/>
      <c r="EE47" s="16"/>
      <c r="EF47" s="19" t="s">
        <v>769</v>
      </c>
      <c r="EG47" s="42"/>
    </row>
    <row r="48" spans="2:137" ht="4.5" customHeight="1">
      <c r="B48" s="13"/>
      <c r="C48" s="13"/>
      <c r="D48" s="19"/>
      <c r="E48" s="46"/>
      <c r="F48" s="3"/>
      <c r="G48" s="46"/>
      <c r="H48" s="3"/>
      <c r="I48" s="46"/>
      <c r="J48" s="3"/>
      <c r="K48" s="46"/>
      <c r="L48" s="3"/>
      <c r="M48" s="46"/>
      <c r="N48" s="46"/>
      <c r="O48" s="46"/>
      <c r="P48" s="42"/>
      <c r="Q48" s="3"/>
      <c r="R48" s="46"/>
      <c r="S48" s="3"/>
      <c r="T48" s="46"/>
      <c r="U48" s="3"/>
      <c r="V48" s="46"/>
      <c r="W48" s="3"/>
      <c r="X48" s="46"/>
      <c r="Y48" s="46"/>
      <c r="Z48" s="46"/>
      <c r="AA48" s="42"/>
      <c r="AB48" s="3"/>
      <c r="AC48" s="46"/>
      <c r="AD48" s="3"/>
      <c r="AE48" s="46"/>
      <c r="AF48" s="3"/>
      <c r="AG48" s="46"/>
      <c r="AH48" s="3"/>
      <c r="AI48" s="46"/>
      <c r="AJ48" s="46"/>
      <c r="AK48" s="46"/>
      <c r="AL48" s="42"/>
      <c r="AM48" s="3"/>
      <c r="AN48" s="46"/>
      <c r="AO48" s="3"/>
      <c r="AP48" s="46"/>
      <c r="AQ48" s="3"/>
      <c r="AR48" s="46"/>
      <c r="AS48" s="3"/>
      <c r="AT48" s="46"/>
      <c r="AU48" s="46"/>
      <c r="AV48" s="46"/>
      <c r="AW48" s="42"/>
      <c r="AX48" s="3"/>
      <c r="AY48" s="46"/>
      <c r="AZ48" s="3"/>
      <c r="BA48" s="46"/>
      <c r="BB48" s="3"/>
      <c r="BC48" s="46"/>
      <c r="BD48" s="3"/>
      <c r="BE48" s="46"/>
      <c r="BF48" s="46"/>
      <c r="BG48" s="42"/>
      <c r="BH48" s="3"/>
      <c r="BI48" s="46"/>
      <c r="BJ48" s="3"/>
      <c r="BK48" s="46"/>
      <c r="BL48" s="3"/>
      <c r="BM48" s="46"/>
      <c r="BN48" s="3"/>
      <c r="BO48" s="46"/>
      <c r="BP48" s="46"/>
      <c r="BQ48" s="46"/>
      <c r="BR48" s="42"/>
      <c r="BS48" s="3"/>
      <c r="BT48" s="46"/>
      <c r="BU48" s="3"/>
      <c r="BV48" s="46"/>
      <c r="BW48" s="3"/>
      <c r="BX48" s="46"/>
      <c r="BY48" s="3"/>
      <c r="BZ48" s="46"/>
      <c r="CA48" s="46"/>
      <c r="CB48" s="46"/>
      <c r="CC48" s="42"/>
      <c r="CD48" s="3"/>
      <c r="CE48" s="46"/>
      <c r="CF48" s="46"/>
      <c r="CG48" s="3"/>
      <c r="CH48" s="46"/>
      <c r="CI48" s="3"/>
      <c r="CJ48" s="46"/>
      <c r="CK48" s="3"/>
      <c r="CL48" s="46"/>
      <c r="CM48" s="46"/>
      <c r="CN48" s="46"/>
      <c r="CO48" s="42"/>
      <c r="CP48" s="3"/>
      <c r="CQ48" s="46"/>
      <c r="CR48" s="3"/>
      <c r="CS48" s="46"/>
      <c r="CT48" s="3"/>
      <c r="CU48" s="46"/>
      <c r="CV48" s="3"/>
      <c r="CW48" s="46"/>
      <c r="CX48" s="46"/>
      <c r="CY48" s="46"/>
      <c r="CZ48" s="42"/>
      <c r="DA48" s="3"/>
      <c r="DB48" s="46"/>
      <c r="DC48" s="3"/>
      <c r="DD48" s="46"/>
      <c r="DE48" s="3"/>
      <c r="DF48" s="46"/>
      <c r="DG48" s="3"/>
      <c r="DH48" s="46"/>
      <c r="DI48" s="46"/>
      <c r="DJ48" s="42"/>
      <c r="DK48" s="3"/>
      <c r="DL48" s="46"/>
      <c r="DM48" s="3"/>
      <c r="DN48" s="46"/>
      <c r="DO48" s="3"/>
      <c r="DP48" s="46"/>
      <c r="DQ48" s="3"/>
      <c r="DR48" s="46"/>
      <c r="DS48" s="46"/>
      <c r="DT48" s="42"/>
      <c r="DU48" s="3"/>
      <c r="DV48" s="46"/>
      <c r="DW48" s="3"/>
      <c r="DX48" s="46"/>
      <c r="DY48" s="3"/>
      <c r="DZ48" s="46"/>
      <c r="EA48" s="3"/>
      <c r="EB48" s="46"/>
      <c r="EC48" s="46"/>
      <c r="ED48" s="42"/>
      <c r="EE48" s="42"/>
      <c r="EF48" s="19"/>
    </row>
    <row r="49" spans="2:136" ht="6" customHeight="1">
      <c r="B49" s="11"/>
      <c r="C49" s="11"/>
      <c r="D49" s="32"/>
      <c r="E49" s="33"/>
      <c r="F49" s="51"/>
      <c r="G49" s="51"/>
      <c r="H49" s="51"/>
      <c r="I49" s="51"/>
      <c r="J49" s="51"/>
      <c r="K49" s="51"/>
      <c r="L49" s="51"/>
      <c r="M49" s="51"/>
      <c r="N49" s="51"/>
      <c r="O49" s="51"/>
      <c r="P49" s="52"/>
      <c r="Q49" s="51"/>
      <c r="R49" s="51"/>
      <c r="S49" s="51"/>
      <c r="T49" s="51"/>
      <c r="U49" s="51"/>
      <c r="V49" s="51"/>
      <c r="W49" s="51"/>
      <c r="X49" s="51"/>
      <c r="Y49" s="51"/>
      <c r="Z49" s="51"/>
      <c r="AA49" s="52"/>
      <c r="AB49" s="51"/>
      <c r="AC49" s="51"/>
      <c r="AD49" s="51"/>
      <c r="AE49" s="51"/>
      <c r="AF49" s="51"/>
      <c r="AG49" s="51"/>
      <c r="AH49" s="51"/>
      <c r="AI49" s="51"/>
      <c r="AJ49" s="51"/>
      <c r="AK49" s="51"/>
      <c r="AL49" s="52"/>
      <c r="AM49" s="51"/>
      <c r="AN49" s="51"/>
      <c r="AO49" s="51"/>
      <c r="AP49" s="33"/>
      <c r="AQ49" s="51"/>
      <c r="AR49" s="51"/>
      <c r="AS49" s="51"/>
      <c r="AT49" s="51"/>
      <c r="AU49" s="51"/>
      <c r="AV49" s="51"/>
      <c r="AW49" s="52"/>
      <c r="AX49" s="51"/>
      <c r="AY49" s="51"/>
      <c r="AZ49" s="51"/>
      <c r="BA49" s="51"/>
      <c r="BB49" s="51"/>
      <c r="BC49" s="51"/>
      <c r="BD49" s="51"/>
      <c r="BE49" s="51"/>
      <c r="BF49" s="51"/>
      <c r="BG49" s="52"/>
      <c r="BH49" s="51"/>
      <c r="BI49" s="51"/>
      <c r="BJ49" s="51"/>
      <c r="BK49" s="51"/>
      <c r="BL49" s="51"/>
      <c r="BM49" s="51"/>
      <c r="BN49" s="51"/>
      <c r="BO49" s="51"/>
      <c r="BP49" s="51"/>
      <c r="BQ49" s="51"/>
      <c r="BR49" s="52"/>
      <c r="BS49" s="51"/>
      <c r="BT49" s="51"/>
      <c r="BU49" s="51"/>
      <c r="BV49" s="51"/>
      <c r="BW49" s="51"/>
      <c r="BX49" s="51"/>
      <c r="BY49" s="51"/>
      <c r="BZ49" s="51"/>
      <c r="CA49" s="51"/>
      <c r="CB49" s="51"/>
      <c r="CC49" s="52"/>
      <c r="CD49" s="51"/>
      <c r="CE49" s="51"/>
      <c r="CF49" s="33"/>
      <c r="CG49" s="51"/>
      <c r="CH49" s="51"/>
      <c r="CI49" s="51"/>
      <c r="CJ49" s="51"/>
      <c r="CK49" s="51"/>
      <c r="CL49" s="51"/>
      <c r="CM49" s="51"/>
      <c r="CN49" s="51"/>
      <c r="CO49" s="52"/>
      <c r="CP49" s="51"/>
      <c r="CQ49" s="51"/>
      <c r="CR49" s="51"/>
      <c r="CS49" s="51"/>
      <c r="CT49" s="51"/>
      <c r="CU49" s="51"/>
      <c r="CV49" s="51"/>
      <c r="CW49" s="51"/>
      <c r="CX49" s="51"/>
      <c r="CY49" s="51"/>
      <c r="CZ49" s="52"/>
      <c r="DA49" s="51"/>
      <c r="DB49" s="51"/>
      <c r="DC49" s="51"/>
      <c r="DD49" s="51"/>
      <c r="DE49" s="51"/>
      <c r="DF49" s="51"/>
      <c r="DG49" s="51"/>
      <c r="DH49" s="51"/>
      <c r="DI49" s="51"/>
      <c r="DJ49" s="52"/>
      <c r="DK49" s="51"/>
      <c r="DL49" s="51"/>
      <c r="DM49" s="51"/>
      <c r="DN49" s="51"/>
      <c r="DO49" s="51"/>
      <c r="DP49" s="51"/>
      <c r="DQ49" s="51"/>
      <c r="DR49" s="51"/>
      <c r="DS49" s="51"/>
      <c r="DT49" s="52"/>
      <c r="DU49" s="51"/>
      <c r="DV49" s="51"/>
      <c r="DW49" s="51"/>
      <c r="DX49" s="51"/>
      <c r="DY49" s="51"/>
      <c r="DZ49" s="51"/>
      <c r="EA49" s="51"/>
      <c r="EB49" s="51"/>
      <c r="EC49" s="51"/>
      <c r="ED49" s="33"/>
      <c r="EE49" s="34"/>
      <c r="EF49" s="32"/>
    </row>
    <row r="50" spans="2:136" ht="6" customHeight="1">
      <c r="B50" s="2"/>
      <c r="C50" s="2"/>
      <c r="D50" s="3"/>
      <c r="E50" s="3"/>
      <c r="F50" s="23"/>
      <c r="G50" s="3"/>
      <c r="H50" s="23"/>
      <c r="I50" s="3"/>
      <c r="J50" s="23"/>
      <c r="K50" s="3"/>
      <c r="L50" s="23"/>
      <c r="M50" s="3"/>
      <c r="N50" s="3"/>
      <c r="O50" s="3"/>
      <c r="P50" s="3"/>
      <c r="Q50" s="23"/>
      <c r="R50" s="3"/>
      <c r="S50" s="23"/>
      <c r="T50" s="3"/>
      <c r="U50" s="23"/>
      <c r="V50" s="3"/>
      <c r="W50" s="23"/>
      <c r="X50" s="3"/>
      <c r="Y50" s="3"/>
      <c r="Z50" s="3"/>
      <c r="AA50" s="3"/>
      <c r="AB50" s="23"/>
      <c r="AC50" s="3"/>
      <c r="AD50" s="23"/>
      <c r="AE50" s="3"/>
      <c r="AF50" s="23"/>
      <c r="AG50" s="3"/>
      <c r="AH50" s="23"/>
      <c r="AI50" s="3"/>
      <c r="AJ50" s="3"/>
      <c r="AK50" s="3"/>
      <c r="AL50" s="3"/>
      <c r="AM50" s="23"/>
      <c r="AN50" s="3"/>
      <c r="AO50" s="23"/>
      <c r="AP50" s="3"/>
      <c r="AQ50" s="23"/>
      <c r="AR50" s="3"/>
      <c r="AS50" s="23"/>
      <c r="AT50" s="3"/>
      <c r="AU50" s="3"/>
      <c r="AV50" s="3"/>
      <c r="AW50" s="3"/>
      <c r="AX50" s="23"/>
      <c r="AY50" s="3"/>
      <c r="AZ50" s="23"/>
      <c r="BA50" s="3"/>
      <c r="BB50" s="23"/>
      <c r="BC50" s="3"/>
      <c r="BD50" s="23"/>
      <c r="BE50" s="3"/>
      <c r="BF50" s="3"/>
      <c r="BG50" s="3"/>
      <c r="BH50" s="23"/>
      <c r="BI50" s="3"/>
      <c r="BJ50" s="23"/>
      <c r="BK50" s="3"/>
      <c r="BL50" s="23"/>
      <c r="BM50" s="3"/>
      <c r="BN50" s="23"/>
      <c r="BO50" s="3"/>
      <c r="BP50" s="3"/>
      <c r="BQ50" s="3"/>
      <c r="BR50" s="3"/>
      <c r="BS50" s="23"/>
      <c r="BT50" s="3"/>
      <c r="BU50" s="23"/>
      <c r="BV50" s="3"/>
      <c r="BW50" s="23"/>
      <c r="BX50" s="3"/>
      <c r="BY50" s="23"/>
      <c r="BZ50" s="3"/>
      <c r="CA50" s="3"/>
      <c r="CB50" s="3"/>
      <c r="CC50" s="3"/>
      <c r="CD50" s="23"/>
      <c r="CE50" s="3"/>
      <c r="CF50" s="3"/>
      <c r="CG50" s="23"/>
      <c r="CH50" s="3"/>
      <c r="CI50" s="23"/>
      <c r="CJ50" s="3"/>
      <c r="CK50" s="23"/>
      <c r="CL50" s="3"/>
      <c r="CM50" s="3"/>
      <c r="CN50" s="3"/>
      <c r="CO50" s="3"/>
      <c r="CP50" s="23"/>
      <c r="CQ50" s="3"/>
      <c r="CR50" s="23"/>
      <c r="CS50" s="3"/>
      <c r="CT50" s="23"/>
      <c r="CU50" s="3"/>
      <c r="CV50" s="23"/>
      <c r="CW50" s="3"/>
      <c r="CX50" s="3"/>
      <c r="CY50" s="3"/>
      <c r="CZ50" s="3"/>
      <c r="DA50" s="23"/>
      <c r="DB50" s="3"/>
      <c r="DC50" s="23"/>
      <c r="DD50" s="3"/>
      <c r="DE50" s="23"/>
      <c r="DF50" s="3"/>
      <c r="DG50" s="23"/>
      <c r="DH50" s="3"/>
      <c r="DI50" s="3"/>
      <c r="DJ50" s="3"/>
      <c r="DK50" s="23"/>
      <c r="DL50" s="3"/>
      <c r="DM50" s="23"/>
      <c r="DN50" s="3"/>
      <c r="DO50" s="23"/>
      <c r="DP50" s="3"/>
      <c r="DQ50" s="23"/>
      <c r="DR50" s="3"/>
      <c r="DS50" s="3"/>
      <c r="DT50" s="3"/>
      <c r="DU50" s="23"/>
      <c r="DV50" s="3"/>
      <c r="DW50" s="23"/>
      <c r="DX50" s="3"/>
      <c r="DY50" s="23"/>
      <c r="DZ50" s="3"/>
      <c r="EA50" s="23"/>
      <c r="EB50" s="3"/>
      <c r="EC50" s="3"/>
      <c r="ED50" s="3"/>
    </row>
    <row r="51" spans="2:136" ht="19.5" customHeight="1">
      <c r="B51" s="214" t="s">
        <v>59</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row>
    <row r="52" spans="2:136"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row>
    <row r="53" spans="2:136">
      <c r="F53" s="16"/>
      <c r="H53" s="16"/>
      <c r="J53" s="16"/>
      <c r="L53" s="16"/>
      <c r="Q53" s="16"/>
      <c r="S53" s="16"/>
      <c r="U53" s="16"/>
      <c r="W53" s="16"/>
      <c r="AB53" s="16"/>
      <c r="AD53" s="16"/>
      <c r="AF53" s="16"/>
      <c r="AH53" s="16"/>
      <c r="AM53" s="16"/>
      <c r="AO53" s="16"/>
      <c r="AQ53" s="16"/>
      <c r="AS53" s="16"/>
      <c r="AX53" s="16"/>
      <c r="AZ53" s="16"/>
      <c r="BB53" s="16"/>
      <c r="BD53" s="16"/>
      <c r="BH53" s="16"/>
      <c r="BJ53" s="16"/>
      <c r="BL53" s="16"/>
      <c r="BN53" s="16"/>
      <c r="BS53" s="16"/>
      <c r="BU53" s="16"/>
      <c r="BW53" s="16"/>
      <c r="BY53" s="16"/>
      <c r="CD53" s="16"/>
      <c r="CG53" s="16"/>
      <c r="CI53" s="16"/>
      <c r="CK53" s="16"/>
      <c r="CP53" s="16"/>
      <c r="CR53" s="16"/>
      <c r="CT53" s="16"/>
      <c r="CV53" s="16"/>
      <c r="DA53" s="16"/>
      <c r="DC53" s="16"/>
      <c r="DE53" s="16"/>
      <c r="DG53" s="16"/>
      <c r="DK53" s="16"/>
      <c r="DM53" s="16"/>
      <c r="DO53" s="16"/>
      <c r="DQ53" s="16"/>
      <c r="DU53" s="16"/>
      <c r="DW53" s="16"/>
      <c r="DY53" s="16"/>
      <c r="EA53" s="16"/>
    </row>
    <row r="54" spans="2:136">
      <c r="F54" s="19"/>
      <c r="H54" s="19"/>
      <c r="J54" s="19"/>
      <c r="L54" s="19"/>
      <c r="Q54" s="19"/>
      <c r="S54" s="19"/>
      <c r="U54" s="19"/>
      <c r="W54" s="19"/>
      <c r="AB54" s="19"/>
      <c r="AD54" s="19"/>
      <c r="AF54" s="19"/>
      <c r="AH54" s="19"/>
      <c r="AM54" s="19"/>
      <c r="AO54" s="19"/>
      <c r="AQ54" s="19"/>
      <c r="AS54" s="19"/>
      <c r="AX54" s="19"/>
      <c r="AZ54" s="19"/>
      <c r="BB54" s="19"/>
      <c r="BD54" s="19"/>
      <c r="BH54" s="19"/>
      <c r="BJ54" s="19"/>
      <c r="BL54" s="19"/>
      <c r="BN54" s="19"/>
      <c r="BS54" s="19"/>
      <c r="BU54" s="19"/>
      <c r="BW54" s="19"/>
      <c r="BY54" s="19"/>
      <c r="CD54" s="19"/>
      <c r="CG54" s="19"/>
      <c r="CI54" s="19"/>
      <c r="CK54" s="19"/>
      <c r="CP54" s="19"/>
      <c r="CR54" s="19"/>
      <c r="CT54" s="19"/>
      <c r="CV54" s="19"/>
      <c r="DA54" s="19"/>
      <c r="DC54" s="19"/>
      <c r="DE54" s="19"/>
      <c r="DG54" s="19"/>
      <c r="DK54" s="19"/>
      <c r="DM54" s="19"/>
      <c r="DO54" s="19"/>
      <c r="DQ54" s="19"/>
      <c r="DU54" s="19"/>
      <c r="DW54" s="19"/>
      <c r="DY54" s="19"/>
      <c r="EA54" s="19"/>
    </row>
    <row r="55" spans="2:136">
      <c r="F55" s="3"/>
      <c r="H55" s="3"/>
      <c r="J55" s="3"/>
      <c r="L55" s="3"/>
      <c r="Q55" s="3"/>
      <c r="S55" s="3"/>
      <c r="U55" s="3"/>
      <c r="W55" s="3"/>
      <c r="AB55" s="3"/>
      <c r="AD55" s="3"/>
      <c r="AF55" s="3"/>
      <c r="AH55" s="3"/>
      <c r="AM55" s="3"/>
      <c r="AO55" s="3"/>
      <c r="AQ55" s="3"/>
      <c r="AS55" s="3"/>
      <c r="AX55" s="3"/>
      <c r="AZ55" s="3"/>
      <c r="BB55" s="3"/>
      <c r="BD55" s="3"/>
      <c r="BH55" s="3"/>
      <c r="BJ55" s="3"/>
      <c r="BL55" s="3"/>
      <c r="BN55" s="3"/>
      <c r="BS55" s="3"/>
      <c r="BU55" s="3"/>
      <c r="BW55" s="3"/>
      <c r="BY55" s="3"/>
      <c r="CD55" s="3"/>
      <c r="CG55" s="3"/>
      <c r="CI55" s="3"/>
      <c r="CK55" s="3"/>
      <c r="CP55" s="3"/>
      <c r="CR55" s="3"/>
      <c r="CT55" s="3"/>
      <c r="CV55" s="3"/>
      <c r="DA55" s="3"/>
      <c r="DC55" s="3"/>
      <c r="DE55" s="3"/>
      <c r="DG55" s="3"/>
      <c r="DK55" s="3"/>
      <c r="DM55" s="3"/>
      <c r="DO55" s="3"/>
      <c r="DQ55" s="3"/>
      <c r="DU55" s="3"/>
      <c r="DW55" s="3"/>
      <c r="DY55" s="3"/>
      <c r="EA55" s="3"/>
    </row>
  </sheetData>
  <mergeCells count="28">
    <mergeCell ref="DS9:DT9"/>
    <mergeCell ref="CD6:CO6"/>
    <mergeCell ref="CP6:CZ6"/>
    <mergeCell ref="DA6:DJ6"/>
    <mergeCell ref="B6:D9"/>
    <mergeCell ref="E6:P6"/>
    <mergeCell ref="Q6:AA6"/>
    <mergeCell ref="AB6:AL6"/>
    <mergeCell ref="AM6:AW6"/>
    <mergeCell ref="AX6:BG6"/>
    <mergeCell ref="O9:P9"/>
    <mergeCell ref="Z9:AA9"/>
    <mergeCell ref="DU6:ED6"/>
    <mergeCell ref="EC9:ED9"/>
    <mergeCell ref="DK6:DS6"/>
    <mergeCell ref="B52:DL52"/>
    <mergeCell ref="B51:EF51"/>
    <mergeCell ref="DI9:DJ9"/>
    <mergeCell ref="CY9:CZ9"/>
    <mergeCell ref="CN9:CO9"/>
    <mergeCell ref="CB9:CC9"/>
    <mergeCell ref="BQ9:BR9"/>
    <mergeCell ref="BF9:BG9"/>
    <mergeCell ref="AV9:AW9"/>
    <mergeCell ref="AK9:AL9"/>
    <mergeCell ref="EF6:EG9"/>
    <mergeCell ref="BH6:BR6"/>
    <mergeCell ref="BS6:CC6"/>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6974-92DC-422A-9452-1292B2FCBCC7}">
  <sheetPr>
    <pageSetUpPr fitToPage="1"/>
  </sheetPr>
  <dimension ref="B1:LR55"/>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7.140625" style="1" hidden="1" customWidth="1" outlineLevel="1"/>
    <col min="226" max="226" width="1.42578125" style="1" hidden="1" customWidth="1" outlineLevel="1"/>
    <col min="227" max="227" width="7.140625" style="1" hidden="1" customWidth="1" outlineLevel="1"/>
    <col min="228" max="228" width="1.42578125" style="1" hidden="1" customWidth="1" outlineLevel="1"/>
    <col min="229" max="229" width="7.140625" style="1" hidden="1" customWidth="1" outlineLevel="1"/>
    <col min="230" max="230" width="1.42578125" style="1" hidden="1" customWidth="1" outlineLevel="1"/>
    <col min="231" max="231" width="7.1406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7.140625" style="1" hidden="1" customWidth="1" outlineLevel="1"/>
    <col min="238" max="238" width="1.42578125" style="1" hidden="1" customWidth="1" outlineLevel="1"/>
    <col min="239" max="239" width="7.140625" style="1" hidden="1" customWidth="1" outlineLevel="1"/>
    <col min="240" max="240" width="1.42578125" style="1" hidden="1" customWidth="1" outlineLevel="1"/>
    <col min="241" max="241" width="7.1406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7.140625" style="1" hidden="1" customWidth="1" outlineLevel="1"/>
    <col min="252" max="252" width="1.42578125" style="1" hidden="1" customWidth="1" outlineLevel="1"/>
    <col min="253" max="253" width="7.140625" style="1" hidden="1" customWidth="1" outlineLevel="1"/>
    <col min="254" max="254" width="1.42578125" style="1" hidden="1" customWidth="1" outlineLevel="1"/>
    <col min="255" max="255" width="7.140625" style="1" hidden="1" customWidth="1" outlineLevel="1"/>
    <col min="256" max="256" width="1.42578125" style="1" hidden="1" customWidth="1" outlineLevel="1"/>
    <col min="257" max="257" width="7.140625" style="1" hidden="1" customWidth="1" outlineLevel="1"/>
    <col min="258" max="258" width="1.42578125" style="1" hidden="1" customWidth="1" outlineLevel="1"/>
    <col min="259" max="259" width="6.42578125" style="1" hidden="1" customWidth="1" outlineLevel="1"/>
    <col min="260" max="260" width="1.42578125" style="1" hidden="1" customWidth="1" outlineLevel="1"/>
    <col min="261" max="261" width="6.42578125" style="1" hidden="1" customWidth="1" outlineLevel="1"/>
    <col min="262" max="262" width="1.42578125" style="1" hidden="1" customWidth="1" outlineLevel="1"/>
    <col min="263" max="263" width="7.140625" style="1" hidden="1" customWidth="1" outlineLevel="1"/>
    <col min="264" max="264" width="1.42578125" style="1" hidden="1" customWidth="1" outlineLevel="1"/>
    <col min="265" max="265" width="7.140625" style="1" hidden="1" customWidth="1" outlineLevel="1"/>
    <col min="266" max="266" width="1.42578125" style="1" hidden="1" customWidth="1" outlineLevel="1"/>
    <col min="267" max="267" width="7.140625" style="1" hidden="1" customWidth="1" outlineLevel="1"/>
    <col min="268" max="268" width="1.42578125" style="1" hidden="1" customWidth="1" outlineLevel="1"/>
    <col min="269" max="269" width="7.28515625" style="1" hidden="1" customWidth="1" outlineLevel="1"/>
    <col min="270" max="270" width="1.42578125" style="1" hidden="1" customWidth="1" outlineLevel="1"/>
    <col min="271" max="271" width="8.85546875" style="1" hidden="1" customWidth="1" outlineLevel="1"/>
    <col min="272" max="272" width="1.42578125" style="1" hidden="1" customWidth="1" outlineLevel="1"/>
    <col min="273" max="273" width="8.140625" style="1" customWidth="1" collapsed="1"/>
    <col min="274" max="274" width="1.42578125" style="1" customWidth="1"/>
    <col min="275" max="275" width="8.28515625" style="1" customWidth="1"/>
    <col min="276" max="276" width="1.42578125" style="1" customWidth="1"/>
    <col min="277" max="277" width="8.7109375" style="1" customWidth="1"/>
    <col min="278" max="278" width="1.42578125" style="1" customWidth="1"/>
    <col min="279" max="279" width="8.140625" style="1" customWidth="1"/>
    <col min="280" max="280" width="1.42578125" style="1" customWidth="1"/>
    <col min="281" max="281" width="8.140625" style="1" customWidth="1"/>
    <col min="282" max="282" width="1.42578125" style="1" customWidth="1"/>
    <col min="283" max="283" width="7.140625" style="1" bestFit="1" customWidth="1"/>
    <col min="284" max="284" width="1.42578125" style="1" customWidth="1"/>
    <col min="285" max="285" width="7.28515625" style="1" customWidth="1"/>
    <col min="286" max="286" width="1.42578125" style="1" customWidth="1"/>
    <col min="287" max="287" width="7.28515625" style="1" customWidth="1"/>
    <col min="288" max="288" width="1.42578125" style="1" customWidth="1"/>
    <col min="289" max="289" width="7.140625" style="1" bestFit="1" customWidth="1"/>
    <col min="290" max="290" width="1.42578125" style="1" customWidth="1"/>
    <col min="291" max="291" width="7.28515625" style="1" customWidth="1"/>
    <col min="292" max="292" width="1.42578125" style="1" customWidth="1"/>
    <col min="293" max="293" width="7.28515625" style="1" customWidth="1"/>
    <col min="294" max="294" width="1.42578125" style="1" customWidth="1"/>
    <col min="295" max="295" width="7.28515625" style="1" customWidth="1"/>
    <col min="296" max="296" width="1.42578125" style="1" customWidth="1"/>
    <col min="297" max="297" width="9.7109375" style="1" customWidth="1"/>
    <col min="298" max="299" width="1.42578125" style="1" customWidth="1"/>
    <col min="300" max="300" width="7.85546875" style="1" customWidth="1"/>
    <col min="301" max="301" width="1.42578125" style="1" customWidth="1"/>
    <col min="302" max="302" width="7.28515625" style="1" customWidth="1"/>
    <col min="303" max="303" width="1.42578125" style="1" customWidth="1"/>
    <col min="304" max="304" width="7.28515625" style="1" customWidth="1"/>
    <col min="305" max="305" width="1.42578125" style="1" customWidth="1"/>
    <col min="306" max="306" width="7.140625" style="1" bestFit="1" customWidth="1"/>
    <col min="307" max="307" width="1.42578125" style="1" customWidth="1"/>
    <col min="308" max="308" width="7.28515625" style="1" customWidth="1"/>
    <col min="309" max="309" width="1.42578125" style="1" customWidth="1"/>
    <col min="310" max="310" width="7.140625" style="1" bestFit="1" customWidth="1"/>
    <col min="311" max="311" width="1.42578125" style="1" customWidth="1"/>
    <col min="312" max="312" width="7.28515625" style="1" customWidth="1"/>
    <col min="313" max="313" width="1.42578125" style="1" customWidth="1"/>
    <col min="314" max="314" width="7.28515625" style="1" customWidth="1"/>
    <col min="315" max="315" width="1.42578125" style="1" customWidth="1"/>
    <col min="316" max="316" width="7.140625" style="1" bestFit="1" customWidth="1"/>
    <col min="317" max="317" width="1.42578125" style="1" customWidth="1"/>
    <col min="318" max="318" width="7.28515625" style="1" customWidth="1"/>
    <col min="319" max="319" width="1.42578125" style="1" customWidth="1"/>
    <col min="320" max="320" width="7.28515625" style="1" customWidth="1"/>
    <col min="321" max="321" width="1.42578125" style="1" customWidth="1"/>
    <col min="322" max="322" width="7.28515625" style="1" customWidth="1"/>
    <col min="323" max="323" width="1.42578125" style="1" customWidth="1"/>
    <col min="324" max="324" width="9.42578125" style="1" customWidth="1"/>
    <col min="325" max="325" width="1.42578125" style="1" customWidth="1"/>
    <col min="326" max="326" width="1" style="1" customWidth="1"/>
    <col min="327" max="327" width="64" style="1" bestFit="1" customWidth="1"/>
    <col min="328" max="16384" width="9.28515625" style="1"/>
  </cols>
  <sheetData>
    <row r="1" spans="2:330"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3"/>
      <c r="IL1" s="21"/>
      <c r="IM1" s="35"/>
      <c r="IN1" s="36"/>
      <c r="IO1" s="35"/>
      <c r="IP1" s="36"/>
      <c r="IQ1" s="35"/>
      <c r="IR1" s="36"/>
      <c r="IS1" s="35"/>
      <c r="IT1" s="36"/>
      <c r="IU1" s="23"/>
      <c r="IV1" s="21"/>
      <c r="IW1" s="23"/>
      <c r="IX1" s="21"/>
      <c r="IY1" s="23"/>
      <c r="IZ1" s="21"/>
      <c r="JA1" s="23"/>
      <c r="JB1" s="21"/>
      <c r="JC1" s="23"/>
      <c r="JD1" s="21"/>
      <c r="JE1" s="23"/>
      <c r="JF1" s="21"/>
      <c r="JG1" s="23"/>
      <c r="JH1" s="21"/>
      <c r="JI1" s="23"/>
      <c r="JJ1" s="21"/>
      <c r="JK1" s="23"/>
      <c r="JL1" s="21"/>
      <c r="JM1" s="35"/>
      <c r="JN1" s="36"/>
      <c r="JO1" s="35"/>
      <c r="JP1" s="36"/>
      <c r="JQ1" s="35"/>
      <c r="JR1" s="36"/>
      <c r="JS1" s="35"/>
      <c r="JT1" s="36"/>
      <c r="JU1" s="23"/>
      <c r="JV1" s="21"/>
      <c r="JW1" s="23"/>
      <c r="JX1" s="21"/>
      <c r="JY1" s="23"/>
      <c r="JZ1" s="21"/>
      <c r="KA1" s="23"/>
      <c r="KB1" s="21"/>
      <c r="KC1" s="23"/>
      <c r="KD1" s="21"/>
      <c r="KE1" s="23"/>
      <c r="KF1" s="21"/>
      <c r="KG1" s="23"/>
      <c r="KH1" s="21"/>
      <c r="KI1" s="23"/>
      <c r="KJ1" s="21"/>
      <c r="KK1" s="23"/>
      <c r="KL1" s="21"/>
      <c r="KM1" s="21"/>
      <c r="KN1" s="35"/>
      <c r="KO1" s="36"/>
      <c r="KP1" s="35"/>
      <c r="KQ1" s="36"/>
      <c r="KR1" s="35"/>
      <c r="KS1" s="36"/>
      <c r="KT1" s="35"/>
      <c r="KU1" s="36"/>
      <c r="KV1" s="23"/>
      <c r="KW1" s="21"/>
      <c r="KX1" s="23"/>
      <c r="KY1" s="21"/>
      <c r="KZ1" s="23"/>
      <c r="LA1" s="21"/>
      <c r="LB1" s="23"/>
      <c r="LC1" s="21"/>
      <c r="LD1" s="23"/>
      <c r="LE1" s="21"/>
      <c r="LF1" s="23"/>
      <c r="LG1" s="21"/>
      <c r="LH1" s="23"/>
      <c r="LI1" s="21"/>
      <c r="LJ1" s="23"/>
      <c r="LK1" s="21"/>
      <c r="LL1" s="23"/>
      <c r="LM1" s="21"/>
      <c r="LN1" s="22"/>
      <c r="LO1" s="20"/>
    </row>
    <row r="2" spans="2:330" ht="14.25" customHeight="1">
      <c r="B2" s="2" t="s">
        <v>772</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35"/>
      <c r="IN2" s="36"/>
      <c r="IO2" s="35"/>
      <c r="IP2" s="36"/>
      <c r="IQ2" s="35"/>
      <c r="IR2" s="36"/>
      <c r="IS2" s="35"/>
      <c r="IT2" s="36"/>
      <c r="IU2" s="23"/>
      <c r="IV2" s="21"/>
      <c r="IW2" s="23"/>
      <c r="IX2" s="21"/>
      <c r="IY2" s="23"/>
      <c r="IZ2" s="21"/>
      <c r="JA2" s="23"/>
      <c r="JB2" s="21"/>
      <c r="JC2" s="23"/>
      <c r="JD2" s="21"/>
      <c r="JE2" s="23"/>
      <c r="JF2" s="21"/>
      <c r="JG2" s="23"/>
      <c r="JH2" s="21"/>
      <c r="JI2" s="23"/>
      <c r="JJ2" s="21"/>
      <c r="JK2" s="23"/>
      <c r="JL2" s="21"/>
      <c r="JM2" s="35"/>
      <c r="JN2" s="36"/>
      <c r="JO2" s="35"/>
      <c r="JP2" s="36"/>
      <c r="JQ2" s="35"/>
      <c r="JR2" s="36"/>
      <c r="JS2" s="35"/>
      <c r="JT2" s="36"/>
      <c r="JU2" s="23"/>
      <c r="JV2" s="21"/>
      <c r="JW2" s="23"/>
      <c r="JX2" s="21"/>
      <c r="JY2" s="23"/>
      <c r="JZ2" s="21"/>
      <c r="KA2" s="23"/>
      <c r="KB2" s="21"/>
      <c r="KC2" s="23"/>
      <c r="KD2" s="21"/>
      <c r="KE2" s="23"/>
      <c r="KF2" s="21"/>
      <c r="KG2" s="23"/>
      <c r="KH2" s="21"/>
      <c r="KI2" s="23"/>
      <c r="KJ2" s="21"/>
      <c r="KK2" s="23"/>
      <c r="KL2" s="21"/>
      <c r="KM2" s="21"/>
      <c r="KN2" s="35"/>
      <c r="KO2" s="36"/>
      <c r="KP2" s="35"/>
      <c r="KQ2" s="36"/>
      <c r="KR2" s="35"/>
      <c r="KS2" s="36"/>
      <c r="KT2" s="35"/>
      <c r="KU2" s="36"/>
      <c r="KV2" s="23"/>
      <c r="KW2" s="21"/>
      <c r="KX2" s="23"/>
      <c r="KY2" s="21"/>
      <c r="KZ2" s="23"/>
      <c r="LA2" s="21"/>
      <c r="LB2" s="23"/>
      <c r="LC2" s="21"/>
      <c r="LD2" s="23"/>
      <c r="LE2" s="21"/>
      <c r="LF2" s="23"/>
      <c r="LG2" s="21"/>
      <c r="LH2" s="23"/>
      <c r="LI2" s="21"/>
      <c r="LJ2" s="23"/>
      <c r="LK2" s="21"/>
      <c r="LL2" s="23"/>
      <c r="LM2" s="21"/>
      <c r="LN2" s="22"/>
      <c r="LO2" s="20"/>
    </row>
    <row r="3" spans="2:330" ht="14.25" customHeight="1">
      <c r="B3" s="4" t="s">
        <v>527</v>
      </c>
      <c r="C3" s="2"/>
      <c r="D3" s="3"/>
      <c r="E3" s="35"/>
      <c r="F3" s="36"/>
      <c r="G3" s="35"/>
      <c r="H3" s="36"/>
      <c r="I3" s="35"/>
      <c r="J3" s="36"/>
      <c r="K3" s="35"/>
      <c r="L3" s="36"/>
      <c r="M3" s="23"/>
      <c r="N3" s="21"/>
      <c r="O3" s="23"/>
      <c r="P3" s="21"/>
      <c r="Q3" s="23"/>
      <c r="R3" s="21"/>
      <c r="S3" s="23"/>
      <c r="T3" s="21"/>
      <c r="U3" s="23"/>
      <c r="V3" s="21"/>
      <c r="W3" s="23"/>
      <c r="X3" s="21"/>
      <c r="Y3" s="23"/>
      <c r="Z3" s="21"/>
      <c r="AA3" s="23"/>
      <c r="AB3" s="21"/>
      <c r="AC3" s="5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5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35"/>
      <c r="IN3" s="36"/>
      <c r="IO3" s="35"/>
      <c r="IP3" s="36"/>
      <c r="IQ3" s="35"/>
      <c r="IR3" s="36"/>
      <c r="IS3" s="35"/>
      <c r="IT3" s="36"/>
      <c r="IU3" s="23"/>
      <c r="IV3" s="21"/>
      <c r="IW3" s="23"/>
      <c r="IX3" s="21"/>
      <c r="IY3" s="23"/>
      <c r="IZ3" s="21"/>
      <c r="JA3" s="23"/>
      <c r="JB3" s="21"/>
      <c r="JC3" s="23"/>
      <c r="JD3" s="21"/>
      <c r="JE3" s="23"/>
      <c r="JF3" s="21"/>
      <c r="JG3" s="23"/>
      <c r="JH3" s="21"/>
      <c r="JI3" s="23"/>
      <c r="JJ3" s="21"/>
      <c r="JK3" s="23"/>
      <c r="JL3" s="21"/>
      <c r="JM3" s="35"/>
      <c r="JN3" s="36"/>
      <c r="JO3" s="35"/>
      <c r="JP3" s="36"/>
      <c r="JQ3" s="35"/>
      <c r="JR3" s="36"/>
      <c r="JS3" s="35"/>
      <c r="JT3" s="36"/>
      <c r="JU3" s="23"/>
      <c r="JV3" s="21"/>
      <c r="JW3" s="23"/>
      <c r="JX3" s="21"/>
      <c r="JY3" s="23"/>
      <c r="JZ3" s="21"/>
      <c r="KA3" s="23"/>
      <c r="KB3" s="21"/>
      <c r="KC3" s="23"/>
      <c r="KD3" s="21"/>
      <c r="KE3" s="23"/>
      <c r="KF3" s="21"/>
      <c r="KG3" s="23"/>
      <c r="KH3" s="21"/>
      <c r="KI3" s="23"/>
      <c r="KJ3" s="21"/>
      <c r="KK3" s="23"/>
      <c r="KL3" s="21"/>
      <c r="KM3" s="21"/>
      <c r="KN3" s="35"/>
      <c r="KO3" s="36"/>
      <c r="KP3" s="35"/>
      <c r="KQ3" s="36"/>
      <c r="KR3" s="35"/>
      <c r="KS3" s="36"/>
      <c r="KT3" s="35"/>
      <c r="KU3" s="36"/>
      <c r="KV3" s="23"/>
      <c r="KW3" s="21"/>
      <c r="KX3" s="23"/>
      <c r="KY3" s="21"/>
      <c r="KZ3" s="23"/>
      <c r="LA3" s="21"/>
      <c r="LB3" s="23"/>
      <c r="LC3" s="21"/>
      <c r="LD3" s="23"/>
      <c r="LE3" s="21"/>
      <c r="LF3" s="23"/>
      <c r="LG3" s="21"/>
      <c r="LH3" s="23"/>
      <c r="LI3" s="21"/>
      <c r="LJ3" s="23"/>
      <c r="LK3" s="21"/>
      <c r="LL3" s="23"/>
      <c r="LM3" s="21"/>
      <c r="LN3" s="22"/>
      <c r="LO3" s="20"/>
    </row>
    <row r="4" spans="2:330"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3"/>
      <c r="IM4" s="5"/>
      <c r="IN4" s="5"/>
      <c r="IO4" s="5"/>
      <c r="IP4" s="5"/>
      <c r="IQ4" s="5"/>
      <c r="IR4" s="5"/>
      <c r="IS4" s="5"/>
      <c r="IT4" s="5"/>
      <c r="IU4" s="5"/>
      <c r="IV4" s="5"/>
      <c r="IW4" s="5"/>
      <c r="IX4" s="5"/>
      <c r="IY4" s="5"/>
      <c r="IZ4" s="5"/>
      <c r="JA4" s="5"/>
      <c r="JB4" s="5"/>
      <c r="JC4" s="5"/>
      <c r="JD4" s="5"/>
      <c r="JE4" s="5"/>
      <c r="JF4" s="5"/>
      <c r="JG4" s="5"/>
      <c r="JH4" s="5"/>
      <c r="JI4" s="5"/>
      <c r="JJ4" s="5"/>
      <c r="JK4" s="5"/>
      <c r="JL4" s="3"/>
      <c r="JM4" s="5"/>
      <c r="JN4" s="5"/>
      <c r="JO4" s="5"/>
      <c r="JP4" s="5"/>
      <c r="JQ4" s="5"/>
      <c r="JR4" s="5"/>
      <c r="JS4" s="5"/>
      <c r="JT4" s="5"/>
      <c r="JU4" s="5"/>
      <c r="JV4" s="5"/>
      <c r="JW4" s="5"/>
      <c r="JX4" s="5"/>
      <c r="JY4" s="5"/>
      <c r="JZ4" s="5"/>
      <c r="KA4" s="5"/>
      <c r="KB4" s="5"/>
      <c r="KC4" s="5"/>
      <c r="KD4" s="5"/>
      <c r="KE4" s="5"/>
      <c r="KF4" s="5"/>
      <c r="KG4" s="5"/>
      <c r="KH4" s="5"/>
      <c r="KI4" s="5"/>
      <c r="KJ4" s="5"/>
      <c r="KK4" s="5"/>
      <c r="KL4" s="5"/>
      <c r="KM4" s="3"/>
      <c r="KN4" s="5"/>
      <c r="KO4" s="5"/>
      <c r="KP4" s="5"/>
      <c r="KQ4" s="5"/>
      <c r="KR4" s="5"/>
      <c r="KS4" s="5"/>
      <c r="KT4" s="5"/>
      <c r="KU4" s="5"/>
      <c r="KV4" s="5"/>
      <c r="KW4" s="5"/>
      <c r="KX4" s="5"/>
      <c r="KY4" s="5"/>
      <c r="KZ4" s="5"/>
      <c r="LA4" s="5"/>
      <c r="LB4" s="5"/>
      <c r="LC4" s="5"/>
      <c r="LD4" s="5"/>
      <c r="LE4" s="5"/>
      <c r="LF4" s="5"/>
      <c r="LG4" s="5"/>
      <c r="LH4" s="5"/>
      <c r="LI4" s="5"/>
      <c r="LJ4" s="5"/>
      <c r="LK4" s="5"/>
      <c r="LL4" s="5"/>
      <c r="LM4" s="5"/>
      <c r="LN4" s="6"/>
      <c r="LO4" s="6"/>
    </row>
    <row r="5" spans="2:330"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row>
    <row r="6" spans="2:330"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3">
        <v>2022</v>
      </c>
      <c r="IN6" s="225"/>
      <c r="IO6" s="221"/>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3">
        <v>2023</v>
      </c>
      <c r="JN6" s="225"/>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9"/>
      <c r="KN6" s="223">
        <v>2024</v>
      </c>
      <c r="KO6" s="225"/>
      <c r="KP6" s="221"/>
      <c r="KQ6" s="221"/>
      <c r="KR6" s="221"/>
      <c r="KS6" s="221"/>
      <c r="KT6" s="221"/>
      <c r="KU6" s="221"/>
      <c r="KV6" s="221"/>
      <c r="KW6" s="221"/>
      <c r="KX6" s="221"/>
      <c r="KY6" s="221"/>
      <c r="KZ6" s="221"/>
      <c r="LA6" s="221"/>
      <c r="LB6" s="221"/>
      <c r="LC6" s="221"/>
      <c r="LD6" s="221"/>
      <c r="LE6" s="221"/>
      <c r="LF6" s="221"/>
      <c r="LG6" s="221"/>
      <c r="LH6" s="221"/>
      <c r="LI6" s="221"/>
      <c r="LJ6" s="221"/>
      <c r="LK6" s="221"/>
      <c r="LL6" s="221"/>
      <c r="LM6" s="221"/>
      <c r="LN6" s="56"/>
      <c r="LO6" s="222" t="s">
        <v>526</v>
      </c>
      <c r="LP6" s="222"/>
    </row>
    <row r="7" spans="2:330"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8"/>
      <c r="IM7" s="11"/>
      <c r="IN7" s="12"/>
      <c r="IO7" s="11"/>
      <c r="IP7" s="12"/>
      <c r="IQ7" s="11"/>
      <c r="IR7" s="12"/>
      <c r="IS7" s="11"/>
      <c r="IT7" s="12"/>
      <c r="IU7" s="11"/>
      <c r="IV7" s="12"/>
      <c r="IW7" s="11"/>
      <c r="IX7" s="12"/>
      <c r="IY7" s="11"/>
      <c r="IZ7" s="12"/>
      <c r="JA7" s="11"/>
      <c r="JB7" s="12"/>
      <c r="JC7" s="11"/>
      <c r="JD7" s="12"/>
      <c r="JE7" s="11"/>
      <c r="JF7" s="12"/>
      <c r="JG7" s="11"/>
      <c r="JH7" s="12"/>
      <c r="JI7" s="11"/>
      <c r="JJ7" s="12"/>
      <c r="JK7" s="11"/>
      <c r="JL7" s="8"/>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8"/>
      <c r="KN7" s="11"/>
      <c r="KO7" s="12"/>
      <c r="KP7" s="11"/>
      <c r="KQ7" s="12"/>
      <c r="KR7" s="11"/>
      <c r="KS7" s="12"/>
      <c r="KT7" s="11"/>
      <c r="KU7" s="12"/>
      <c r="KV7" s="11"/>
      <c r="KW7" s="12"/>
      <c r="KX7" s="11"/>
      <c r="KY7" s="12"/>
      <c r="KZ7" s="11"/>
      <c r="LA7" s="12"/>
      <c r="LB7" s="11"/>
      <c r="LC7" s="12"/>
      <c r="LD7" s="11"/>
      <c r="LE7" s="12"/>
      <c r="LF7" s="11"/>
      <c r="LG7" s="12"/>
      <c r="LH7" s="11"/>
      <c r="LI7" s="12"/>
      <c r="LJ7" s="11"/>
      <c r="LK7" s="12"/>
      <c r="LL7" s="11"/>
      <c r="LM7" s="12"/>
      <c r="LN7" s="56"/>
      <c r="LO7" s="222"/>
      <c r="LP7" s="222"/>
    </row>
    <row r="8" spans="2:330"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56"/>
      <c r="LO8" s="222"/>
      <c r="LP8" s="222"/>
    </row>
    <row r="9" spans="2:330"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223" t="s">
        <v>9</v>
      </c>
      <c r="IL9" s="223"/>
      <c r="IM9" s="219" t="s">
        <v>47</v>
      </c>
      <c r="IN9" s="220"/>
      <c r="IO9" s="219" t="s">
        <v>48</v>
      </c>
      <c r="IP9" s="220"/>
      <c r="IQ9" s="219" t="s">
        <v>49</v>
      </c>
      <c r="IR9" s="220"/>
      <c r="IS9" s="219" t="s">
        <v>50</v>
      </c>
      <c r="IT9" s="220"/>
      <c r="IU9" s="219" t="s">
        <v>51</v>
      </c>
      <c r="IV9" s="220"/>
      <c r="IW9" s="219" t="s">
        <v>52</v>
      </c>
      <c r="IX9" s="220"/>
      <c r="IY9" s="219" t="s">
        <v>53</v>
      </c>
      <c r="IZ9" s="220"/>
      <c r="JA9" s="219" t="s">
        <v>54</v>
      </c>
      <c r="JB9" s="220"/>
      <c r="JC9" s="219" t="s">
        <v>55</v>
      </c>
      <c r="JD9" s="220"/>
      <c r="JE9" s="219" t="s">
        <v>56</v>
      </c>
      <c r="JF9" s="220"/>
      <c r="JG9" s="219" t="s">
        <v>57</v>
      </c>
      <c r="JH9" s="220"/>
      <c r="JI9" s="219" t="s">
        <v>58</v>
      </c>
      <c r="JJ9" s="220"/>
      <c r="JK9" s="223" t="s">
        <v>9</v>
      </c>
      <c r="JL9" s="223"/>
      <c r="JM9" s="219" t="s">
        <v>47</v>
      </c>
      <c r="JN9" s="220"/>
      <c r="JO9" s="219" t="s">
        <v>48</v>
      </c>
      <c r="JP9" s="220"/>
      <c r="JQ9" s="219" t="s">
        <v>49</v>
      </c>
      <c r="JR9" s="220"/>
      <c r="JS9" s="219" t="s">
        <v>50</v>
      </c>
      <c r="JT9" s="220"/>
      <c r="JU9" s="219" t="s">
        <v>51</v>
      </c>
      <c r="JV9" s="220"/>
      <c r="JW9" s="219" t="s">
        <v>52</v>
      </c>
      <c r="JX9" s="220"/>
      <c r="JY9" s="219" t="s">
        <v>53</v>
      </c>
      <c r="JZ9" s="220"/>
      <c r="KA9" s="219" t="s">
        <v>54</v>
      </c>
      <c r="KB9" s="220"/>
      <c r="KC9" s="219" t="s">
        <v>55</v>
      </c>
      <c r="KD9" s="220"/>
      <c r="KE9" s="219" t="s">
        <v>56</v>
      </c>
      <c r="KF9" s="220"/>
      <c r="KG9" s="219" t="s">
        <v>57</v>
      </c>
      <c r="KH9" s="220"/>
      <c r="KI9" s="219" t="s">
        <v>58</v>
      </c>
      <c r="KJ9" s="220"/>
      <c r="KK9" s="223" t="s">
        <v>9</v>
      </c>
      <c r="KL9" s="223"/>
      <c r="KM9" s="14"/>
      <c r="KN9" s="219" t="s">
        <v>47</v>
      </c>
      <c r="KO9" s="220"/>
      <c r="KP9" s="219" t="s">
        <v>48</v>
      </c>
      <c r="KQ9" s="220"/>
      <c r="KR9" s="219" t="s">
        <v>49</v>
      </c>
      <c r="KS9" s="220"/>
      <c r="KT9" s="219" t="s">
        <v>50</v>
      </c>
      <c r="KU9" s="220"/>
      <c r="KV9" s="219" t="s">
        <v>51</v>
      </c>
      <c r="KW9" s="220"/>
      <c r="KX9" s="219" t="s">
        <v>52</v>
      </c>
      <c r="KY9" s="220"/>
      <c r="KZ9" s="219" t="s">
        <v>53</v>
      </c>
      <c r="LA9" s="220"/>
      <c r="LB9" s="219" t="s">
        <v>54</v>
      </c>
      <c r="LC9" s="220"/>
      <c r="LD9" s="219" t="s">
        <v>55</v>
      </c>
      <c r="LE9" s="220"/>
      <c r="LF9" s="219" t="s">
        <v>56</v>
      </c>
      <c r="LG9" s="220"/>
      <c r="LH9" s="219" t="s">
        <v>57</v>
      </c>
      <c r="LI9" s="220"/>
      <c r="LJ9" s="219" t="s">
        <v>58</v>
      </c>
      <c r="LK9" s="220"/>
      <c r="LL9" s="223" t="s">
        <v>9</v>
      </c>
      <c r="LM9" s="223"/>
      <c r="LN9" s="56"/>
      <c r="LO9" s="222" t="s">
        <v>10</v>
      </c>
      <c r="LP9" s="222"/>
    </row>
    <row r="10" spans="2:330"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8"/>
      <c r="IM10" s="11"/>
      <c r="IN10" s="12"/>
      <c r="IO10" s="11"/>
      <c r="IP10" s="12"/>
      <c r="IQ10" s="11"/>
      <c r="IR10" s="12"/>
      <c r="IS10" s="11"/>
      <c r="IT10" s="12"/>
      <c r="IU10" s="11"/>
      <c r="IV10" s="12"/>
      <c r="IW10" s="11"/>
      <c r="IX10" s="12"/>
      <c r="IY10" s="11"/>
      <c r="IZ10" s="12"/>
      <c r="JA10" s="11"/>
      <c r="JB10" s="12"/>
      <c r="JC10" s="11"/>
      <c r="JD10" s="12"/>
      <c r="JE10" s="11"/>
      <c r="JF10" s="12"/>
      <c r="JG10" s="11"/>
      <c r="JH10" s="12"/>
      <c r="JI10" s="11"/>
      <c r="JJ10" s="12"/>
      <c r="JK10" s="11"/>
      <c r="JL10" s="8"/>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8"/>
      <c r="KN10" s="11"/>
      <c r="KO10" s="12"/>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0"/>
      <c r="LO10" s="10"/>
    </row>
    <row r="11" spans="2:330"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13"/>
      <c r="IV11" s="8"/>
      <c r="IW11" s="13"/>
      <c r="IX11" s="8"/>
      <c r="IY11" s="13"/>
      <c r="IZ11" s="8"/>
      <c r="JA11" s="13"/>
      <c r="JB11" s="8"/>
      <c r="JC11" s="13"/>
      <c r="JD11" s="8"/>
      <c r="JE11" s="13"/>
      <c r="JF11" s="8"/>
      <c r="JG11" s="13"/>
      <c r="JH11" s="8"/>
      <c r="JI11" s="13"/>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8"/>
      <c r="KN11" s="13"/>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48"/>
      <c r="LO11" s="48"/>
    </row>
    <row r="12" spans="2:330" ht="13.95" customHeight="1">
      <c r="B12" s="48">
        <v>1</v>
      </c>
      <c r="C12" s="48"/>
      <c r="D12" s="15" t="s">
        <v>11</v>
      </c>
      <c r="E12" s="16">
        <v>75551</v>
      </c>
      <c r="F12" s="16"/>
      <c r="G12" s="16">
        <v>68871</v>
      </c>
      <c r="H12" s="16"/>
      <c r="I12" s="16">
        <v>74189</v>
      </c>
      <c r="J12" s="16"/>
      <c r="K12" s="16">
        <v>74012</v>
      </c>
      <c r="L12" s="16"/>
      <c r="M12" s="16">
        <v>75798</v>
      </c>
      <c r="N12" s="16"/>
      <c r="O12" s="16">
        <v>70038</v>
      </c>
      <c r="P12" s="16"/>
      <c r="Q12" s="16">
        <v>68438</v>
      </c>
      <c r="R12" s="16"/>
      <c r="S12" s="16">
        <v>75328</v>
      </c>
      <c r="T12" s="16"/>
      <c r="U12" s="16">
        <v>75218</v>
      </c>
      <c r="V12" s="16"/>
      <c r="W12" s="16">
        <v>78858</v>
      </c>
      <c r="X12" s="16"/>
      <c r="Y12" s="16">
        <v>74980</v>
      </c>
      <c r="Z12" s="16"/>
      <c r="AA12" s="16">
        <v>74248</v>
      </c>
      <c r="AB12" s="16"/>
      <c r="AC12" s="16">
        <v>885529</v>
      </c>
      <c r="AD12" s="21">
        <v>885529</v>
      </c>
      <c r="AE12" s="21"/>
      <c r="AF12" s="16">
        <v>79578</v>
      </c>
      <c r="AG12" s="16"/>
      <c r="AH12" s="16">
        <v>73704</v>
      </c>
      <c r="AI12" s="16"/>
      <c r="AJ12" s="16">
        <v>80703</v>
      </c>
      <c r="AK12" s="16"/>
      <c r="AL12" s="16">
        <v>77507</v>
      </c>
      <c r="AM12" s="16"/>
      <c r="AN12" s="16">
        <v>79643</v>
      </c>
      <c r="AO12" s="16"/>
      <c r="AP12" s="16">
        <v>74898</v>
      </c>
      <c r="AQ12" s="16"/>
      <c r="AR12" s="16">
        <v>71336</v>
      </c>
      <c r="AS12" s="16"/>
      <c r="AT12" s="16">
        <v>77342</v>
      </c>
      <c r="AU12" s="16"/>
      <c r="AV12" s="16">
        <v>80036</v>
      </c>
      <c r="AW12" s="16"/>
      <c r="AX12" s="16">
        <v>82749</v>
      </c>
      <c r="AY12" s="16"/>
      <c r="AZ12" s="16">
        <v>77546</v>
      </c>
      <c r="BA12" s="16"/>
      <c r="BB12" s="16">
        <v>77860</v>
      </c>
      <c r="BC12" s="16"/>
      <c r="BD12" s="16">
        <v>932902</v>
      </c>
      <c r="BE12" s="21">
        <v>885529</v>
      </c>
      <c r="BF12" s="21"/>
      <c r="BG12" s="16">
        <v>80289</v>
      </c>
      <c r="BH12" s="16"/>
      <c r="BI12" s="16">
        <v>74975</v>
      </c>
      <c r="BJ12" s="16"/>
      <c r="BK12" s="16">
        <v>82936</v>
      </c>
      <c r="BL12" s="16"/>
      <c r="BM12" s="16">
        <v>78787</v>
      </c>
      <c r="BN12" s="16"/>
      <c r="BO12" s="16">
        <v>80091</v>
      </c>
      <c r="BP12" s="16"/>
      <c r="BQ12" s="16">
        <v>78973</v>
      </c>
      <c r="BR12" s="16"/>
      <c r="BS12" s="16">
        <v>75052</v>
      </c>
      <c r="BT12" s="16"/>
      <c r="BU12" s="16">
        <v>79331</v>
      </c>
      <c r="BV12" s="16"/>
      <c r="BW12" s="16">
        <v>81974</v>
      </c>
      <c r="BX12" s="16"/>
      <c r="BY12" s="16">
        <v>83554</v>
      </c>
      <c r="BZ12" s="16"/>
      <c r="CA12" s="16">
        <v>80853</v>
      </c>
      <c r="CB12" s="16"/>
      <c r="CC12" s="16">
        <v>81311</v>
      </c>
      <c r="CD12" s="16"/>
      <c r="CE12" s="16">
        <v>958126</v>
      </c>
      <c r="CF12" s="21"/>
      <c r="CG12" s="21"/>
      <c r="CH12" s="16">
        <v>81848</v>
      </c>
      <c r="CI12" s="16"/>
      <c r="CJ12" s="16">
        <v>80710</v>
      </c>
      <c r="CK12" s="16"/>
      <c r="CL12" s="16">
        <v>84022</v>
      </c>
      <c r="CM12" s="16"/>
      <c r="CN12" s="16">
        <v>82564</v>
      </c>
      <c r="CO12" s="16"/>
      <c r="CP12" s="16">
        <v>84530</v>
      </c>
      <c r="CQ12" s="16"/>
      <c r="CR12" s="16">
        <v>79907</v>
      </c>
      <c r="CS12" s="16"/>
      <c r="CT12" s="16">
        <v>74698</v>
      </c>
      <c r="CU12" s="16"/>
      <c r="CV12" s="16">
        <v>82045</v>
      </c>
      <c r="CW12" s="16"/>
      <c r="CX12" s="16">
        <v>83963</v>
      </c>
      <c r="CY12" s="16"/>
      <c r="CZ12" s="16">
        <v>84754</v>
      </c>
      <c r="DA12" s="16"/>
      <c r="DB12" s="16">
        <v>83698</v>
      </c>
      <c r="DC12" s="16"/>
      <c r="DD12" s="16">
        <v>84145</v>
      </c>
      <c r="DE12" s="16"/>
      <c r="DF12" s="16">
        <v>986884</v>
      </c>
      <c r="DG12" s="21"/>
      <c r="DH12" s="21"/>
      <c r="DI12" s="16">
        <v>85262</v>
      </c>
      <c r="DJ12" s="16"/>
      <c r="DK12" s="16">
        <v>79040</v>
      </c>
      <c r="DL12" s="16"/>
      <c r="DM12" s="16">
        <v>88583</v>
      </c>
      <c r="DN12" s="16"/>
      <c r="DO12" s="16">
        <v>81140</v>
      </c>
      <c r="DP12" s="16"/>
      <c r="DQ12" s="16">
        <v>86870</v>
      </c>
      <c r="DR12" s="16"/>
      <c r="DS12" s="16">
        <v>81616</v>
      </c>
      <c r="DT12" s="16"/>
      <c r="DU12" s="16">
        <v>76086</v>
      </c>
      <c r="DV12" s="16"/>
      <c r="DW12" s="16">
        <v>83659</v>
      </c>
      <c r="DX12" s="16"/>
      <c r="DY12" s="16">
        <v>84433</v>
      </c>
      <c r="DZ12" s="16"/>
      <c r="EA12" s="16">
        <v>87471</v>
      </c>
      <c r="EB12" s="16"/>
      <c r="EC12" s="16">
        <v>85451</v>
      </c>
      <c r="ED12" s="16"/>
      <c r="EE12" s="16">
        <v>85472</v>
      </c>
      <c r="EF12" s="16"/>
      <c r="EG12" s="16">
        <v>1005083</v>
      </c>
      <c r="EH12" s="21"/>
      <c r="EI12" s="21"/>
      <c r="EJ12" s="16">
        <v>90262</v>
      </c>
      <c r="EK12" s="16"/>
      <c r="EL12" s="16">
        <v>82432</v>
      </c>
      <c r="EM12" s="16"/>
      <c r="EN12" s="16">
        <v>89968</v>
      </c>
      <c r="EO12" s="16"/>
      <c r="EP12" s="16">
        <v>86628</v>
      </c>
      <c r="EQ12" s="16"/>
      <c r="ER12" s="16">
        <v>89907</v>
      </c>
      <c r="ES12" s="16"/>
      <c r="ET12" s="16">
        <v>84346</v>
      </c>
      <c r="EU12" s="16"/>
      <c r="EV12" s="16">
        <v>80171</v>
      </c>
      <c r="EW12" s="16"/>
      <c r="EX12" s="16">
        <v>86833</v>
      </c>
      <c r="EY12" s="16"/>
      <c r="EZ12" s="16">
        <v>86543</v>
      </c>
      <c r="FA12" s="16"/>
      <c r="FB12" s="16">
        <v>91782</v>
      </c>
      <c r="FC12" s="16"/>
      <c r="FD12" s="16">
        <v>88649</v>
      </c>
      <c r="FE12" s="16"/>
      <c r="FF12" s="16">
        <v>84370</v>
      </c>
      <c r="FG12" s="16"/>
      <c r="FH12" s="16">
        <v>1041891</v>
      </c>
      <c r="FI12" s="21"/>
      <c r="FJ12" s="21"/>
      <c r="FK12" s="16">
        <v>90843</v>
      </c>
      <c r="FL12" s="16"/>
      <c r="FM12" s="16">
        <v>82490</v>
      </c>
      <c r="FN12" s="16"/>
      <c r="FO12" s="16">
        <v>90170</v>
      </c>
      <c r="FP12" s="16"/>
      <c r="FQ12" s="16">
        <v>87141</v>
      </c>
      <c r="FR12" s="16"/>
      <c r="FS12" s="16">
        <v>91202</v>
      </c>
      <c r="FT12" s="16"/>
      <c r="FU12" s="16">
        <v>83726</v>
      </c>
      <c r="FV12" s="16"/>
      <c r="FW12" s="16">
        <v>83365</v>
      </c>
      <c r="FX12" s="16"/>
      <c r="FY12" s="16">
        <v>87062</v>
      </c>
      <c r="FZ12" s="16"/>
      <c r="GA12" s="16">
        <v>88692</v>
      </c>
      <c r="GB12" s="16"/>
      <c r="GC12" s="16">
        <v>92895</v>
      </c>
      <c r="GD12" s="16"/>
      <c r="GE12" s="16">
        <v>88870</v>
      </c>
      <c r="GF12" s="16"/>
      <c r="GG12" s="16">
        <v>86233</v>
      </c>
      <c r="GH12" s="16"/>
      <c r="GI12" s="16">
        <v>1052689</v>
      </c>
      <c r="GJ12" s="21"/>
      <c r="GK12" s="21"/>
      <c r="GL12" s="16">
        <v>90995</v>
      </c>
      <c r="GM12" s="16"/>
      <c r="GN12" s="16">
        <v>85191</v>
      </c>
      <c r="GO12" s="16"/>
      <c r="GP12" s="16">
        <v>91970</v>
      </c>
      <c r="GQ12" s="16"/>
      <c r="GR12" s="16">
        <v>87880</v>
      </c>
      <c r="GS12" s="16"/>
      <c r="GT12" s="16">
        <v>90607</v>
      </c>
      <c r="GU12" s="16"/>
      <c r="GV12" s="16">
        <v>88075</v>
      </c>
      <c r="GW12" s="16"/>
      <c r="GX12" s="16">
        <v>83689</v>
      </c>
      <c r="GY12" s="16"/>
      <c r="GZ12" s="16">
        <v>88788</v>
      </c>
      <c r="HA12" s="16"/>
      <c r="HB12" s="16">
        <v>91951</v>
      </c>
      <c r="HC12" s="16"/>
      <c r="HD12" s="16">
        <v>94379</v>
      </c>
      <c r="HE12" s="16"/>
      <c r="HF12" s="16">
        <v>90450</v>
      </c>
      <c r="HG12" s="16"/>
      <c r="HH12" s="16">
        <v>89554</v>
      </c>
      <c r="HI12" s="16"/>
      <c r="HJ12" s="16">
        <v>1073529</v>
      </c>
      <c r="HK12" s="21"/>
      <c r="HL12" s="21"/>
      <c r="HM12" s="16">
        <v>88360</v>
      </c>
      <c r="HN12" s="16"/>
      <c r="HO12" s="16">
        <v>83179</v>
      </c>
      <c r="HP12" s="16"/>
      <c r="HQ12" s="16">
        <v>93155</v>
      </c>
      <c r="HR12" s="16"/>
      <c r="HS12" s="16">
        <v>88064</v>
      </c>
      <c r="HT12" s="16"/>
      <c r="HU12" s="16">
        <v>91778</v>
      </c>
      <c r="HV12" s="16"/>
      <c r="HW12" s="16">
        <v>88901</v>
      </c>
      <c r="HX12" s="16"/>
      <c r="HY12" s="16">
        <v>83331</v>
      </c>
      <c r="HZ12" s="16"/>
      <c r="IA12" s="16">
        <v>90453</v>
      </c>
      <c r="IB12" s="16"/>
      <c r="IC12" s="16">
        <v>92715</v>
      </c>
      <c r="ID12" s="16"/>
      <c r="IE12" s="16">
        <v>92674</v>
      </c>
      <c r="IF12" s="16"/>
      <c r="IG12" s="16">
        <v>91272</v>
      </c>
      <c r="IH12" s="16"/>
      <c r="II12" s="16">
        <v>92220</v>
      </c>
      <c r="IJ12" s="16"/>
      <c r="IK12" s="16">
        <v>1076102</v>
      </c>
      <c r="IL12" s="21"/>
      <c r="IM12" s="16">
        <v>90883</v>
      </c>
      <c r="IN12" s="16"/>
      <c r="IO12" s="16">
        <v>84415</v>
      </c>
      <c r="IP12" s="16"/>
      <c r="IQ12" s="16">
        <v>94483</v>
      </c>
      <c r="IR12" s="16"/>
      <c r="IS12" s="16">
        <v>88161</v>
      </c>
      <c r="IT12" s="16"/>
      <c r="IU12" s="16">
        <v>92525</v>
      </c>
      <c r="IV12" s="16"/>
      <c r="IW12" s="16">
        <v>86262</v>
      </c>
      <c r="IX12" s="16"/>
      <c r="IY12" s="16">
        <v>80120</v>
      </c>
      <c r="IZ12" s="16"/>
      <c r="JA12" s="16">
        <v>88982</v>
      </c>
      <c r="JB12" s="16"/>
      <c r="JC12" s="16">
        <v>94923</v>
      </c>
      <c r="JD12" s="16"/>
      <c r="JE12" s="16">
        <v>92545</v>
      </c>
      <c r="JF12" s="16"/>
      <c r="JG12" s="16">
        <v>91133</v>
      </c>
      <c r="JH12" s="16"/>
      <c r="JI12" s="16">
        <v>100958</v>
      </c>
      <c r="JJ12" s="16"/>
      <c r="JK12" s="16">
        <v>1085390</v>
      </c>
      <c r="JL12" s="21"/>
      <c r="JM12" s="16">
        <v>104565</v>
      </c>
      <c r="JN12" s="16"/>
      <c r="JO12" s="16">
        <v>96260</v>
      </c>
      <c r="JP12" s="16"/>
      <c r="JQ12" s="16">
        <v>109572</v>
      </c>
      <c r="JR12" s="16"/>
      <c r="JS12" s="16">
        <v>102173</v>
      </c>
      <c r="JT12" s="16"/>
      <c r="JU12" s="16">
        <v>103738</v>
      </c>
      <c r="JV12" s="16"/>
      <c r="JW12" s="16">
        <v>88988</v>
      </c>
      <c r="JX12" s="16"/>
      <c r="JY12" s="16">
        <v>89626</v>
      </c>
      <c r="JZ12" s="16"/>
      <c r="KA12" s="16">
        <v>95943</v>
      </c>
      <c r="KB12" s="16"/>
      <c r="KC12" s="16">
        <v>97308</v>
      </c>
      <c r="KD12" s="16"/>
      <c r="KE12" s="16">
        <v>99788</v>
      </c>
      <c r="KF12" s="16"/>
      <c r="KG12" s="16">
        <v>96931</v>
      </c>
      <c r="KH12" s="16"/>
      <c r="KI12" s="16">
        <v>96263</v>
      </c>
      <c r="KJ12" s="16"/>
      <c r="KK12" s="16">
        <v>1181155</v>
      </c>
      <c r="KL12" s="8"/>
      <c r="KM12" s="21"/>
      <c r="KN12" s="16">
        <v>97887</v>
      </c>
      <c r="KO12" s="16"/>
      <c r="KP12" s="16">
        <v>92556</v>
      </c>
      <c r="KQ12" s="16"/>
      <c r="KR12" s="16">
        <v>96750</v>
      </c>
      <c r="KS12" s="16"/>
      <c r="KT12" s="16">
        <v>95547</v>
      </c>
      <c r="KU12" s="16"/>
      <c r="KV12" s="16">
        <v>98167</v>
      </c>
      <c r="KW12" s="16"/>
      <c r="KX12" s="16">
        <v>89795</v>
      </c>
      <c r="KY12" s="16"/>
      <c r="KZ12" s="16">
        <v>92338</v>
      </c>
      <c r="LA12" s="16"/>
      <c r="LB12" s="16">
        <v>94128</v>
      </c>
      <c r="LC12" s="16"/>
      <c r="LD12" s="16">
        <v>95065</v>
      </c>
      <c r="LE12" s="16"/>
      <c r="LF12" s="16">
        <v>99832</v>
      </c>
      <c r="LG12" s="16"/>
      <c r="LH12" s="16">
        <v>95575</v>
      </c>
      <c r="LI12" s="16"/>
      <c r="LJ12" s="16">
        <v>93387</v>
      </c>
      <c r="LK12" s="16"/>
      <c r="LL12" s="16">
        <v>1141027</v>
      </c>
      <c r="LM12" s="8"/>
      <c r="LN12" s="48"/>
      <c r="LO12" s="24" t="s">
        <v>12</v>
      </c>
    </row>
    <row r="13" spans="2:330"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13"/>
      <c r="IV13" s="8"/>
      <c r="IW13" s="13"/>
      <c r="IX13" s="8"/>
      <c r="IY13" s="13"/>
      <c r="IZ13" s="8"/>
      <c r="JA13" s="13"/>
      <c r="JB13" s="8"/>
      <c r="JC13" s="13"/>
      <c r="JD13" s="8"/>
      <c r="JE13" s="13"/>
      <c r="JF13" s="8"/>
      <c r="JG13" s="13"/>
      <c r="JH13" s="8"/>
      <c r="JI13" s="13"/>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8"/>
      <c r="KN13" s="13"/>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48"/>
      <c r="LO13" s="20"/>
    </row>
    <row r="14" spans="2:330"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3"/>
      <c r="IV14" s="21"/>
      <c r="IW14" s="23"/>
      <c r="IX14" s="21"/>
      <c r="IY14" s="23"/>
      <c r="IZ14" s="21"/>
      <c r="JA14" s="23"/>
      <c r="JB14" s="21"/>
      <c r="JC14" s="23"/>
      <c r="JD14" s="21"/>
      <c r="JE14" s="23"/>
      <c r="JF14" s="21"/>
      <c r="JG14" s="23"/>
      <c r="JH14" s="21"/>
      <c r="JI14" s="23"/>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1"/>
      <c r="KN14" s="23"/>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2"/>
      <c r="LO14" s="20"/>
    </row>
    <row r="15" spans="2:330" ht="10.5" customHeight="1">
      <c r="B15" s="13">
        <v>2</v>
      </c>
      <c r="C15" s="13"/>
      <c r="D15" s="18" t="s">
        <v>13</v>
      </c>
      <c r="E15" s="16">
        <v>73426</v>
      </c>
      <c r="F15" s="16"/>
      <c r="G15" s="16">
        <v>67133</v>
      </c>
      <c r="H15" s="16"/>
      <c r="I15" s="16">
        <v>71859</v>
      </c>
      <c r="J15" s="16"/>
      <c r="K15" s="16">
        <v>71618</v>
      </c>
      <c r="L15" s="16"/>
      <c r="M15" s="16">
        <v>73193</v>
      </c>
      <c r="N15" s="16"/>
      <c r="O15" s="16">
        <v>68043</v>
      </c>
      <c r="P15" s="16"/>
      <c r="Q15" s="16">
        <v>64942</v>
      </c>
      <c r="R15" s="16"/>
      <c r="S15" s="16">
        <v>72088</v>
      </c>
      <c r="T15" s="16"/>
      <c r="U15" s="16">
        <v>71810</v>
      </c>
      <c r="V15" s="16"/>
      <c r="W15" s="16">
        <v>75002</v>
      </c>
      <c r="X15" s="16"/>
      <c r="Y15" s="16">
        <v>72219</v>
      </c>
      <c r="Z15" s="16"/>
      <c r="AA15" s="16">
        <v>70999</v>
      </c>
      <c r="AB15" s="16"/>
      <c r="AC15" s="16">
        <v>852332</v>
      </c>
      <c r="AD15" s="21"/>
      <c r="AE15" s="21"/>
      <c r="AF15" s="16">
        <v>77745</v>
      </c>
      <c r="AG15" s="16"/>
      <c r="AH15" s="16">
        <v>72161</v>
      </c>
      <c r="AI15" s="16"/>
      <c r="AJ15" s="16">
        <v>79371</v>
      </c>
      <c r="AK15" s="16"/>
      <c r="AL15" s="16">
        <v>75243</v>
      </c>
      <c r="AM15" s="16"/>
      <c r="AN15" s="16">
        <v>77029</v>
      </c>
      <c r="AO15" s="16"/>
      <c r="AP15" s="16">
        <v>69794</v>
      </c>
      <c r="AQ15" s="16"/>
      <c r="AR15" s="16">
        <v>68875</v>
      </c>
      <c r="AS15" s="16"/>
      <c r="AT15" s="16">
        <v>74286</v>
      </c>
      <c r="AU15" s="16"/>
      <c r="AV15" s="16">
        <v>78452</v>
      </c>
      <c r="AW15" s="16"/>
      <c r="AX15" s="16">
        <v>81393</v>
      </c>
      <c r="AY15" s="16"/>
      <c r="AZ15" s="16">
        <v>76329</v>
      </c>
      <c r="BA15" s="16"/>
      <c r="BB15" s="16">
        <v>77004</v>
      </c>
      <c r="BC15" s="16"/>
      <c r="BD15" s="16">
        <v>907682</v>
      </c>
      <c r="BE15" s="21"/>
      <c r="BF15" s="21"/>
      <c r="BG15" s="16">
        <v>78616</v>
      </c>
      <c r="BH15" s="16"/>
      <c r="BI15" s="16">
        <v>73622</v>
      </c>
      <c r="BJ15" s="16"/>
      <c r="BK15" s="16">
        <v>81922</v>
      </c>
      <c r="BL15" s="16"/>
      <c r="BM15" s="16">
        <v>75581</v>
      </c>
      <c r="BN15" s="16"/>
      <c r="BO15" s="16">
        <v>77946</v>
      </c>
      <c r="BP15" s="16"/>
      <c r="BQ15" s="16">
        <v>77309</v>
      </c>
      <c r="BR15" s="16"/>
      <c r="BS15" s="16">
        <v>72238</v>
      </c>
      <c r="BT15" s="16"/>
      <c r="BU15" s="16">
        <v>76316</v>
      </c>
      <c r="BV15" s="16"/>
      <c r="BW15" s="16">
        <v>79940</v>
      </c>
      <c r="BX15" s="16"/>
      <c r="BY15" s="16">
        <v>80897</v>
      </c>
      <c r="BZ15" s="16"/>
      <c r="CA15" s="16">
        <v>78172</v>
      </c>
      <c r="CB15" s="16"/>
      <c r="CC15" s="16">
        <v>79059</v>
      </c>
      <c r="CD15" s="16"/>
      <c r="CE15" s="16">
        <v>931618</v>
      </c>
      <c r="CF15" s="21"/>
      <c r="CG15" s="21"/>
      <c r="CH15" s="16">
        <v>78697</v>
      </c>
      <c r="CI15" s="16"/>
      <c r="CJ15" s="16">
        <v>77350</v>
      </c>
      <c r="CK15" s="16"/>
      <c r="CL15" s="16">
        <v>81534</v>
      </c>
      <c r="CM15" s="16"/>
      <c r="CN15" s="16">
        <v>80474</v>
      </c>
      <c r="CO15" s="16"/>
      <c r="CP15" s="16">
        <v>81488</v>
      </c>
      <c r="CQ15" s="16"/>
      <c r="CR15" s="16">
        <v>77175</v>
      </c>
      <c r="CS15" s="16"/>
      <c r="CT15" s="16">
        <v>72496</v>
      </c>
      <c r="CU15" s="16"/>
      <c r="CV15" s="16">
        <v>79381</v>
      </c>
      <c r="CW15" s="16"/>
      <c r="CX15" s="16">
        <v>80614</v>
      </c>
      <c r="CY15" s="16"/>
      <c r="CZ15" s="16">
        <v>80921</v>
      </c>
      <c r="DA15" s="16"/>
      <c r="DB15" s="16">
        <v>77908</v>
      </c>
      <c r="DC15" s="16"/>
      <c r="DD15" s="16">
        <v>80407</v>
      </c>
      <c r="DE15" s="16"/>
      <c r="DF15" s="16">
        <v>948445</v>
      </c>
      <c r="DG15" s="21"/>
      <c r="DH15" s="21"/>
      <c r="DI15" s="16">
        <v>82606</v>
      </c>
      <c r="DJ15" s="16"/>
      <c r="DK15" s="16">
        <v>77189</v>
      </c>
      <c r="DL15" s="16"/>
      <c r="DM15" s="16">
        <v>86160</v>
      </c>
      <c r="DN15" s="16"/>
      <c r="DO15" s="16">
        <v>77917</v>
      </c>
      <c r="DP15" s="16"/>
      <c r="DQ15" s="16">
        <v>83050</v>
      </c>
      <c r="DR15" s="16"/>
      <c r="DS15" s="16">
        <v>78964</v>
      </c>
      <c r="DT15" s="16"/>
      <c r="DU15" s="16">
        <v>70893</v>
      </c>
      <c r="DV15" s="16"/>
      <c r="DW15" s="16">
        <v>79344</v>
      </c>
      <c r="DX15" s="16"/>
      <c r="DY15" s="16">
        <v>80444</v>
      </c>
      <c r="DZ15" s="16"/>
      <c r="EA15" s="16">
        <v>83822</v>
      </c>
      <c r="EB15" s="16"/>
      <c r="EC15" s="16">
        <v>81659</v>
      </c>
      <c r="ED15" s="16"/>
      <c r="EE15" s="16">
        <v>82509</v>
      </c>
      <c r="EF15" s="16"/>
      <c r="EG15" s="16">
        <v>964557</v>
      </c>
      <c r="EH15" s="21"/>
      <c r="EI15" s="21"/>
      <c r="EJ15" s="16">
        <v>87353</v>
      </c>
      <c r="EK15" s="16"/>
      <c r="EL15" s="16">
        <v>78798</v>
      </c>
      <c r="EM15" s="16"/>
      <c r="EN15" s="16">
        <v>85211</v>
      </c>
      <c r="EO15" s="16"/>
      <c r="EP15" s="16">
        <v>82024</v>
      </c>
      <c r="EQ15" s="16"/>
      <c r="ER15" s="16">
        <v>85305</v>
      </c>
      <c r="ES15" s="16"/>
      <c r="ET15" s="16">
        <v>80355</v>
      </c>
      <c r="EU15" s="16"/>
      <c r="EV15" s="16">
        <v>75376</v>
      </c>
      <c r="EW15" s="16"/>
      <c r="EX15" s="16">
        <v>83181</v>
      </c>
      <c r="EY15" s="16"/>
      <c r="EZ15" s="16">
        <v>83846</v>
      </c>
      <c r="FA15" s="16"/>
      <c r="FB15" s="16">
        <v>87947</v>
      </c>
      <c r="FC15" s="16"/>
      <c r="FD15" s="16">
        <v>85949</v>
      </c>
      <c r="FE15" s="16"/>
      <c r="FF15" s="16">
        <v>82768</v>
      </c>
      <c r="FG15" s="16"/>
      <c r="FH15" s="16">
        <v>998113</v>
      </c>
      <c r="FI15" s="21"/>
      <c r="FJ15" s="21"/>
      <c r="FK15" s="16">
        <v>88823</v>
      </c>
      <c r="FL15" s="16"/>
      <c r="FM15" s="16">
        <v>79852</v>
      </c>
      <c r="FN15" s="16"/>
      <c r="FO15" s="16">
        <v>88217</v>
      </c>
      <c r="FP15" s="16"/>
      <c r="FQ15" s="16">
        <v>84128</v>
      </c>
      <c r="FR15" s="16"/>
      <c r="FS15" s="16">
        <v>88324</v>
      </c>
      <c r="FT15" s="16"/>
      <c r="FU15" s="16">
        <v>80114</v>
      </c>
      <c r="FV15" s="16"/>
      <c r="FW15" s="16">
        <v>80082</v>
      </c>
      <c r="FX15" s="16"/>
      <c r="FY15" s="16">
        <v>82649</v>
      </c>
      <c r="FZ15" s="16"/>
      <c r="GA15" s="16">
        <v>84826</v>
      </c>
      <c r="GB15" s="16"/>
      <c r="GC15" s="16">
        <v>87963</v>
      </c>
      <c r="GD15" s="16"/>
      <c r="GE15" s="16">
        <v>86242</v>
      </c>
      <c r="GF15" s="16"/>
      <c r="GG15" s="16">
        <v>84672</v>
      </c>
      <c r="GH15" s="16"/>
      <c r="GI15" s="16">
        <v>1015892</v>
      </c>
      <c r="GJ15" s="21"/>
      <c r="GK15" s="21"/>
      <c r="GL15" s="16">
        <v>89910</v>
      </c>
      <c r="GM15" s="16"/>
      <c r="GN15" s="16">
        <v>83406</v>
      </c>
      <c r="GO15" s="16"/>
      <c r="GP15" s="16">
        <v>86367</v>
      </c>
      <c r="GQ15" s="16"/>
      <c r="GR15" s="16">
        <v>70193</v>
      </c>
      <c r="GS15" s="16"/>
      <c r="GT15" s="16">
        <v>69071</v>
      </c>
      <c r="GU15" s="16"/>
      <c r="GV15" s="16">
        <v>68527</v>
      </c>
      <c r="GW15" s="16"/>
      <c r="GX15" s="16">
        <v>70745</v>
      </c>
      <c r="GY15" s="16"/>
      <c r="GZ15" s="16">
        <v>77967</v>
      </c>
      <c r="HA15" s="16"/>
      <c r="HB15" s="16">
        <v>81655</v>
      </c>
      <c r="HC15" s="16"/>
      <c r="HD15" s="16">
        <v>84665</v>
      </c>
      <c r="HE15" s="16"/>
      <c r="HF15" s="16">
        <v>80690</v>
      </c>
      <c r="HG15" s="16"/>
      <c r="HH15" s="16">
        <v>81428</v>
      </c>
      <c r="HI15" s="16"/>
      <c r="HJ15" s="16">
        <v>944624</v>
      </c>
      <c r="HK15" s="21"/>
      <c r="HL15" s="21"/>
      <c r="HM15" s="16">
        <v>80037</v>
      </c>
      <c r="HN15" s="16"/>
      <c r="HO15" s="16">
        <v>72289</v>
      </c>
      <c r="HP15" s="16"/>
      <c r="HQ15" s="16">
        <v>81927</v>
      </c>
      <c r="HR15" s="16"/>
      <c r="HS15" s="16">
        <v>77495</v>
      </c>
      <c r="HT15" s="16"/>
      <c r="HU15" s="16">
        <v>79836</v>
      </c>
      <c r="HV15" s="16"/>
      <c r="HW15" s="16">
        <v>78860</v>
      </c>
      <c r="HX15" s="16"/>
      <c r="HY15" s="16">
        <v>75486</v>
      </c>
      <c r="HZ15" s="16"/>
      <c r="IA15" s="16">
        <v>82994</v>
      </c>
      <c r="IB15" s="16"/>
      <c r="IC15" s="16">
        <v>84987</v>
      </c>
      <c r="ID15" s="16"/>
      <c r="IE15" s="16">
        <v>84089</v>
      </c>
      <c r="IF15" s="16"/>
      <c r="IG15" s="16">
        <v>82180</v>
      </c>
      <c r="IH15" s="16"/>
      <c r="II15" s="16">
        <v>81985</v>
      </c>
      <c r="IJ15" s="16"/>
      <c r="IK15" s="16">
        <v>962165</v>
      </c>
      <c r="IL15" s="21"/>
      <c r="IM15" s="16">
        <v>81072</v>
      </c>
      <c r="IN15" s="16"/>
      <c r="IO15" s="16">
        <v>76752</v>
      </c>
      <c r="IP15" s="16"/>
      <c r="IQ15" s="16">
        <v>87323</v>
      </c>
      <c r="IR15" s="16"/>
      <c r="IS15" s="16">
        <v>81600</v>
      </c>
      <c r="IT15" s="16"/>
      <c r="IU15" s="16">
        <v>85747</v>
      </c>
      <c r="IV15" s="16"/>
      <c r="IW15" s="16">
        <v>78918</v>
      </c>
      <c r="IX15" s="16"/>
      <c r="IY15" s="16">
        <v>73932</v>
      </c>
      <c r="IZ15" s="16"/>
      <c r="JA15" s="16">
        <v>80415</v>
      </c>
      <c r="JB15" s="16"/>
      <c r="JC15" s="16">
        <v>85328</v>
      </c>
      <c r="JD15" s="16"/>
      <c r="JE15" s="16">
        <v>84599</v>
      </c>
      <c r="JF15" s="16"/>
      <c r="JG15" s="16">
        <v>82741</v>
      </c>
      <c r="JH15" s="16"/>
      <c r="JI15" s="16">
        <v>85138</v>
      </c>
      <c r="JJ15" s="16"/>
      <c r="JK15" s="16">
        <v>983565</v>
      </c>
      <c r="JL15" s="21"/>
      <c r="JM15" s="16">
        <v>86880</v>
      </c>
      <c r="JN15" s="16"/>
      <c r="JO15" s="16">
        <v>80384</v>
      </c>
      <c r="JP15" s="16"/>
      <c r="JQ15" s="16">
        <v>83679</v>
      </c>
      <c r="JR15" s="16"/>
      <c r="JS15" s="16">
        <v>75669</v>
      </c>
      <c r="JT15" s="16"/>
      <c r="JU15" s="16">
        <v>79799</v>
      </c>
      <c r="JV15" s="16"/>
      <c r="JW15" s="16">
        <v>71613</v>
      </c>
      <c r="JX15" s="16"/>
      <c r="JY15" s="16">
        <v>67469</v>
      </c>
      <c r="JZ15" s="16"/>
      <c r="KA15" s="16">
        <v>75276</v>
      </c>
      <c r="KB15" s="16"/>
      <c r="KC15" s="16">
        <v>77683</v>
      </c>
      <c r="KD15" s="16"/>
      <c r="KE15" s="16">
        <v>80754</v>
      </c>
      <c r="KF15" s="16"/>
      <c r="KG15" s="16">
        <v>81544</v>
      </c>
      <c r="KH15" s="16"/>
      <c r="KI15" s="16">
        <v>83267</v>
      </c>
      <c r="KJ15" s="16"/>
      <c r="KK15" s="16">
        <v>944017</v>
      </c>
      <c r="KL15" s="21"/>
      <c r="KM15" s="21"/>
      <c r="KN15" s="16">
        <v>83640</v>
      </c>
      <c r="KO15" s="16"/>
      <c r="KP15" s="16">
        <v>81353</v>
      </c>
      <c r="KQ15" s="16"/>
      <c r="KR15" s="16">
        <v>84266</v>
      </c>
      <c r="KS15" s="16"/>
      <c r="KT15" s="16">
        <v>84285</v>
      </c>
      <c r="KU15" s="16"/>
      <c r="KV15" s="16">
        <v>85563</v>
      </c>
      <c r="KW15" s="16"/>
      <c r="KX15" s="16">
        <v>78683</v>
      </c>
      <c r="KY15" s="16"/>
      <c r="KZ15" s="16">
        <v>80990</v>
      </c>
      <c r="LA15" s="16"/>
      <c r="LB15" s="16">
        <v>81999</v>
      </c>
      <c r="LC15" s="16"/>
      <c r="LD15" s="16">
        <v>83671</v>
      </c>
      <c r="LE15" s="16"/>
      <c r="LF15" s="16">
        <v>87817</v>
      </c>
      <c r="LG15" s="16"/>
      <c r="LH15" s="16">
        <v>84825</v>
      </c>
      <c r="LI15" s="16"/>
      <c r="LJ15" s="16">
        <v>85237</v>
      </c>
      <c r="LK15" s="16"/>
      <c r="LL15" s="16">
        <v>1002329</v>
      </c>
      <c r="LM15" s="21"/>
      <c r="LN15" s="22"/>
      <c r="LO15" s="24" t="s">
        <v>274</v>
      </c>
      <c r="LQ15" s="38"/>
      <c r="LR15" s="39"/>
    </row>
    <row r="16" spans="2:330"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7"/>
      <c r="AC16" s="27"/>
      <c r="AD16" s="28"/>
      <c r="AE16" s="21"/>
      <c r="AF16" s="27"/>
      <c r="AG16" s="28"/>
      <c r="AH16" s="27"/>
      <c r="AI16" s="28"/>
      <c r="AJ16" s="27"/>
      <c r="AK16" s="28"/>
      <c r="AL16" s="27"/>
      <c r="AM16" s="28"/>
      <c r="AN16" s="27"/>
      <c r="AO16" s="28"/>
      <c r="AP16" s="27"/>
      <c r="AQ16" s="28"/>
      <c r="AR16" s="27"/>
      <c r="AS16" s="28"/>
      <c r="AT16" s="27"/>
      <c r="AU16" s="28"/>
      <c r="AV16" s="27"/>
      <c r="AW16" s="28"/>
      <c r="AX16" s="27"/>
      <c r="AY16" s="28"/>
      <c r="AZ16" s="27"/>
      <c r="BA16" s="28"/>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1"/>
      <c r="IM16" s="27"/>
      <c r="IN16" s="28"/>
      <c r="IO16" s="27"/>
      <c r="IP16" s="28"/>
      <c r="IQ16" s="27"/>
      <c r="IR16" s="28"/>
      <c r="IS16" s="27"/>
      <c r="IT16" s="28"/>
      <c r="IU16" s="27"/>
      <c r="IV16" s="28"/>
      <c r="IW16" s="27"/>
      <c r="IX16" s="28"/>
      <c r="IY16" s="27"/>
      <c r="IZ16" s="28"/>
      <c r="JA16" s="27"/>
      <c r="JB16" s="28"/>
      <c r="JC16" s="27"/>
      <c r="JD16" s="28"/>
      <c r="JE16" s="27"/>
      <c r="JF16" s="28"/>
      <c r="JG16" s="27"/>
      <c r="JH16" s="28"/>
      <c r="JI16" s="27"/>
      <c r="JJ16" s="27"/>
      <c r="JK16" s="27"/>
      <c r="JL16" s="21"/>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7"/>
      <c r="KK16" s="27"/>
      <c r="KL16" s="28"/>
      <c r="KM16" s="21"/>
      <c r="KN16" s="27"/>
      <c r="KO16" s="28"/>
      <c r="KP16" s="27"/>
      <c r="KQ16" s="28"/>
      <c r="KR16" s="27"/>
      <c r="KS16" s="28"/>
      <c r="KT16" s="27"/>
      <c r="KU16" s="28"/>
      <c r="KV16" s="27"/>
      <c r="KW16" s="28"/>
      <c r="KX16" s="27"/>
      <c r="KY16" s="28"/>
      <c r="KZ16" s="27"/>
      <c r="LA16" s="28"/>
      <c r="LB16" s="27"/>
      <c r="LC16" s="28"/>
      <c r="LD16" s="27"/>
      <c r="LE16" s="28"/>
      <c r="LF16" s="27"/>
      <c r="LG16" s="28"/>
      <c r="LH16" s="27"/>
      <c r="LI16" s="28"/>
      <c r="LJ16" s="27"/>
      <c r="LK16" s="27"/>
      <c r="LL16" s="27"/>
      <c r="LM16" s="28"/>
      <c r="LN16" s="29"/>
      <c r="LO16" s="30"/>
    </row>
    <row r="17" spans="2:327"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3"/>
      <c r="AC17" s="23"/>
      <c r="AD17" s="21"/>
      <c r="AE17" s="21"/>
      <c r="AF17" s="23"/>
      <c r="AG17" s="21"/>
      <c r="AH17" s="23"/>
      <c r="AI17" s="21"/>
      <c r="AJ17" s="23"/>
      <c r="AK17" s="21"/>
      <c r="AL17" s="23"/>
      <c r="AM17" s="21"/>
      <c r="AN17" s="23"/>
      <c r="AO17" s="21"/>
      <c r="AP17" s="23"/>
      <c r="AQ17" s="21"/>
      <c r="AR17" s="23"/>
      <c r="AS17" s="21"/>
      <c r="AT17" s="23"/>
      <c r="AU17" s="21"/>
      <c r="AV17" s="23"/>
      <c r="AW17" s="21"/>
      <c r="AX17" s="23"/>
      <c r="AY17" s="21"/>
      <c r="AZ17" s="23"/>
      <c r="BA17" s="21"/>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3"/>
      <c r="IN17" s="21"/>
      <c r="IO17" s="23"/>
      <c r="IP17" s="21"/>
      <c r="IQ17" s="23"/>
      <c r="IR17" s="21"/>
      <c r="IS17" s="23"/>
      <c r="IT17" s="21"/>
      <c r="IU17" s="23"/>
      <c r="IV17" s="21"/>
      <c r="IW17" s="23"/>
      <c r="IX17" s="21"/>
      <c r="IY17" s="23"/>
      <c r="IZ17" s="21"/>
      <c r="JA17" s="23"/>
      <c r="JB17" s="21"/>
      <c r="JC17" s="23"/>
      <c r="JD17" s="21"/>
      <c r="JE17" s="23"/>
      <c r="JF17" s="21"/>
      <c r="JG17" s="23"/>
      <c r="JH17" s="21"/>
      <c r="JI17" s="23"/>
      <c r="JJ17" s="23"/>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3"/>
      <c r="KK17" s="23"/>
      <c r="KL17" s="21"/>
      <c r="KM17" s="21"/>
      <c r="KN17" s="23"/>
      <c r="KO17" s="21"/>
      <c r="KP17" s="23"/>
      <c r="KQ17" s="21"/>
      <c r="KR17" s="23"/>
      <c r="KS17" s="21"/>
      <c r="KT17" s="23"/>
      <c r="KU17" s="21"/>
      <c r="KV17" s="23"/>
      <c r="KW17" s="21"/>
      <c r="KX17" s="23"/>
      <c r="KY17" s="21"/>
      <c r="KZ17" s="23"/>
      <c r="LA17" s="21"/>
      <c r="LB17" s="23"/>
      <c r="LC17" s="21"/>
      <c r="LD17" s="23"/>
      <c r="LE17" s="21"/>
      <c r="LF17" s="23"/>
      <c r="LG17" s="21"/>
      <c r="LH17" s="23"/>
      <c r="LI17" s="21"/>
      <c r="LJ17" s="23"/>
      <c r="LK17" s="23"/>
      <c r="LL17" s="23"/>
      <c r="LM17" s="21"/>
      <c r="LN17" s="22"/>
      <c r="LO17" s="20"/>
    </row>
    <row r="18" spans="2:327" ht="10.5" customHeight="1">
      <c r="B18" s="13">
        <v>3</v>
      </c>
      <c r="C18" s="14"/>
      <c r="D18" s="15" t="s">
        <v>14</v>
      </c>
      <c r="E18" s="16">
        <v>47328</v>
      </c>
      <c r="F18" s="54"/>
      <c r="G18" s="16">
        <v>44418</v>
      </c>
      <c r="H18" s="16"/>
      <c r="I18" s="16">
        <v>49401</v>
      </c>
      <c r="J18" s="16"/>
      <c r="K18" s="16">
        <v>47578</v>
      </c>
      <c r="L18" s="16"/>
      <c r="M18" s="16">
        <v>46555</v>
      </c>
      <c r="N18" s="16"/>
      <c r="O18" s="16">
        <v>43856</v>
      </c>
      <c r="P18" s="16"/>
      <c r="Q18" s="16">
        <v>46163</v>
      </c>
      <c r="R18" s="16"/>
      <c r="S18" s="16">
        <v>48308</v>
      </c>
      <c r="T18" s="16"/>
      <c r="U18" s="16">
        <v>46337</v>
      </c>
      <c r="V18" s="16"/>
      <c r="W18" s="16">
        <v>45059</v>
      </c>
      <c r="X18" s="16"/>
      <c r="Y18" s="16">
        <v>47358</v>
      </c>
      <c r="Z18" s="16"/>
      <c r="AA18" s="16">
        <v>50061</v>
      </c>
      <c r="AB18" s="16"/>
      <c r="AC18" s="16">
        <v>562422</v>
      </c>
      <c r="AD18" s="31"/>
      <c r="AE18" s="31"/>
      <c r="AF18" s="16">
        <v>51901</v>
      </c>
      <c r="AG18" s="54"/>
      <c r="AH18" s="16">
        <v>51958</v>
      </c>
      <c r="AI18" s="16"/>
      <c r="AJ18" s="16">
        <v>57114</v>
      </c>
      <c r="AK18" s="16"/>
      <c r="AL18" s="16">
        <v>52775</v>
      </c>
      <c r="AM18" s="16"/>
      <c r="AN18" s="16">
        <v>50340</v>
      </c>
      <c r="AO18" s="16"/>
      <c r="AP18" s="16">
        <v>44873</v>
      </c>
      <c r="AQ18" s="16"/>
      <c r="AR18" s="16">
        <v>43649</v>
      </c>
      <c r="AS18" s="16"/>
      <c r="AT18" s="16">
        <v>46410</v>
      </c>
      <c r="AU18" s="16"/>
      <c r="AV18" s="16">
        <v>50577</v>
      </c>
      <c r="AW18" s="16"/>
      <c r="AX18" s="16">
        <v>53010</v>
      </c>
      <c r="AY18" s="16"/>
      <c r="AZ18" s="16">
        <v>49539</v>
      </c>
      <c r="BA18" s="16"/>
      <c r="BB18" s="16">
        <v>52240</v>
      </c>
      <c r="BC18" s="16"/>
      <c r="BD18" s="16">
        <v>604386</v>
      </c>
      <c r="BE18" s="31"/>
      <c r="BF18" s="31"/>
      <c r="BG18" s="16">
        <v>52584</v>
      </c>
      <c r="BH18" s="54"/>
      <c r="BI18" s="16">
        <v>48876</v>
      </c>
      <c r="BJ18" s="16"/>
      <c r="BK18" s="16">
        <v>56697</v>
      </c>
      <c r="BL18" s="16"/>
      <c r="BM18" s="16">
        <v>49964</v>
      </c>
      <c r="BN18" s="16"/>
      <c r="BO18" s="16">
        <v>51614</v>
      </c>
      <c r="BP18" s="16"/>
      <c r="BQ18" s="16">
        <v>50839</v>
      </c>
      <c r="BR18" s="16"/>
      <c r="BS18" s="16">
        <v>49342</v>
      </c>
      <c r="BT18" s="16"/>
      <c r="BU18" s="16">
        <v>50220</v>
      </c>
      <c r="BV18" s="16"/>
      <c r="BW18" s="16">
        <v>52113</v>
      </c>
      <c r="BX18" s="16"/>
      <c r="BY18" s="16">
        <v>52073</v>
      </c>
      <c r="BZ18" s="16"/>
      <c r="CA18" s="16">
        <v>47931</v>
      </c>
      <c r="CB18" s="16"/>
      <c r="CC18" s="16">
        <v>52528</v>
      </c>
      <c r="CD18" s="16"/>
      <c r="CE18" s="16">
        <v>614781</v>
      </c>
      <c r="CF18" s="31"/>
      <c r="CG18" s="31"/>
      <c r="CH18" s="16">
        <v>49540</v>
      </c>
      <c r="CI18" s="54"/>
      <c r="CJ18" s="16">
        <v>52888</v>
      </c>
      <c r="CK18" s="16"/>
      <c r="CL18" s="16">
        <v>53848</v>
      </c>
      <c r="CM18" s="16"/>
      <c r="CN18" s="16">
        <v>53777</v>
      </c>
      <c r="CO18" s="16"/>
      <c r="CP18" s="16">
        <v>54016</v>
      </c>
      <c r="CQ18" s="16"/>
      <c r="CR18" s="16">
        <v>50753</v>
      </c>
      <c r="CS18" s="16"/>
      <c r="CT18" s="16">
        <v>51803</v>
      </c>
      <c r="CU18" s="16"/>
      <c r="CV18" s="16">
        <v>56204</v>
      </c>
      <c r="CW18" s="16"/>
      <c r="CX18" s="16">
        <v>53790</v>
      </c>
      <c r="CY18" s="16"/>
      <c r="CZ18" s="16">
        <v>49309</v>
      </c>
      <c r="DA18" s="16"/>
      <c r="DB18" s="16">
        <v>45592</v>
      </c>
      <c r="DC18" s="16"/>
      <c r="DD18" s="16">
        <v>53799</v>
      </c>
      <c r="DE18" s="16"/>
      <c r="DF18" s="16">
        <v>625319</v>
      </c>
      <c r="DG18" s="31"/>
      <c r="DH18" s="31"/>
      <c r="DI18" s="16">
        <v>56748</v>
      </c>
      <c r="DJ18" s="54"/>
      <c r="DK18" s="16">
        <v>53869</v>
      </c>
      <c r="DL18" s="16"/>
      <c r="DM18" s="16">
        <v>58886</v>
      </c>
      <c r="DN18" s="16"/>
      <c r="DO18" s="16">
        <v>51857</v>
      </c>
      <c r="DP18" s="16"/>
      <c r="DQ18" s="16">
        <v>53566</v>
      </c>
      <c r="DR18" s="16"/>
      <c r="DS18" s="16">
        <v>51805</v>
      </c>
      <c r="DT18" s="16"/>
      <c r="DU18" s="16">
        <v>51706</v>
      </c>
      <c r="DV18" s="16"/>
      <c r="DW18" s="16">
        <v>54318</v>
      </c>
      <c r="DX18" s="16"/>
      <c r="DY18" s="16">
        <v>53829</v>
      </c>
      <c r="DZ18" s="16"/>
      <c r="EA18" s="16">
        <v>54203</v>
      </c>
      <c r="EB18" s="16"/>
      <c r="EC18" s="16">
        <v>51631</v>
      </c>
      <c r="ED18" s="16"/>
      <c r="EE18" s="16">
        <v>55828</v>
      </c>
      <c r="EF18" s="16"/>
      <c r="EG18" s="16">
        <v>648246</v>
      </c>
      <c r="EH18" s="31"/>
      <c r="EI18" s="31"/>
      <c r="EJ18" s="16">
        <v>57534</v>
      </c>
      <c r="EK18" s="54"/>
      <c r="EL18" s="16">
        <v>50921</v>
      </c>
      <c r="EM18" s="16"/>
      <c r="EN18" s="16">
        <v>56192</v>
      </c>
      <c r="EO18" s="16"/>
      <c r="EP18" s="16">
        <v>55076</v>
      </c>
      <c r="EQ18" s="16"/>
      <c r="ER18" s="16">
        <v>52187</v>
      </c>
      <c r="ES18" s="16"/>
      <c r="ET18" s="16">
        <v>50005</v>
      </c>
      <c r="EU18" s="16"/>
      <c r="EV18" s="16">
        <v>48359</v>
      </c>
      <c r="EW18" s="16"/>
      <c r="EX18" s="16">
        <v>50085</v>
      </c>
      <c r="EY18" s="16"/>
      <c r="EZ18" s="16">
        <v>54007</v>
      </c>
      <c r="FA18" s="16"/>
      <c r="FB18" s="16">
        <v>52855</v>
      </c>
      <c r="FC18" s="16"/>
      <c r="FD18" s="16">
        <v>54171</v>
      </c>
      <c r="FE18" s="16"/>
      <c r="FF18" s="16">
        <v>56750</v>
      </c>
      <c r="FG18" s="16"/>
      <c r="FH18" s="16">
        <v>638142</v>
      </c>
      <c r="FI18" s="31"/>
      <c r="FJ18" s="31"/>
      <c r="FK18" s="16">
        <v>59219</v>
      </c>
      <c r="FL18" s="54"/>
      <c r="FM18" s="16">
        <v>53001</v>
      </c>
      <c r="FN18" s="16"/>
      <c r="FO18" s="16">
        <v>62772</v>
      </c>
      <c r="FP18" s="16"/>
      <c r="FQ18" s="16">
        <v>59123</v>
      </c>
      <c r="FR18" s="16"/>
      <c r="FS18" s="16">
        <v>61507</v>
      </c>
      <c r="FT18" s="16"/>
      <c r="FU18" s="16">
        <v>54524</v>
      </c>
      <c r="FV18" s="16"/>
      <c r="FW18" s="16">
        <v>57987</v>
      </c>
      <c r="FX18" s="16"/>
      <c r="FY18" s="16">
        <v>57128</v>
      </c>
      <c r="FZ18" s="16"/>
      <c r="GA18" s="16">
        <v>59190</v>
      </c>
      <c r="GB18" s="16"/>
      <c r="GC18" s="16">
        <v>58055</v>
      </c>
      <c r="GD18" s="16"/>
      <c r="GE18" s="16">
        <v>59879</v>
      </c>
      <c r="GF18" s="16"/>
      <c r="GG18" s="16">
        <v>61367</v>
      </c>
      <c r="GH18" s="16"/>
      <c r="GI18" s="16">
        <v>703752</v>
      </c>
      <c r="GJ18" s="31"/>
      <c r="GK18" s="31"/>
      <c r="GL18" s="16">
        <v>67576</v>
      </c>
      <c r="GM18" s="54"/>
      <c r="GN18" s="16">
        <v>62172</v>
      </c>
      <c r="GO18" s="16"/>
      <c r="GP18" s="16">
        <v>67697</v>
      </c>
      <c r="GQ18" s="16"/>
      <c r="GR18" s="16">
        <v>56415</v>
      </c>
      <c r="GS18" s="16"/>
      <c r="GT18" s="16">
        <v>54948</v>
      </c>
      <c r="GU18" s="16"/>
      <c r="GV18" s="16">
        <v>52373</v>
      </c>
      <c r="GW18" s="16"/>
      <c r="GX18" s="16">
        <v>57589</v>
      </c>
      <c r="GY18" s="16"/>
      <c r="GZ18" s="16">
        <v>59304</v>
      </c>
      <c r="HA18" s="16"/>
      <c r="HB18" s="16">
        <v>60814</v>
      </c>
      <c r="HC18" s="16"/>
      <c r="HD18" s="16">
        <v>60741</v>
      </c>
      <c r="HE18" s="16"/>
      <c r="HF18" s="16">
        <v>58126</v>
      </c>
      <c r="HG18" s="16"/>
      <c r="HH18" s="16">
        <v>60839</v>
      </c>
      <c r="HI18" s="16"/>
      <c r="HJ18" s="16">
        <v>718594</v>
      </c>
      <c r="HK18" s="31"/>
      <c r="HL18" s="31"/>
      <c r="HM18" s="16">
        <v>56558</v>
      </c>
      <c r="HN18" s="54"/>
      <c r="HO18" s="16">
        <v>44777</v>
      </c>
      <c r="HP18" s="16"/>
      <c r="HQ18" s="16">
        <v>56087</v>
      </c>
      <c r="HR18" s="16"/>
      <c r="HS18" s="16">
        <v>56989</v>
      </c>
      <c r="HT18" s="16"/>
      <c r="HU18" s="16">
        <v>58500</v>
      </c>
      <c r="HV18" s="16"/>
      <c r="HW18" s="16">
        <v>55886</v>
      </c>
      <c r="HX18" s="16"/>
      <c r="HY18" s="16">
        <v>54609</v>
      </c>
      <c r="HZ18" s="16"/>
      <c r="IA18" s="16">
        <v>60061</v>
      </c>
      <c r="IB18" s="16"/>
      <c r="IC18" s="16">
        <v>56934</v>
      </c>
      <c r="ID18" s="16"/>
      <c r="IE18" s="16">
        <v>54807</v>
      </c>
      <c r="IF18" s="16"/>
      <c r="IG18" s="16">
        <v>52895</v>
      </c>
      <c r="IH18" s="16"/>
      <c r="II18" s="16">
        <v>50748</v>
      </c>
      <c r="IJ18" s="16"/>
      <c r="IK18" s="16">
        <v>658851</v>
      </c>
      <c r="IL18" s="31"/>
      <c r="IM18" s="16">
        <v>54380</v>
      </c>
      <c r="IN18" s="54"/>
      <c r="IO18" s="16">
        <v>49576</v>
      </c>
      <c r="IP18" s="16"/>
      <c r="IQ18" s="16">
        <v>55320</v>
      </c>
      <c r="IR18" s="16"/>
      <c r="IS18" s="16">
        <v>52869</v>
      </c>
      <c r="IT18" s="16"/>
      <c r="IU18" s="16">
        <v>55174</v>
      </c>
      <c r="IV18" s="16"/>
      <c r="IW18" s="16">
        <v>49864</v>
      </c>
      <c r="IX18" s="16"/>
      <c r="IY18" s="16">
        <v>49558</v>
      </c>
      <c r="IZ18" s="16"/>
      <c r="JA18" s="16">
        <v>50857</v>
      </c>
      <c r="JB18" s="16"/>
      <c r="JC18" s="16">
        <v>57681</v>
      </c>
      <c r="JD18" s="16"/>
      <c r="JE18" s="16">
        <v>52960</v>
      </c>
      <c r="JF18" s="16"/>
      <c r="JG18" s="16">
        <v>53408</v>
      </c>
      <c r="JH18" s="16"/>
      <c r="JI18" s="16">
        <v>52404</v>
      </c>
      <c r="JJ18" s="16"/>
      <c r="JK18" s="16">
        <v>634051</v>
      </c>
      <c r="JL18" s="31"/>
      <c r="JM18" s="16">
        <v>55985</v>
      </c>
      <c r="JN18" s="54"/>
      <c r="JO18" s="16">
        <v>52100</v>
      </c>
      <c r="JP18" s="16"/>
      <c r="JQ18" s="16">
        <v>49330</v>
      </c>
      <c r="JR18" s="16"/>
      <c r="JS18" s="16">
        <v>46868</v>
      </c>
      <c r="JT18" s="16"/>
      <c r="JU18" s="16">
        <v>46620</v>
      </c>
      <c r="JV18" s="16"/>
      <c r="JW18" s="16">
        <v>39124</v>
      </c>
      <c r="JX18" s="16"/>
      <c r="JY18" s="16">
        <v>42241</v>
      </c>
      <c r="JZ18" s="16"/>
      <c r="KA18" s="16">
        <v>42850</v>
      </c>
      <c r="KB18" s="16"/>
      <c r="KC18" s="16">
        <v>43211</v>
      </c>
      <c r="KD18" s="16"/>
      <c r="KE18" s="16">
        <v>42845</v>
      </c>
      <c r="KF18" s="16"/>
      <c r="KG18" s="16">
        <v>44264</v>
      </c>
      <c r="KH18" s="16"/>
      <c r="KI18" s="16">
        <v>44383</v>
      </c>
      <c r="KJ18" s="16"/>
      <c r="KK18" s="16">
        <v>549821</v>
      </c>
      <c r="KL18" s="31"/>
      <c r="KM18" s="31"/>
      <c r="KN18" s="16">
        <v>44036</v>
      </c>
      <c r="KO18" s="54"/>
      <c r="KP18" s="16">
        <v>48681</v>
      </c>
      <c r="KQ18" s="16"/>
      <c r="KR18" s="16">
        <v>53631</v>
      </c>
      <c r="KS18" s="16"/>
      <c r="KT18" s="16">
        <v>51104</v>
      </c>
      <c r="KU18" s="16"/>
      <c r="KV18" s="16">
        <v>50667</v>
      </c>
      <c r="KW18" s="16"/>
      <c r="KX18" s="16">
        <v>47112</v>
      </c>
      <c r="KY18" s="16"/>
      <c r="KZ18" s="16">
        <v>51290</v>
      </c>
      <c r="LA18" s="16"/>
      <c r="LB18" s="16">
        <v>47521</v>
      </c>
      <c r="LC18" s="16"/>
      <c r="LD18" s="16">
        <v>49056</v>
      </c>
      <c r="LE18" s="16"/>
      <c r="LF18" s="16">
        <v>48235</v>
      </c>
      <c r="LG18" s="16"/>
      <c r="LH18" s="16">
        <v>48388</v>
      </c>
      <c r="LI18" s="16"/>
      <c r="LJ18" s="16">
        <v>53757</v>
      </c>
      <c r="LK18" s="16"/>
      <c r="LL18" s="16">
        <v>593478</v>
      </c>
      <c r="LM18" s="31"/>
      <c r="LN18" s="40"/>
      <c r="LO18" s="15" t="s">
        <v>15</v>
      </c>
    </row>
    <row r="19" spans="2:327" ht="10.5" customHeight="1">
      <c r="B19" s="13">
        <v>4</v>
      </c>
      <c r="C19" s="13"/>
      <c r="D19" s="19" t="s">
        <v>16</v>
      </c>
      <c r="E19" s="41">
        <v>64.456731947811392</v>
      </c>
      <c r="F19" s="41"/>
      <c r="G19" s="41">
        <v>66.16418155005735</v>
      </c>
      <c r="H19" s="41"/>
      <c r="I19" s="41">
        <v>68.747129795850199</v>
      </c>
      <c r="J19" s="41"/>
      <c r="K19" s="41">
        <v>66.433019631936105</v>
      </c>
      <c r="L19" s="41"/>
      <c r="M19" s="41">
        <v>63.605809298703434</v>
      </c>
      <c r="N19" s="41"/>
      <c r="O19" s="41">
        <v>64.453360375056945</v>
      </c>
      <c r="P19" s="41"/>
      <c r="Q19" s="41">
        <v>71.083428289858645</v>
      </c>
      <c r="R19" s="41"/>
      <c r="S19" s="41">
        <v>67.012540228609481</v>
      </c>
      <c r="T19" s="41"/>
      <c r="U19" s="41">
        <v>64.527224620526397</v>
      </c>
      <c r="V19" s="41"/>
      <c r="W19" s="41">
        <v>60.077064611610353</v>
      </c>
      <c r="X19" s="41"/>
      <c r="Y19" s="41">
        <v>65.575541062601246</v>
      </c>
      <c r="Z19" s="41"/>
      <c r="AA19" s="41">
        <v>70.509443794983028</v>
      </c>
      <c r="AB19" s="41"/>
      <c r="AC19" s="41">
        <v>65.986258875649398</v>
      </c>
      <c r="AD19" s="41"/>
      <c r="AE19" s="41"/>
      <c r="AF19" s="41">
        <v>66.757990867579906</v>
      </c>
      <c r="AG19" s="41"/>
      <c r="AH19" s="41">
        <v>72.002882443425122</v>
      </c>
      <c r="AI19" s="41"/>
      <c r="AJ19" s="41">
        <v>71.958271912915293</v>
      </c>
      <c r="AK19" s="41"/>
      <c r="AL19" s="41">
        <v>70.139414962189178</v>
      </c>
      <c r="AM19" s="41"/>
      <c r="AN19" s="41">
        <v>65.352010281841899</v>
      </c>
      <c r="AO19" s="41"/>
      <c r="AP19" s="41">
        <v>64.293492277273117</v>
      </c>
      <c r="AQ19" s="41"/>
      <c r="AR19" s="41">
        <v>63.374228675136109</v>
      </c>
      <c r="AS19" s="41"/>
      <c r="AT19" s="41">
        <v>62.474759712462649</v>
      </c>
      <c r="AU19" s="41"/>
      <c r="AV19" s="41">
        <v>64.468719726711882</v>
      </c>
      <c r="AW19" s="41"/>
      <c r="AX19" s="41">
        <v>65.128450849581654</v>
      </c>
      <c r="AY19" s="41"/>
      <c r="AZ19" s="41">
        <v>64.901937664583571</v>
      </c>
      <c r="BA19" s="41"/>
      <c r="BB19" s="41">
        <v>67.840631655498413</v>
      </c>
      <c r="BC19" s="41"/>
      <c r="BD19" s="41">
        <v>66.585654447262371</v>
      </c>
      <c r="BE19" s="41"/>
      <c r="BF19" s="41"/>
      <c r="BG19" s="41">
        <v>66.887147654421497</v>
      </c>
      <c r="BH19" s="41"/>
      <c r="BI19" s="41">
        <v>66.387764526907716</v>
      </c>
      <c r="BJ19" s="41"/>
      <c r="BK19" s="41">
        <v>69.208515417104081</v>
      </c>
      <c r="BL19" s="41"/>
      <c r="BM19" s="41">
        <v>66.106561172781525</v>
      </c>
      <c r="BN19" s="41"/>
      <c r="BO19" s="41">
        <v>66.217637851846149</v>
      </c>
      <c r="BP19" s="41"/>
      <c r="BQ19" s="41">
        <v>65.760778175891559</v>
      </c>
      <c r="BR19" s="41"/>
      <c r="BS19" s="41">
        <v>68.304770342479031</v>
      </c>
      <c r="BT19" s="41"/>
      <c r="BU19" s="41">
        <v>65.805335709418728</v>
      </c>
      <c r="BV19" s="41"/>
      <c r="BW19" s="41">
        <v>65.19014260695522</v>
      </c>
      <c r="BX19" s="41"/>
      <c r="BY19" s="41">
        <v>64.369506903840687</v>
      </c>
      <c r="BZ19" s="41"/>
      <c r="CA19" s="41">
        <v>61.314793020518856</v>
      </c>
      <c r="CB19" s="41"/>
      <c r="CC19" s="41">
        <v>66.441518359706038</v>
      </c>
      <c r="CD19" s="41"/>
      <c r="CE19" s="41">
        <v>65.990674289247309</v>
      </c>
      <c r="CF19" s="41"/>
      <c r="CG19" s="41"/>
      <c r="CH19" s="41">
        <v>62.950303061107796</v>
      </c>
      <c r="CI19" s="41"/>
      <c r="CJ19" s="41">
        <v>68.374919198448609</v>
      </c>
      <c r="CK19" s="41"/>
      <c r="CL19" s="41">
        <v>66.043613707165107</v>
      </c>
      <c r="CM19" s="41"/>
      <c r="CN19" s="41">
        <v>66.825310038024696</v>
      </c>
      <c r="CO19" s="41"/>
      <c r="CP19" s="41">
        <v>66.287060671509906</v>
      </c>
      <c r="CQ19" s="41"/>
      <c r="CR19" s="41">
        <v>65.763524457402013</v>
      </c>
      <c r="CS19" s="41"/>
      <c r="CT19" s="41">
        <v>71.45635621275656</v>
      </c>
      <c r="CU19" s="41"/>
      <c r="CV19" s="41">
        <v>70.802836950907647</v>
      </c>
      <c r="CW19" s="41"/>
      <c r="CX19" s="41">
        <v>66.725382687870592</v>
      </c>
      <c r="CY19" s="41"/>
      <c r="CZ19" s="41">
        <v>60.934738819342328</v>
      </c>
      <c r="DA19" s="41"/>
      <c r="DB19" s="41">
        <v>58.520306001951013</v>
      </c>
      <c r="DC19" s="41"/>
      <c r="DD19" s="41">
        <v>66.908353750295362</v>
      </c>
      <c r="DE19" s="41"/>
      <c r="DF19" s="41">
        <v>65.930971221314891</v>
      </c>
      <c r="DG19" s="41"/>
      <c r="DH19" s="41"/>
      <c r="DI19" s="41">
        <v>68.697189066169528</v>
      </c>
      <c r="DJ19" s="41"/>
      <c r="DK19" s="41">
        <v>69.788441358224617</v>
      </c>
      <c r="DL19" s="41"/>
      <c r="DM19" s="41">
        <v>68.344939647168061</v>
      </c>
      <c r="DN19" s="41"/>
      <c r="DO19" s="41">
        <v>66.554153779021263</v>
      </c>
      <c r="DP19" s="41"/>
      <c r="DQ19" s="41">
        <v>64.498494882600838</v>
      </c>
      <c r="DR19" s="41"/>
      <c r="DS19" s="41">
        <v>65.605845701838817</v>
      </c>
      <c r="DT19" s="41"/>
      <c r="DU19" s="41">
        <v>72.935268644294922</v>
      </c>
      <c r="DV19" s="41"/>
      <c r="DW19" s="41">
        <v>68.458862673926191</v>
      </c>
      <c r="DX19" s="41"/>
      <c r="DY19" s="41">
        <v>66.914872457858891</v>
      </c>
      <c r="DZ19" s="41"/>
      <c r="EA19" s="41">
        <v>64.664407912004009</v>
      </c>
      <c r="EB19" s="41"/>
      <c r="EC19" s="41">
        <v>63.227568302330425</v>
      </c>
      <c r="ED19" s="41"/>
      <c r="EE19" s="41">
        <v>67.662921620671682</v>
      </c>
      <c r="EF19" s="41"/>
      <c r="EG19" s="41">
        <v>67.206603653283324</v>
      </c>
      <c r="EH19" s="41"/>
      <c r="EI19" s="41"/>
      <c r="EJ19" s="41">
        <v>65.863794031115134</v>
      </c>
      <c r="EK19" s="41"/>
      <c r="EL19" s="41">
        <v>64.622198532957682</v>
      </c>
      <c r="EM19" s="41"/>
      <c r="EN19" s="41">
        <v>65.944537677060481</v>
      </c>
      <c r="EO19" s="41"/>
      <c r="EP19" s="41">
        <v>67.146201111869701</v>
      </c>
      <c r="EQ19" s="41"/>
      <c r="ER19" s="41">
        <v>61.1769532852705</v>
      </c>
      <c r="ES19" s="41"/>
      <c r="ET19" s="41">
        <v>62.230103913882154</v>
      </c>
      <c r="EU19" s="41"/>
      <c r="EV19" s="41">
        <v>64.157026109106354</v>
      </c>
      <c r="EW19" s="41"/>
      <c r="EX19" s="41">
        <v>60.2120676596819</v>
      </c>
      <c r="EY19" s="41"/>
      <c r="EZ19" s="41">
        <v>64.412136536030346</v>
      </c>
      <c r="FA19" s="41"/>
      <c r="FB19" s="41">
        <v>60.098695805428271</v>
      </c>
      <c r="FC19" s="41"/>
      <c r="FD19" s="41">
        <v>63.026911307868616</v>
      </c>
      <c r="FE19" s="41"/>
      <c r="FF19" s="41">
        <v>68.565145950125654</v>
      </c>
      <c r="FG19" s="41"/>
      <c r="FH19" s="41">
        <v>63.934845052614286</v>
      </c>
      <c r="FI19" s="41"/>
      <c r="FJ19" s="41"/>
      <c r="FK19" s="41">
        <v>66.670794726591083</v>
      </c>
      <c r="FL19" s="41"/>
      <c r="FM19" s="41">
        <v>66.374041977658678</v>
      </c>
      <c r="FN19" s="41"/>
      <c r="FO19" s="41">
        <v>71.15635308387273</v>
      </c>
      <c r="FP19" s="41"/>
      <c r="FQ19" s="41">
        <v>70.277434385697973</v>
      </c>
      <c r="FR19" s="41"/>
      <c r="FS19" s="41">
        <v>69.637924007064896</v>
      </c>
      <c r="FT19" s="41"/>
      <c r="FU19" s="41">
        <v>68.058017325311425</v>
      </c>
      <c r="FV19" s="41"/>
      <c r="FW19" s="41">
        <v>72.409530231512704</v>
      </c>
      <c r="FX19" s="41"/>
      <c r="FY19" s="41">
        <v>69.121223487277533</v>
      </c>
      <c r="FZ19" s="41"/>
      <c r="GA19" s="41">
        <v>69.778134062669466</v>
      </c>
      <c r="GB19" s="41"/>
      <c r="GC19" s="41">
        <v>65.999340631856569</v>
      </c>
      <c r="GD19" s="41"/>
      <c r="GE19" s="41">
        <v>69.431367547134798</v>
      </c>
      <c r="GF19" s="41"/>
      <c r="GG19" s="41">
        <v>72.476143235071817</v>
      </c>
      <c r="GH19" s="41"/>
      <c r="GI19" s="41">
        <v>69.274292936650752</v>
      </c>
      <c r="GJ19" s="41"/>
      <c r="GK19" s="41"/>
      <c r="GL19" s="41">
        <v>75.159604048492938</v>
      </c>
      <c r="GM19" s="41"/>
      <c r="GN19" s="41">
        <v>74.541399899287825</v>
      </c>
      <c r="GO19" s="41"/>
      <c r="GP19" s="41">
        <v>78.38294719047785</v>
      </c>
      <c r="GQ19" s="41"/>
      <c r="GR19" s="41">
        <v>80.371262091661563</v>
      </c>
      <c r="GS19" s="41"/>
      <c r="GT19" s="41">
        <v>79.552923803043242</v>
      </c>
      <c r="GU19" s="41"/>
      <c r="GV19" s="41">
        <v>76.426809870561968</v>
      </c>
      <c r="GW19" s="41"/>
      <c r="GX19" s="41">
        <v>81.403632765566471</v>
      </c>
      <c r="GY19" s="41"/>
      <c r="GZ19" s="41">
        <v>76.062949709492472</v>
      </c>
      <c r="HA19" s="41"/>
      <c r="HB19" s="41">
        <v>74.476761986406231</v>
      </c>
      <c r="HC19" s="41"/>
      <c r="HD19" s="41">
        <v>71.742750841551995</v>
      </c>
      <c r="HE19" s="41"/>
      <c r="HF19" s="41">
        <v>72.036187879538971</v>
      </c>
      <c r="HG19" s="41"/>
      <c r="HH19" s="41">
        <v>74.71508571989979</v>
      </c>
      <c r="HI19" s="41"/>
      <c r="HJ19" s="41">
        <v>76.071960907196939</v>
      </c>
      <c r="HK19" s="41"/>
      <c r="HL19" s="41"/>
      <c r="HM19" s="41">
        <v>70.664817521896126</v>
      </c>
      <c r="HN19" s="41"/>
      <c r="HO19" s="41">
        <v>61.94165087357689</v>
      </c>
      <c r="HP19" s="41"/>
      <c r="HQ19" s="41">
        <v>68.459726341743249</v>
      </c>
      <c r="HR19" s="41"/>
      <c r="HS19" s="41">
        <v>73.538937995999746</v>
      </c>
      <c r="HT19" s="41"/>
      <c r="HU19" s="41">
        <v>73.275214189087635</v>
      </c>
      <c r="HV19" s="41"/>
      <c r="HW19" s="41">
        <v>70.867359878265276</v>
      </c>
      <c r="HX19" s="41"/>
      <c r="HY19" s="41">
        <v>72.343215960575463</v>
      </c>
      <c r="HZ19" s="41"/>
      <c r="IA19" s="41">
        <v>72.367882015567389</v>
      </c>
      <c r="IB19" s="41"/>
      <c r="IC19" s="41">
        <v>66.99142221751562</v>
      </c>
      <c r="ID19" s="41"/>
      <c r="IE19" s="41">
        <v>65.177371594382137</v>
      </c>
      <c r="IF19" s="41"/>
      <c r="IG19" s="41">
        <v>64.364808955950352</v>
      </c>
      <c r="IH19" s="41"/>
      <c r="II19" s="41">
        <v>61.899127889248028</v>
      </c>
      <c r="IJ19" s="41"/>
      <c r="IK19" s="41">
        <v>68.475885113260205</v>
      </c>
      <c r="IL19" s="41"/>
      <c r="IM19" s="41">
        <v>67.076179198736924</v>
      </c>
      <c r="IN19" s="41"/>
      <c r="IO19" s="41">
        <v>64.592453616843855</v>
      </c>
      <c r="IP19" s="41"/>
      <c r="IQ19" s="41">
        <v>63.351007180238881</v>
      </c>
      <c r="IR19" s="41"/>
      <c r="IS19" s="41">
        <v>64.790441176470594</v>
      </c>
      <c r="IT19" s="41"/>
      <c r="IU19" s="41">
        <v>64.345108283671735</v>
      </c>
      <c r="IV19" s="41"/>
      <c r="IW19" s="41">
        <v>63.184571327200388</v>
      </c>
      <c r="IX19" s="41"/>
      <c r="IY19" s="41">
        <v>67.031867121138347</v>
      </c>
      <c r="IZ19" s="41"/>
      <c r="JA19" s="41">
        <v>63.243176024373561</v>
      </c>
      <c r="JB19" s="41"/>
      <c r="JC19" s="41">
        <v>67.599146821676356</v>
      </c>
      <c r="JD19" s="41"/>
      <c r="JE19" s="41">
        <v>62.601212780292911</v>
      </c>
      <c r="JF19" s="41"/>
      <c r="JG19" s="41">
        <v>64.548410098983581</v>
      </c>
      <c r="JH19" s="41"/>
      <c r="JI19" s="41">
        <v>61.551833493857032</v>
      </c>
      <c r="JJ19" s="41"/>
      <c r="JK19" s="41">
        <v>64.464575294972875</v>
      </c>
      <c r="JL19" s="41"/>
      <c r="JM19" s="41">
        <v>64.439456721915292</v>
      </c>
      <c r="JN19" s="41"/>
      <c r="JO19" s="41">
        <v>64.813893312101911</v>
      </c>
      <c r="JP19" s="41"/>
      <c r="JQ19" s="41">
        <v>58.951469305321524</v>
      </c>
      <c r="JR19" s="41"/>
      <c r="JS19" s="41">
        <v>61.938178117855394</v>
      </c>
      <c r="JT19" s="41"/>
      <c r="JU19" s="41">
        <v>58.421784734144531</v>
      </c>
      <c r="JV19" s="41"/>
      <c r="JW19" s="41">
        <v>54.632538784857502</v>
      </c>
      <c r="JX19" s="41"/>
      <c r="JY19" s="41">
        <v>62.608012568735269</v>
      </c>
      <c r="JZ19" s="41"/>
      <c r="KA19" s="41">
        <v>56.923853552261015</v>
      </c>
      <c r="KB19" s="41"/>
      <c r="KC19" s="41">
        <v>55.624782771005243</v>
      </c>
      <c r="KD19" s="41"/>
      <c r="KE19" s="41">
        <v>53.056195358743842</v>
      </c>
      <c r="KF19" s="41"/>
      <c r="KG19" s="41">
        <v>54.2823506327872</v>
      </c>
      <c r="KH19" s="41"/>
      <c r="KI19" s="41">
        <v>53.302028414618043</v>
      </c>
      <c r="KJ19" s="41"/>
      <c r="KK19" s="41">
        <v>58.242701137797305</v>
      </c>
      <c r="KL19" s="42"/>
      <c r="KM19" s="41"/>
      <c r="KN19" s="41">
        <v>52.649450023912003</v>
      </c>
      <c r="KO19" s="41"/>
      <c r="KP19" s="41">
        <v>59.839219205192187</v>
      </c>
      <c r="KQ19" s="41"/>
      <c r="KR19" s="41">
        <v>63.64488643106354</v>
      </c>
      <c r="KS19" s="41"/>
      <c r="KT19" s="41">
        <v>60.632378240493566</v>
      </c>
      <c r="KU19" s="41"/>
      <c r="KV19" s="41">
        <v>59.216016268714277</v>
      </c>
      <c r="KW19" s="41"/>
      <c r="KX19" s="41">
        <v>59.875703773369096</v>
      </c>
      <c r="KY19" s="41"/>
      <c r="KZ19" s="41">
        <v>63.328806025435235</v>
      </c>
      <c r="LA19" s="41"/>
      <c r="LB19" s="41">
        <v>57.953145770070371</v>
      </c>
      <c r="LC19" s="41"/>
      <c r="LD19" s="41">
        <v>58.629632728185385</v>
      </c>
      <c r="LE19" s="41"/>
      <c r="LF19" s="41">
        <v>54.926722616349913</v>
      </c>
      <c r="LG19" s="41"/>
      <c r="LH19" s="41">
        <v>57.044503389330984</v>
      </c>
      <c r="LI19" s="41"/>
      <c r="LJ19" s="41">
        <v>63.067681875241973</v>
      </c>
      <c r="LK19" s="41"/>
      <c r="LL19" s="41">
        <v>59.20990014256796</v>
      </c>
      <c r="LM19" s="42"/>
      <c r="LN19" s="43"/>
      <c r="LO19" s="19" t="s">
        <v>17</v>
      </c>
    </row>
    <row r="20" spans="2:327"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2"/>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2"/>
      <c r="KM20" s="42"/>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2"/>
      <c r="LN20" s="43"/>
      <c r="LO20" s="19"/>
    </row>
    <row r="21" spans="2:327" ht="10.5" customHeight="1">
      <c r="B21" s="13">
        <v>5</v>
      </c>
      <c r="C21" s="14"/>
      <c r="D21" s="15" t="s">
        <v>18</v>
      </c>
      <c r="E21" s="16">
        <v>59871</v>
      </c>
      <c r="F21" s="55"/>
      <c r="G21" s="16">
        <v>55931</v>
      </c>
      <c r="H21" s="16"/>
      <c r="I21" s="16">
        <v>60855</v>
      </c>
      <c r="J21" s="16"/>
      <c r="K21" s="16">
        <v>59290</v>
      </c>
      <c r="L21" s="16"/>
      <c r="M21" s="16">
        <v>59519</v>
      </c>
      <c r="N21" s="16"/>
      <c r="O21" s="16">
        <v>55326</v>
      </c>
      <c r="P21" s="16"/>
      <c r="Q21" s="16">
        <v>55797</v>
      </c>
      <c r="R21" s="16"/>
      <c r="S21" s="16">
        <v>60290</v>
      </c>
      <c r="T21" s="16"/>
      <c r="U21" s="16">
        <v>58995</v>
      </c>
      <c r="V21" s="16"/>
      <c r="W21" s="16">
        <v>59010</v>
      </c>
      <c r="X21" s="16"/>
      <c r="Y21" s="16">
        <v>59751</v>
      </c>
      <c r="Z21" s="16"/>
      <c r="AA21" s="16">
        <v>60909</v>
      </c>
      <c r="AB21" s="16"/>
      <c r="AC21" s="16">
        <v>705544</v>
      </c>
      <c r="AD21" s="45"/>
      <c r="AE21" s="45"/>
      <c r="AF21" s="16">
        <v>64264</v>
      </c>
      <c r="AG21" s="55"/>
      <c r="AH21" s="16">
        <v>62557</v>
      </c>
      <c r="AI21" s="16"/>
      <c r="AJ21" s="16">
        <v>68713</v>
      </c>
      <c r="AK21" s="16"/>
      <c r="AL21" s="16">
        <v>64228</v>
      </c>
      <c r="AM21" s="16"/>
      <c r="AN21" s="16">
        <v>62936</v>
      </c>
      <c r="AO21" s="16"/>
      <c r="AP21" s="16">
        <v>56250</v>
      </c>
      <c r="AQ21" s="16"/>
      <c r="AR21" s="16">
        <v>54872</v>
      </c>
      <c r="AS21" s="16"/>
      <c r="AT21" s="16">
        <v>59146</v>
      </c>
      <c r="AU21" s="16"/>
      <c r="AV21" s="16">
        <v>64141</v>
      </c>
      <c r="AW21" s="16"/>
      <c r="AX21" s="16">
        <v>67501</v>
      </c>
      <c r="AY21" s="16"/>
      <c r="AZ21" s="16">
        <v>63237</v>
      </c>
      <c r="BA21" s="16"/>
      <c r="BB21" s="16">
        <v>64674</v>
      </c>
      <c r="BC21" s="16"/>
      <c r="BD21" s="16">
        <v>752519</v>
      </c>
      <c r="BE21" s="45"/>
      <c r="BF21" s="45"/>
      <c r="BG21" s="16">
        <v>65717</v>
      </c>
      <c r="BH21" s="55"/>
      <c r="BI21" s="16">
        <v>60884</v>
      </c>
      <c r="BJ21" s="16"/>
      <c r="BK21" s="16">
        <v>69878</v>
      </c>
      <c r="BL21" s="16"/>
      <c r="BM21" s="16">
        <v>62597</v>
      </c>
      <c r="BN21" s="16"/>
      <c r="BO21" s="16">
        <v>64902</v>
      </c>
      <c r="BP21" s="16"/>
      <c r="BQ21" s="16">
        <v>63699</v>
      </c>
      <c r="BR21" s="16"/>
      <c r="BS21" s="16">
        <v>59937</v>
      </c>
      <c r="BT21" s="16"/>
      <c r="BU21" s="16">
        <v>62429</v>
      </c>
      <c r="BV21" s="16"/>
      <c r="BW21" s="16">
        <v>65562</v>
      </c>
      <c r="BX21" s="16"/>
      <c r="BY21" s="16">
        <v>65881</v>
      </c>
      <c r="BZ21" s="16"/>
      <c r="CA21" s="16">
        <v>61804</v>
      </c>
      <c r="CB21" s="16"/>
      <c r="CC21" s="16">
        <v>65485</v>
      </c>
      <c r="CD21" s="16"/>
      <c r="CE21" s="16">
        <v>768775</v>
      </c>
      <c r="CF21" s="31"/>
      <c r="CG21" s="45"/>
      <c r="CH21" s="16">
        <v>62695</v>
      </c>
      <c r="CI21" s="55"/>
      <c r="CJ21" s="16">
        <v>65500</v>
      </c>
      <c r="CK21" s="16"/>
      <c r="CL21" s="16">
        <v>67819</v>
      </c>
      <c r="CM21" s="16"/>
      <c r="CN21" s="16">
        <v>67398</v>
      </c>
      <c r="CO21" s="16"/>
      <c r="CP21" s="16">
        <v>67544</v>
      </c>
      <c r="CQ21" s="16"/>
      <c r="CR21" s="16">
        <v>63304</v>
      </c>
      <c r="CS21" s="16"/>
      <c r="CT21" s="16">
        <v>62404</v>
      </c>
      <c r="CU21" s="16"/>
      <c r="CV21" s="16">
        <v>68369</v>
      </c>
      <c r="CW21" s="16"/>
      <c r="CX21" s="16">
        <v>66799</v>
      </c>
      <c r="CY21" s="16"/>
      <c r="CZ21" s="16">
        <v>64988</v>
      </c>
      <c r="DA21" s="16"/>
      <c r="DB21" s="16">
        <v>60592</v>
      </c>
      <c r="DC21" s="16"/>
      <c r="DD21" s="16">
        <v>67741</v>
      </c>
      <c r="DE21" s="16"/>
      <c r="DF21" s="16">
        <v>785153</v>
      </c>
      <c r="DG21" s="31"/>
      <c r="DH21" s="45"/>
      <c r="DI21" s="16">
        <v>70506</v>
      </c>
      <c r="DJ21" s="55"/>
      <c r="DK21" s="16">
        <v>66615</v>
      </c>
      <c r="DL21" s="16"/>
      <c r="DM21" s="16">
        <v>73390</v>
      </c>
      <c r="DN21" s="16"/>
      <c r="DO21" s="16">
        <v>64820</v>
      </c>
      <c r="DP21" s="16"/>
      <c r="DQ21" s="16">
        <v>67228</v>
      </c>
      <c r="DR21" s="16"/>
      <c r="DS21" s="16">
        <v>64778</v>
      </c>
      <c r="DT21" s="16"/>
      <c r="DU21" s="16">
        <v>61944</v>
      </c>
      <c r="DV21" s="16"/>
      <c r="DW21" s="16">
        <v>66993</v>
      </c>
      <c r="DX21" s="16"/>
      <c r="DY21" s="16">
        <v>66921</v>
      </c>
      <c r="DZ21" s="16"/>
      <c r="EA21" s="16">
        <v>68773</v>
      </c>
      <c r="EB21" s="16"/>
      <c r="EC21" s="16">
        <v>66099</v>
      </c>
      <c r="ED21" s="16"/>
      <c r="EE21" s="16">
        <v>69137</v>
      </c>
      <c r="EF21" s="16"/>
      <c r="EG21" s="16">
        <v>807204</v>
      </c>
      <c r="EH21" s="31"/>
      <c r="EI21" s="45"/>
      <c r="EJ21" s="16">
        <v>71481</v>
      </c>
      <c r="EK21" s="55"/>
      <c r="EL21" s="16">
        <v>63517</v>
      </c>
      <c r="EM21" s="16"/>
      <c r="EN21" s="16">
        <v>70027</v>
      </c>
      <c r="EO21" s="16"/>
      <c r="EP21" s="16">
        <v>68122</v>
      </c>
      <c r="EQ21" s="16"/>
      <c r="ER21" s="16">
        <v>66443</v>
      </c>
      <c r="ES21" s="16"/>
      <c r="ET21" s="16">
        <v>63445</v>
      </c>
      <c r="EU21" s="16"/>
      <c r="EV21" s="16">
        <v>60713</v>
      </c>
      <c r="EW21" s="16"/>
      <c r="EX21" s="16">
        <v>65042</v>
      </c>
      <c r="EY21" s="16"/>
      <c r="EZ21" s="16">
        <v>68650</v>
      </c>
      <c r="FA21" s="16"/>
      <c r="FB21" s="16">
        <v>68860</v>
      </c>
      <c r="FC21" s="16"/>
      <c r="FD21" s="16">
        <v>69495</v>
      </c>
      <c r="FE21" s="16"/>
      <c r="FF21" s="16">
        <v>70228</v>
      </c>
      <c r="FG21" s="16"/>
      <c r="FH21" s="16">
        <v>806023</v>
      </c>
      <c r="FI21" s="31"/>
      <c r="FJ21" s="45"/>
      <c r="FK21" s="16">
        <v>74474</v>
      </c>
      <c r="FL21" s="55"/>
      <c r="FM21" s="16">
        <v>66076</v>
      </c>
      <c r="FN21" s="16"/>
      <c r="FO21" s="16">
        <v>76594</v>
      </c>
      <c r="FP21" s="16"/>
      <c r="FQ21" s="16">
        <v>72648</v>
      </c>
      <c r="FR21" s="16"/>
      <c r="FS21" s="16">
        <v>75480</v>
      </c>
      <c r="FT21" s="16"/>
      <c r="FU21" s="16">
        <v>66826</v>
      </c>
      <c r="FV21" s="16"/>
      <c r="FW21" s="16">
        <v>69836</v>
      </c>
      <c r="FX21" s="16"/>
      <c r="FY21" s="16">
        <v>69790</v>
      </c>
      <c r="FZ21" s="16"/>
      <c r="GA21" s="16">
        <v>72847</v>
      </c>
      <c r="GB21" s="16"/>
      <c r="GC21" s="16">
        <v>73590</v>
      </c>
      <c r="GD21" s="16"/>
      <c r="GE21" s="16">
        <v>74353</v>
      </c>
      <c r="GF21" s="16"/>
      <c r="GG21" s="16">
        <v>74282</v>
      </c>
      <c r="GH21" s="16"/>
      <c r="GI21" s="16">
        <v>866796</v>
      </c>
      <c r="GJ21" s="31"/>
      <c r="GK21" s="45"/>
      <c r="GL21" s="16">
        <v>80350</v>
      </c>
      <c r="GM21" s="55"/>
      <c r="GN21" s="16">
        <v>73680</v>
      </c>
      <c r="GO21" s="16"/>
      <c r="GP21" s="16">
        <v>78192</v>
      </c>
      <c r="GQ21" s="16"/>
      <c r="GR21" s="16">
        <v>64261</v>
      </c>
      <c r="GS21" s="16"/>
      <c r="GT21" s="16">
        <v>63001</v>
      </c>
      <c r="GU21" s="16"/>
      <c r="GV21" s="16">
        <v>60938</v>
      </c>
      <c r="GW21" s="16"/>
      <c r="GX21" s="16">
        <v>65319</v>
      </c>
      <c r="GY21" s="16"/>
      <c r="GZ21" s="16">
        <v>69439</v>
      </c>
      <c r="HA21" s="16"/>
      <c r="HB21" s="16">
        <v>72219</v>
      </c>
      <c r="HC21" s="16"/>
      <c r="HD21" s="16">
        <v>73617</v>
      </c>
      <c r="HE21" s="16"/>
      <c r="HF21" s="16">
        <v>70758</v>
      </c>
      <c r="HG21" s="16"/>
      <c r="HH21" s="16">
        <v>72428</v>
      </c>
      <c r="HI21" s="16"/>
      <c r="HJ21" s="16">
        <v>844202</v>
      </c>
      <c r="HK21" s="31"/>
      <c r="HL21" s="45"/>
      <c r="HM21" s="16">
        <v>68772</v>
      </c>
      <c r="HN21" s="55"/>
      <c r="HO21" s="16">
        <v>57616</v>
      </c>
      <c r="HP21" s="16"/>
      <c r="HQ21" s="16">
        <v>69847</v>
      </c>
      <c r="HR21" s="16"/>
      <c r="HS21" s="16">
        <v>67943</v>
      </c>
      <c r="HT21" s="16"/>
      <c r="HU21" s="16">
        <v>69794</v>
      </c>
      <c r="HV21" s="16"/>
      <c r="HW21" s="16">
        <v>67480</v>
      </c>
      <c r="HX21" s="16"/>
      <c r="HY21" s="16">
        <v>65035</v>
      </c>
      <c r="HZ21" s="16"/>
      <c r="IA21" s="16">
        <v>72397</v>
      </c>
      <c r="IB21" s="16"/>
      <c r="IC21" s="16">
        <v>71399</v>
      </c>
      <c r="ID21" s="16"/>
      <c r="IE21" s="16">
        <v>69362</v>
      </c>
      <c r="IF21" s="16"/>
      <c r="IG21" s="16">
        <v>67068</v>
      </c>
      <c r="IH21" s="16"/>
      <c r="II21" s="16">
        <v>64460</v>
      </c>
      <c r="IJ21" s="16"/>
      <c r="IK21" s="16">
        <v>811173</v>
      </c>
      <c r="IL21" s="31"/>
      <c r="IM21" s="16">
        <v>68323</v>
      </c>
      <c r="IN21" s="55"/>
      <c r="IO21" s="16">
        <v>62407</v>
      </c>
      <c r="IP21" s="16"/>
      <c r="IQ21" s="16">
        <v>69729</v>
      </c>
      <c r="IR21" s="16"/>
      <c r="IS21" s="16">
        <v>66470</v>
      </c>
      <c r="IT21" s="16"/>
      <c r="IU21" s="16">
        <v>69533</v>
      </c>
      <c r="IV21" s="16"/>
      <c r="IW21" s="16">
        <v>63390</v>
      </c>
      <c r="IX21" s="16"/>
      <c r="IY21" s="16">
        <v>61709</v>
      </c>
      <c r="IZ21" s="16"/>
      <c r="JA21" s="16">
        <v>64986</v>
      </c>
      <c r="JB21" s="16"/>
      <c r="JC21" s="16">
        <v>71337</v>
      </c>
      <c r="JD21" s="16"/>
      <c r="JE21" s="16">
        <v>68257</v>
      </c>
      <c r="JF21" s="16"/>
      <c r="JG21" s="16">
        <v>67717</v>
      </c>
      <c r="JH21" s="16"/>
      <c r="JI21" s="16">
        <v>67394</v>
      </c>
      <c r="JJ21" s="16"/>
      <c r="JK21" s="16">
        <v>801252</v>
      </c>
      <c r="JL21" s="31"/>
      <c r="JM21" s="16">
        <v>71324</v>
      </c>
      <c r="JN21" s="55"/>
      <c r="JO21" s="16">
        <v>66015</v>
      </c>
      <c r="JP21" s="16"/>
      <c r="JQ21" s="16">
        <v>65130</v>
      </c>
      <c r="JR21" s="16"/>
      <c r="JS21" s="16">
        <v>61130</v>
      </c>
      <c r="JT21" s="16"/>
      <c r="JU21" s="16">
        <v>61673</v>
      </c>
      <c r="JV21" s="16"/>
      <c r="JW21" s="16">
        <v>52769</v>
      </c>
      <c r="JX21" s="16"/>
      <c r="JY21" s="16">
        <v>53565</v>
      </c>
      <c r="JZ21" s="16"/>
      <c r="KA21" s="16">
        <v>56398</v>
      </c>
      <c r="KB21" s="16"/>
      <c r="KC21" s="16">
        <v>58500</v>
      </c>
      <c r="KD21" s="16"/>
      <c r="KE21" s="16">
        <v>59536</v>
      </c>
      <c r="KF21" s="16"/>
      <c r="KG21" s="16">
        <v>60240</v>
      </c>
      <c r="KH21" s="16"/>
      <c r="KI21" s="16">
        <v>59379</v>
      </c>
      <c r="KJ21" s="16"/>
      <c r="KK21" s="16">
        <v>725659</v>
      </c>
      <c r="KL21" s="31"/>
      <c r="KM21" s="31"/>
      <c r="KN21" s="16">
        <v>58922</v>
      </c>
      <c r="KO21" s="55"/>
      <c r="KP21" s="16">
        <v>62891</v>
      </c>
      <c r="KQ21" s="16"/>
      <c r="KR21" s="16">
        <v>67911</v>
      </c>
      <c r="KS21" s="16"/>
      <c r="KT21" s="16">
        <v>65966</v>
      </c>
      <c r="KU21" s="16"/>
      <c r="KV21" s="16">
        <v>65321</v>
      </c>
      <c r="KW21" s="16"/>
      <c r="KX21" s="16">
        <v>60456</v>
      </c>
      <c r="KY21" s="16"/>
      <c r="KZ21" s="16">
        <v>65084</v>
      </c>
      <c r="LA21" s="16"/>
      <c r="LB21" s="16">
        <v>62303</v>
      </c>
      <c r="LC21" s="16"/>
      <c r="LD21" s="16">
        <v>63990</v>
      </c>
      <c r="LE21" s="16"/>
      <c r="LF21" s="16">
        <v>64717</v>
      </c>
      <c r="LG21" s="16"/>
      <c r="LH21" s="16">
        <v>64289</v>
      </c>
      <c r="LI21" s="16"/>
      <c r="LJ21" s="16">
        <v>68131</v>
      </c>
      <c r="LK21" s="16"/>
      <c r="LL21" s="16">
        <v>769981</v>
      </c>
      <c r="LM21" s="31"/>
      <c r="LN21" s="40"/>
      <c r="LO21" s="15" t="s">
        <v>19</v>
      </c>
    </row>
    <row r="22" spans="2:327" ht="10.5" customHeight="1">
      <c r="B22" s="13">
        <v>6</v>
      </c>
      <c r="C22" s="13"/>
      <c r="D22" s="19" t="s">
        <v>20</v>
      </c>
      <c r="E22" s="41">
        <v>81.53923678261107</v>
      </c>
      <c r="F22" s="41"/>
      <c r="G22" s="41">
        <v>83.313720524928129</v>
      </c>
      <c r="H22" s="41"/>
      <c r="I22" s="41">
        <v>84.686678077902556</v>
      </c>
      <c r="J22" s="41"/>
      <c r="K22" s="41">
        <v>82.786450333714996</v>
      </c>
      <c r="L22" s="41"/>
      <c r="M22" s="41">
        <v>81.317885590152059</v>
      </c>
      <c r="N22" s="41"/>
      <c r="O22" s="41">
        <v>81.310347868259782</v>
      </c>
      <c r="P22" s="41"/>
      <c r="Q22" s="41">
        <v>85.918203935819662</v>
      </c>
      <c r="R22" s="41"/>
      <c r="S22" s="41">
        <v>83.633891909887907</v>
      </c>
      <c r="T22" s="41"/>
      <c r="U22" s="41">
        <v>82.154296059044697</v>
      </c>
      <c r="V22" s="41"/>
      <c r="W22" s="41">
        <v>78.677901922615405</v>
      </c>
      <c r="X22" s="41"/>
      <c r="Y22" s="41">
        <v>82.73584513770615</v>
      </c>
      <c r="Z22" s="41"/>
      <c r="AA22" s="41">
        <v>85.788532232848354</v>
      </c>
      <c r="AB22" s="41"/>
      <c r="AC22" s="41">
        <v>82.778072394325221</v>
      </c>
      <c r="AD22" s="41"/>
      <c r="AE22" s="41"/>
      <c r="AF22" s="41">
        <v>82.659978133642028</v>
      </c>
      <c r="AG22" s="41"/>
      <c r="AH22" s="41">
        <v>86.69087180055709</v>
      </c>
      <c r="AI22" s="41"/>
      <c r="AJ22" s="41">
        <v>86.571921734638593</v>
      </c>
      <c r="AK22" s="41"/>
      <c r="AL22" s="41">
        <v>85.36076445649428</v>
      </c>
      <c r="AM22" s="41"/>
      <c r="AN22" s="41">
        <v>81.704293188279735</v>
      </c>
      <c r="AO22" s="41"/>
      <c r="AP22" s="41">
        <v>80.594320428690153</v>
      </c>
      <c r="AQ22" s="41"/>
      <c r="AR22" s="41">
        <v>79.668965517241375</v>
      </c>
      <c r="AS22" s="41"/>
      <c r="AT22" s="41">
        <v>79.619309156503249</v>
      </c>
      <c r="AU22" s="41"/>
      <c r="AV22" s="41">
        <v>81.758272574312954</v>
      </c>
      <c r="AW22" s="41"/>
      <c r="AX22" s="41">
        <v>82.932193186146236</v>
      </c>
      <c r="AY22" s="41"/>
      <c r="AZ22" s="41">
        <v>82.847934598907358</v>
      </c>
      <c r="BA22" s="41"/>
      <c r="BB22" s="41">
        <v>83.987844787283777</v>
      </c>
      <c r="BC22" s="41"/>
      <c r="BD22" s="41">
        <v>82.905577063332757</v>
      </c>
      <c r="BE22" s="41"/>
      <c r="BF22" s="41"/>
      <c r="BG22" s="41">
        <v>83.592398493945254</v>
      </c>
      <c r="BH22" s="41"/>
      <c r="BI22" s="41">
        <v>82.698106544239494</v>
      </c>
      <c r="BJ22" s="41"/>
      <c r="BK22" s="41">
        <v>85.298210492907884</v>
      </c>
      <c r="BL22" s="41"/>
      <c r="BM22" s="41">
        <v>82.821079371799783</v>
      </c>
      <c r="BN22" s="41"/>
      <c r="BO22" s="41">
        <v>83.265337541374791</v>
      </c>
      <c r="BP22" s="41"/>
      <c r="BQ22" s="41">
        <v>82.395322666183759</v>
      </c>
      <c r="BR22" s="41"/>
      <c r="BS22" s="41">
        <v>82.971566211689137</v>
      </c>
      <c r="BT22" s="41"/>
      <c r="BU22" s="41">
        <v>81.803291577126686</v>
      </c>
      <c r="BV22" s="41"/>
      <c r="BW22" s="41">
        <v>82.014010507880911</v>
      </c>
      <c r="BX22" s="41"/>
      <c r="BY22" s="41">
        <v>81.438125023177619</v>
      </c>
      <c r="BZ22" s="41"/>
      <c r="CA22" s="41">
        <v>79.061556567568942</v>
      </c>
      <c r="CB22" s="41"/>
      <c r="CC22" s="41">
        <v>82.830544277058905</v>
      </c>
      <c r="CD22" s="41"/>
      <c r="CE22" s="41">
        <v>82.520410726284808</v>
      </c>
      <c r="CF22" s="41"/>
      <c r="CG22" s="41"/>
      <c r="CH22" s="41">
        <v>79.666315107310311</v>
      </c>
      <c r="CI22" s="41"/>
      <c r="CJ22" s="41">
        <v>84.680025856496442</v>
      </c>
      <c r="CK22" s="41"/>
      <c r="CL22" s="41">
        <v>83.178796575661679</v>
      </c>
      <c r="CM22" s="41"/>
      <c r="CN22" s="41">
        <v>83.751273703307902</v>
      </c>
      <c r="CO22" s="41"/>
      <c r="CP22" s="41">
        <v>82.88827802866679</v>
      </c>
      <c r="CQ22" s="41"/>
      <c r="CR22" s="41">
        <v>82.026563006154845</v>
      </c>
      <c r="CS22" s="41"/>
      <c r="CT22" s="41">
        <v>86.07923195762524</v>
      </c>
      <c r="CU22" s="41"/>
      <c r="CV22" s="41">
        <v>86.127662790844155</v>
      </c>
      <c r="CW22" s="41"/>
      <c r="CX22" s="41">
        <v>82.862778177487783</v>
      </c>
      <c r="CY22" s="41"/>
      <c r="CZ22" s="41">
        <v>80.310426218163386</v>
      </c>
      <c r="DA22" s="41"/>
      <c r="DB22" s="41">
        <v>77.773784463726443</v>
      </c>
      <c r="DC22" s="41"/>
      <c r="DD22" s="41">
        <v>84.247640130834384</v>
      </c>
      <c r="DE22" s="41"/>
      <c r="DF22" s="41">
        <v>82.78318721697093</v>
      </c>
      <c r="DG22" s="41"/>
      <c r="DH22" s="41"/>
      <c r="DI22" s="41">
        <v>85.352153596591052</v>
      </c>
      <c r="DJ22" s="41"/>
      <c r="DK22" s="41">
        <v>86.301156900594648</v>
      </c>
      <c r="DL22" s="41"/>
      <c r="DM22" s="41">
        <v>85.178737233054775</v>
      </c>
      <c r="DN22" s="41"/>
      <c r="DO22" s="41">
        <v>83.191087952564914</v>
      </c>
      <c r="DP22" s="41"/>
      <c r="DQ22" s="41">
        <v>80.948826008428654</v>
      </c>
      <c r="DR22" s="41"/>
      <c r="DS22" s="41">
        <v>82.034851324654269</v>
      </c>
      <c r="DT22" s="41"/>
      <c r="DU22" s="41">
        <v>87.376750878083868</v>
      </c>
      <c r="DV22" s="41"/>
      <c r="DW22" s="41">
        <v>84.433605565638231</v>
      </c>
      <c r="DX22" s="41"/>
      <c r="DY22" s="41">
        <v>83.189548008552535</v>
      </c>
      <c r="DZ22" s="41"/>
      <c r="EA22" s="41">
        <v>82.046479444537241</v>
      </c>
      <c r="EB22" s="41"/>
      <c r="EC22" s="41">
        <v>80.945149952852717</v>
      </c>
      <c r="ED22" s="41"/>
      <c r="EE22" s="41">
        <v>83.793283156988934</v>
      </c>
      <c r="EF22" s="41"/>
      <c r="EG22" s="41">
        <v>83.686500642263752</v>
      </c>
      <c r="EH22" s="41"/>
      <c r="EI22" s="41"/>
      <c r="EJ22" s="41">
        <v>81.830045905692998</v>
      </c>
      <c r="EK22" s="41"/>
      <c r="EL22" s="41">
        <v>80.607375821721362</v>
      </c>
      <c r="EM22" s="41"/>
      <c r="EN22" s="41">
        <v>82.180704369154228</v>
      </c>
      <c r="EO22" s="41"/>
      <c r="EP22" s="41">
        <v>83.051302057934265</v>
      </c>
      <c r="EQ22" s="41"/>
      <c r="ER22" s="41">
        <v>77.88875212472891</v>
      </c>
      <c r="ES22" s="41"/>
      <c r="ET22" s="41">
        <v>78.95588326799826</v>
      </c>
      <c r="EU22" s="41"/>
      <c r="EV22" s="41">
        <v>80.546858416472091</v>
      </c>
      <c r="EW22" s="41"/>
      <c r="EX22" s="41">
        <v>78.193337420805236</v>
      </c>
      <c r="EY22" s="41"/>
      <c r="EZ22" s="41">
        <v>81.876297020728487</v>
      </c>
      <c r="FA22" s="41"/>
      <c r="FB22" s="41">
        <v>78.297156241827466</v>
      </c>
      <c r="FC22" s="41"/>
      <c r="FD22" s="41">
        <v>80.856089076079996</v>
      </c>
      <c r="FE22" s="41"/>
      <c r="FF22" s="41">
        <v>84.849217088729944</v>
      </c>
      <c r="FG22" s="41"/>
      <c r="FH22" s="41">
        <v>80.754684088875706</v>
      </c>
      <c r="FI22" s="41"/>
      <c r="FJ22" s="41"/>
      <c r="FK22" s="41">
        <v>83.845400403048771</v>
      </c>
      <c r="FL22" s="41"/>
      <c r="FM22" s="41">
        <v>82.748083955317341</v>
      </c>
      <c r="FN22" s="41"/>
      <c r="FO22" s="41">
        <v>86.824534953580383</v>
      </c>
      <c r="FP22" s="41"/>
      <c r="FQ22" s="41">
        <v>86.354127044503613</v>
      </c>
      <c r="FR22" s="41"/>
      <c r="FS22" s="41">
        <v>85.4580861374032</v>
      </c>
      <c r="FT22" s="41"/>
      <c r="FU22" s="41">
        <v>83.413635569313726</v>
      </c>
      <c r="FV22" s="41"/>
      <c r="FW22" s="41">
        <v>87.205614245398465</v>
      </c>
      <c r="FX22" s="41"/>
      <c r="FY22" s="41">
        <v>84.441433048191755</v>
      </c>
      <c r="FZ22" s="41"/>
      <c r="GA22" s="41">
        <v>85.878150567043122</v>
      </c>
      <c r="GB22" s="41"/>
      <c r="GC22" s="41">
        <v>83.660175300978821</v>
      </c>
      <c r="GD22" s="41"/>
      <c r="GE22" s="41">
        <v>86.214373507107908</v>
      </c>
      <c r="GF22" s="41"/>
      <c r="GG22" s="41">
        <v>87.729119425547992</v>
      </c>
      <c r="GH22" s="41"/>
      <c r="GI22" s="41">
        <v>85.323636764537952</v>
      </c>
      <c r="GJ22" s="41"/>
      <c r="GK22" s="41"/>
      <c r="GL22" s="41">
        <v>89.367144922700476</v>
      </c>
      <c r="GM22" s="41"/>
      <c r="GN22" s="41">
        <v>88.338968419538162</v>
      </c>
      <c r="GO22" s="41"/>
      <c r="GP22" s="41">
        <v>90.534579179547748</v>
      </c>
      <c r="GQ22" s="41"/>
      <c r="GR22" s="41">
        <v>91.54901485903153</v>
      </c>
      <c r="GS22" s="41"/>
      <c r="GT22" s="41">
        <v>91.211941335727005</v>
      </c>
      <c r="GU22" s="41"/>
      <c r="GV22" s="41">
        <v>88.925533001590622</v>
      </c>
      <c r="GW22" s="41"/>
      <c r="GX22" s="41">
        <v>92.330200014135272</v>
      </c>
      <c r="GY22" s="41"/>
      <c r="GZ22" s="41">
        <v>89.062039067810744</v>
      </c>
      <c r="HA22" s="41"/>
      <c r="HB22" s="41">
        <v>88.444063437633943</v>
      </c>
      <c r="HC22" s="41"/>
      <c r="HD22" s="41">
        <v>86.950924230791955</v>
      </c>
      <c r="HE22" s="41"/>
      <c r="HF22" s="41">
        <v>87.69116371297558</v>
      </c>
      <c r="HG22" s="41"/>
      <c r="HH22" s="41">
        <v>88.947290858181461</v>
      </c>
      <c r="HI22" s="41"/>
      <c r="HJ22" s="41">
        <v>89.369103473974832</v>
      </c>
      <c r="HK22" s="41"/>
      <c r="HL22" s="41"/>
      <c r="HM22" s="41">
        <v>85.925259567450055</v>
      </c>
      <c r="HN22" s="41"/>
      <c r="HO22" s="41">
        <v>79.702306021663048</v>
      </c>
      <c r="HP22" s="41"/>
      <c r="HQ22" s="41">
        <v>85.255166184530125</v>
      </c>
      <c r="HR22" s="41"/>
      <c r="HS22" s="41">
        <v>87.674043486676553</v>
      </c>
      <c r="HT22" s="41"/>
      <c r="HU22" s="41">
        <v>87.421714514755251</v>
      </c>
      <c r="HV22" s="41"/>
      <c r="HW22" s="41">
        <v>85.56936342886128</v>
      </c>
      <c r="HX22" s="41"/>
      <c r="HY22" s="41">
        <v>86.155048618286827</v>
      </c>
      <c r="HZ22" s="41"/>
      <c r="IA22" s="41">
        <v>87.231607104128003</v>
      </c>
      <c r="IB22" s="41"/>
      <c r="IC22" s="41">
        <v>84.011672373421817</v>
      </c>
      <c r="ID22" s="41"/>
      <c r="IE22" s="41">
        <v>82.48641320505655</v>
      </c>
      <c r="IF22" s="41"/>
      <c r="IG22" s="41">
        <v>81.611097590654651</v>
      </c>
      <c r="IH22" s="41"/>
      <c r="II22" s="41">
        <v>78.624138561932057</v>
      </c>
      <c r="IJ22" s="41"/>
      <c r="IK22" s="41">
        <v>84.307057521319109</v>
      </c>
      <c r="IL22" s="41"/>
      <c r="IM22" s="41">
        <v>84.274472074205647</v>
      </c>
      <c r="IN22" s="41"/>
      <c r="IO22" s="41">
        <v>81.309933291640618</v>
      </c>
      <c r="IP22" s="41"/>
      <c r="IQ22" s="41">
        <v>79.851814527673127</v>
      </c>
      <c r="IR22" s="41"/>
      <c r="IS22" s="41">
        <v>81.458333333333329</v>
      </c>
      <c r="IT22" s="41"/>
      <c r="IU22" s="41">
        <v>81.090883646075085</v>
      </c>
      <c r="IV22" s="41"/>
      <c r="IW22" s="41">
        <v>80.323880483539881</v>
      </c>
      <c r="IX22" s="41"/>
      <c r="IY22" s="41">
        <v>83.467240166639613</v>
      </c>
      <c r="IZ22" s="41"/>
      <c r="JA22" s="41">
        <v>80.813281104271596</v>
      </c>
      <c r="JB22" s="41"/>
      <c r="JC22" s="41">
        <v>83.603272079504961</v>
      </c>
      <c r="JD22" s="41"/>
      <c r="JE22" s="41">
        <v>80.682986796534237</v>
      </c>
      <c r="JF22" s="41"/>
      <c r="JG22" s="41">
        <v>81.842133887673583</v>
      </c>
      <c r="JH22" s="41"/>
      <c r="JI22" s="41">
        <v>79.158542601423576</v>
      </c>
      <c r="JJ22" s="41"/>
      <c r="JK22" s="41">
        <v>81.464061856613441</v>
      </c>
      <c r="JL22" s="41"/>
      <c r="JM22" s="41">
        <v>82.094843462246786</v>
      </c>
      <c r="JN22" s="41"/>
      <c r="JO22" s="41">
        <v>82.124552149681534</v>
      </c>
      <c r="JP22" s="41"/>
      <c r="JQ22" s="41">
        <v>77.833148101674254</v>
      </c>
      <c r="JR22" s="41"/>
      <c r="JS22" s="41">
        <v>80.786055055570969</v>
      </c>
      <c r="JT22" s="41"/>
      <c r="JU22" s="41">
        <v>77.285429641975469</v>
      </c>
      <c r="JV22" s="41"/>
      <c r="JW22" s="41">
        <v>73.686341865303788</v>
      </c>
      <c r="JX22" s="41"/>
      <c r="JY22" s="41">
        <v>79.392017074508288</v>
      </c>
      <c r="JZ22" s="41"/>
      <c r="KA22" s="41">
        <v>74.921621765237262</v>
      </c>
      <c r="KB22" s="41"/>
      <c r="KC22" s="41">
        <v>75.30605151706294</v>
      </c>
      <c r="KD22" s="41"/>
      <c r="KE22" s="41">
        <v>73.725140550313299</v>
      </c>
      <c r="KF22" s="41"/>
      <c r="KG22" s="41">
        <v>73.874227410968302</v>
      </c>
      <c r="KH22" s="41"/>
      <c r="KI22" s="41">
        <v>71.31156400494794</v>
      </c>
      <c r="KJ22" s="41"/>
      <c r="KK22" s="41">
        <v>76.869272481321843</v>
      </c>
      <c r="KL22" s="42"/>
      <c r="KM22" s="41"/>
      <c r="KN22" s="41">
        <v>70.447154471544721</v>
      </c>
      <c r="KO22" s="41"/>
      <c r="KP22" s="41">
        <v>77.306307081484391</v>
      </c>
      <c r="KQ22" s="41"/>
      <c r="KR22" s="41">
        <v>80.591223031827781</v>
      </c>
      <c r="KS22" s="41"/>
      <c r="KT22" s="41">
        <v>78.265409028890076</v>
      </c>
      <c r="KU22" s="41"/>
      <c r="KV22" s="41">
        <v>76.342577983474172</v>
      </c>
      <c r="KW22" s="41"/>
      <c r="KX22" s="41">
        <v>76.834894449881162</v>
      </c>
      <c r="KY22" s="41"/>
      <c r="KZ22" s="41">
        <v>80.360538338066419</v>
      </c>
      <c r="LA22" s="41"/>
      <c r="LB22" s="41">
        <v>75.980194880425373</v>
      </c>
      <c r="LC22" s="41"/>
      <c r="LD22" s="41">
        <v>76.478110695461993</v>
      </c>
      <c r="LE22" s="41"/>
      <c r="LF22" s="41">
        <v>73.695298176890574</v>
      </c>
      <c r="LG22" s="41"/>
      <c r="LH22" s="41">
        <v>75.790156203949309</v>
      </c>
      <c r="LI22" s="41"/>
      <c r="LJ22" s="41">
        <v>79.931250513274748</v>
      </c>
      <c r="LK22" s="41"/>
      <c r="LL22" s="41">
        <v>76.819188110889741</v>
      </c>
      <c r="LM22" s="42"/>
      <c r="LN22" s="43"/>
      <c r="LO22" s="19" t="s">
        <v>21</v>
      </c>
    </row>
    <row r="23" spans="2:327"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2"/>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2"/>
      <c r="KM23" s="42"/>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2"/>
      <c r="LN23" s="43"/>
      <c r="LO23" s="19"/>
    </row>
    <row r="24" spans="2:327" ht="10.5" customHeight="1">
      <c r="B24" s="13">
        <v>7</v>
      </c>
      <c r="C24" s="14"/>
      <c r="D24" s="15" t="s">
        <v>22</v>
      </c>
      <c r="E24" s="16">
        <v>66347</v>
      </c>
      <c r="F24" s="55"/>
      <c r="G24" s="16">
        <v>61287</v>
      </c>
      <c r="H24" s="16"/>
      <c r="I24" s="16">
        <v>66369</v>
      </c>
      <c r="J24" s="16"/>
      <c r="K24" s="16">
        <v>65457</v>
      </c>
      <c r="L24" s="16"/>
      <c r="M24" s="16">
        <v>66169</v>
      </c>
      <c r="N24" s="16"/>
      <c r="O24" s="16">
        <v>61724</v>
      </c>
      <c r="P24" s="16"/>
      <c r="Q24" s="16">
        <v>60147</v>
      </c>
      <c r="R24" s="16"/>
      <c r="S24" s="16">
        <v>66110</v>
      </c>
      <c r="T24" s="16"/>
      <c r="U24" s="16">
        <v>65309</v>
      </c>
      <c r="V24" s="16"/>
      <c r="W24" s="16">
        <v>66678</v>
      </c>
      <c r="X24" s="16"/>
      <c r="Y24" s="16">
        <v>65973</v>
      </c>
      <c r="Z24" s="16"/>
      <c r="AA24" s="16">
        <v>66141</v>
      </c>
      <c r="AB24" s="16"/>
      <c r="AC24" s="16">
        <v>777711</v>
      </c>
      <c r="AD24" s="45"/>
      <c r="AE24" s="45"/>
      <c r="AF24" s="16">
        <v>70758</v>
      </c>
      <c r="AG24" s="55"/>
      <c r="AH24" s="16">
        <v>67555</v>
      </c>
      <c r="AI24" s="16"/>
      <c r="AJ24" s="16">
        <v>74191</v>
      </c>
      <c r="AK24" s="16"/>
      <c r="AL24" s="16">
        <v>69832</v>
      </c>
      <c r="AM24" s="16"/>
      <c r="AN24" s="16">
        <v>69547</v>
      </c>
      <c r="AO24" s="16"/>
      <c r="AP24" s="16">
        <v>62413</v>
      </c>
      <c r="AQ24" s="16"/>
      <c r="AR24" s="16">
        <v>60923</v>
      </c>
      <c r="AS24" s="16"/>
      <c r="AT24" s="16">
        <v>66269</v>
      </c>
      <c r="AU24" s="16"/>
      <c r="AV24" s="16">
        <v>71418</v>
      </c>
      <c r="AW24" s="16"/>
      <c r="AX24" s="16">
        <v>74819</v>
      </c>
      <c r="AY24" s="16"/>
      <c r="AZ24" s="16">
        <v>69992</v>
      </c>
      <c r="BA24" s="16"/>
      <c r="BB24" s="16">
        <v>70982</v>
      </c>
      <c r="BC24" s="16"/>
      <c r="BD24" s="16">
        <v>828699</v>
      </c>
      <c r="BE24" s="45"/>
      <c r="BF24" s="45"/>
      <c r="BG24" s="16">
        <v>72354</v>
      </c>
      <c r="BH24" s="55"/>
      <c r="BI24" s="16">
        <v>67147</v>
      </c>
      <c r="BJ24" s="16"/>
      <c r="BK24" s="16">
        <v>75991</v>
      </c>
      <c r="BL24" s="16"/>
      <c r="BM24" s="16">
        <v>68997</v>
      </c>
      <c r="BN24" s="16"/>
      <c r="BO24" s="16">
        <v>71558</v>
      </c>
      <c r="BP24" s="16"/>
      <c r="BQ24" s="16">
        <v>70449</v>
      </c>
      <c r="BR24" s="16"/>
      <c r="BS24" s="16">
        <v>65522</v>
      </c>
      <c r="BT24" s="16"/>
      <c r="BU24" s="16">
        <v>68867</v>
      </c>
      <c r="BV24" s="16"/>
      <c r="BW24" s="16">
        <v>72888</v>
      </c>
      <c r="BX24" s="16"/>
      <c r="BY24" s="16">
        <v>73719</v>
      </c>
      <c r="BZ24" s="16"/>
      <c r="CA24" s="16">
        <v>70011</v>
      </c>
      <c r="CB24" s="16"/>
      <c r="CC24" s="16">
        <v>72496</v>
      </c>
      <c r="CD24" s="16"/>
      <c r="CE24" s="16">
        <v>849999</v>
      </c>
      <c r="CF24" s="31"/>
      <c r="CG24" s="45"/>
      <c r="CH24" s="16">
        <v>70064</v>
      </c>
      <c r="CI24" s="55"/>
      <c r="CJ24" s="16">
        <v>71501</v>
      </c>
      <c r="CK24" s="16"/>
      <c r="CL24" s="16">
        <v>75034</v>
      </c>
      <c r="CM24" s="16"/>
      <c r="CN24" s="16">
        <v>74375</v>
      </c>
      <c r="CO24" s="16"/>
      <c r="CP24" s="16">
        <v>74512</v>
      </c>
      <c r="CQ24" s="16"/>
      <c r="CR24" s="16">
        <v>70194</v>
      </c>
      <c r="CS24" s="16"/>
      <c r="CT24" s="16">
        <v>67424</v>
      </c>
      <c r="CU24" s="16"/>
      <c r="CV24" s="16">
        <v>74184</v>
      </c>
      <c r="CW24" s="16"/>
      <c r="CX24" s="16">
        <v>73829</v>
      </c>
      <c r="CY24" s="16"/>
      <c r="CZ24" s="16">
        <v>72873</v>
      </c>
      <c r="DA24" s="16"/>
      <c r="DB24" s="16">
        <v>68855</v>
      </c>
      <c r="DC24" s="16"/>
      <c r="DD24" s="16">
        <v>74445</v>
      </c>
      <c r="DE24" s="16"/>
      <c r="DF24" s="16">
        <v>867290</v>
      </c>
      <c r="DG24" s="31"/>
      <c r="DH24" s="45"/>
      <c r="DI24" s="16">
        <v>76738</v>
      </c>
      <c r="DJ24" s="55"/>
      <c r="DK24" s="16">
        <v>72198</v>
      </c>
      <c r="DL24" s="16"/>
      <c r="DM24" s="16">
        <v>80093</v>
      </c>
      <c r="DN24" s="16"/>
      <c r="DO24" s="16">
        <v>71548</v>
      </c>
      <c r="DP24" s="16"/>
      <c r="DQ24" s="16">
        <v>74508</v>
      </c>
      <c r="DR24" s="16"/>
      <c r="DS24" s="16">
        <v>71349</v>
      </c>
      <c r="DT24" s="16"/>
      <c r="DU24" s="16">
        <v>66481</v>
      </c>
      <c r="DV24" s="16"/>
      <c r="DW24" s="16">
        <v>73121</v>
      </c>
      <c r="DX24" s="16"/>
      <c r="DY24" s="16">
        <v>73749</v>
      </c>
      <c r="DZ24" s="16"/>
      <c r="EA24" s="16">
        <v>76570</v>
      </c>
      <c r="EB24" s="16"/>
      <c r="EC24" s="16">
        <v>73979</v>
      </c>
      <c r="ED24" s="16"/>
      <c r="EE24" s="16">
        <v>75580</v>
      </c>
      <c r="EF24" s="16"/>
      <c r="EG24" s="16">
        <v>885914</v>
      </c>
      <c r="EH24" s="31"/>
      <c r="EI24" s="45"/>
      <c r="EJ24" s="16">
        <v>78552</v>
      </c>
      <c r="EK24" s="55"/>
      <c r="EL24" s="16">
        <v>70081</v>
      </c>
      <c r="EM24" s="16"/>
      <c r="EN24" s="16">
        <v>77114</v>
      </c>
      <c r="EO24" s="16"/>
      <c r="EP24" s="16">
        <v>74705</v>
      </c>
      <c r="EQ24" s="16"/>
      <c r="ER24" s="16">
        <v>74290</v>
      </c>
      <c r="ES24" s="16"/>
      <c r="ET24" s="16">
        <v>70528</v>
      </c>
      <c r="EU24" s="16"/>
      <c r="EV24" s="16">
        <v>67084</v>
      </c>
      <c r="EW24" s="16"/>
      <c r="EX24" s="16">
        <v>73532</v>
      </c>
      <c r="EY24" s="16"/>
      <c r="EZ24" s="16">
        <v>76378</v>
      </c>
      <c r="FA24" s="16"/>
      <c r="FB24" s="16">
        <v>77994</v>
      </c>
      <c r="FC24" s="16"/>
      <c r="FD24" s="16">
        <v>77535</v>
      </c>
      <c r="FE24" s="16"/>
      <c r="FF24" s="16">
        <v>76643</v>
      </c>
      <c r="FG24" s="16"/>
      <c r="FH24" s="16">
        <v>894436</v>
      </c>
      <c r="FI24" s="31"/>
      <c r="FJ24" s="45"/>
      <c r="FK24" s="16">
        <v>81705</v>
      </c>
      <c r="FL24" s="55"/>
      <c r="FM24" s="16">
        <v>72332</v>
      </c>
      <c r="FN24" s="16"/>
      <c r="FO24" s="16">
        <v>82542</v>
      </c>
      <c r="FP24" s="16"/>
      <c r="FQ24" s="16">
        <v>78455</v>
      </c>
      <c r="FR24" s="16"/>
      <c r="FS24" s="16">
        <v>81965</v>
      </c>
      <c r="FT24" s="16"/>
      <c r="FU24" s="16">
        <v>72825</v>
      </c>
      <c r="FV24" s="16"/>
      <c r="FW24" s="16">
        <v>74943</v>
      </c>
      <c r="FX24" s="16"/>
      <c r="FY24" s="16">
        <v>75995</v>
      </c>
      <c r="FZ24" s="16"/>
      <c r="GA24" s="16">
        <v>78997</v>
      </c>
      <c r="GB24" s="16"/>
      <c r="GC24" s="16">
        <v>80994</v>
      </c>
      <c r="GD24" s="16"/>
      <c r="GE24" s="16">
        <v>80682</v>
      </c>
      <c r="GF24" s="16"/>
      <c r="GG24" s="16">
        <v>79722</v>
      </c>
      <c r="GH24" s="16"/>
      <c r="GI24" s="16">
        <v>941157</v>
      </c>
      <c r="GJ24" s="31"/>
      <c r="GK24" s="45"/>
      <c r="GL24" s="16">
        <v>85683</v>
      </c>
      <c r="GM24" s="55"/>
      <c r="GN24" s="16">
        <v>78846</v>
      </c>
      <c r="GO24" s="16"/>
      <c r="GP24" s="16">
        <v>82540</v>
      </c>
      <c r="GQ24" s="16"/>
      <c r="GR24" s="16">
        <v>67539</v>
      </c>
      <c r="GS24" s="16"/>
      <c r="GT24" s="16">
        <v>66202</v>
      </c>
      <c r="GU24" s="16"/>
      <c r="GV24" s="16">
        <v>64561</v>
      </c>
      <c r="GW24" s="16"/>
      <c r="GX24" s="16">
        <v>68060</v>
      </c>
      <c r="GY24" s="16"/>
      <c r="GZ24" s="16">
        <v>73690</v>
      </c>
      <c r="HA24" s="16"/>
      <c r="HB24" s="16">
        <v>77145</v>
      </c>
      <c r="HC24" s="16"/>
      <c r="HD24" s="16">
        <v>79306</v>
      </c>
      <c r="HE24" s="16"/>
      <c r="HF24" s="16">
        <v>76126</v>
      </c>
      <c r="HG24" s="16"/>
      <c r="HH24" s="16">
        <v>77201</v>
      </c>
      <c r="HI24" s="16"/>
      <c r="HJ24" s="16">
        <v>896899</v>
      </c>
      <c r="HK24" s="31"/>
      <c r="HL24" s="45"/>
      <c r="HM24" s="16">
        <v>74400</v>
      </c>
      <c r="HN24" s="55"/>
      <c r="HO24" s="16">
        <v>64167</v>
      </c>
      <c r="HP24" s="16"/>
      <c r="HQ24" s="16">
        <v>76332</v>
      </c>
      <c r="HR24" s="16"/>
      <c r="HS24" s="16">
        <v>72836</v>
      </c>
      <c r="HT24" s="16"/>
      <c r="HU24" s="16">
        <v>74770</v>
      </c>
      <c r="HV24" s="16"/>
      <c r="HW24" s="16">
        <v>72831</v>
      </c>
      <c r="HX24" s="16"/>
      <c r="HY24" s="16">
        <v>69902</v>
      </c>
      <c r="HZ24" s="16"/>
      <c r="IA24" s="16">
        <v>77811</v>
      </c>
      <c r="IB24" s="16"/>
      <c r="IC24" s="16">
        <v>78694</v>
      </c>
      <c r="ID24" s="16"/>
      <c r="IE24" s="16">
        <v>77041</v>
      </c>
      <c r="IF24" s="16"/>
      <c r="IG24" s="16">
        <v>74424</v>
      </c>
      <c r="IH24" s="16"/>
      <c r="II24" s="16">
        <v>72351</v>
      </c>
      <c r="IJ24" s="16"/>
      <c r="IK24" s="16">
        <v>885559</v>
      </c>
      <c r="IL24" s="31"/>
      <c r="IM24" s="16">
        <v>74971</v>
      </c>
      <c r="IN24" s="55"/>
      <c r="IO24" s="16">
        <v>68842</v>
      </c>
      <c r="IP24" s="16"/>
      <c r="IQ24" s="16">
        <v>76842</v>
      </c>
      <c r="IR24" s="16"/>
      <c r="IS24" s="16">
        <v>73324</v>
      </c>
      <c r="IT24" s="16"/>
      <c r="IU24" s="16">
        <v>77259</v>
      </c>
      <c r="IV24" s="16"/>
      <c r="IW24" s="16">
        <v>70671</v>
      </c>
      <c r="IX24" s="16"/>
      <c r="IY24" s="16">
        <v>67507</v>
      </c>
      <c r="IZ24" s="16"/>
      <c r="JA24" s="16">
        <v>72145</v>
      </c>
      <c r="JB24" s="16"/>
      <c r="JC24" s="16">
        <v>78331</v>
      </c>
      <c r="JD24" s="16"/>
      <c r="JE24" s="16">
        <v>76573</v>
      </c>
      <c r="JF24" s="16"/>
      <c r="JG24" s="16">
        <v>75315</v>
      </c>
      <c r="JH24" s="16"/>
      <c r="JI24" s="16">
        <v>75561</v>
      </c>
      <c r="JJ24" s="16"/>
      <c r="JK24" s="16">
        <v>887341</v>
      </c>
      <c r="JL24" s="31"/>
      <c r="JM24" s="16">
        <v>78964</v>
      </c>
      <c r="JN24" s="55"/>
      <c r="JO24" s="16">
        <v>73103</v>
      </c>
      <c r="JP24" s="16"/>
      <c r="JQ24" s="16">
        <v>73930</v>
      </c>
      <c r="JR24" s="16"/>
      <c r="JS24" s="16">
        <v>68321</v>
      </c>
      <c r="JT24" s="16"/>
      <c r="JU24" s="16">
        <v>70079</v>
      </c>
      <c r="JV24" s="16"/>
      <c r="JW24" s="16">
        <v>61049</v>
      </c>
      <c r="JX24" s="16"/>
      <c r="JY24" s="16">
        <v>59777</v>
      </c>
      <c r="JZ24" s="16"/>
      <c r="KA24" s="16">
        <v>64688</v>
      </c>
      <c r="KB24" s="16"/>
      <c r="KC24" s="16">
        <v>67989</v>
      </c>
      <c r="KD24" s="16"/>
      <c r="KE24" s="16">
        <v>69525</v>
      </c>
      <c r="KF24" s="16"/>
      <c r="KG24" s="16">
        <v>69880</v>
      </c>
      <c r="KH24" s="16"/>
      <c r="KI24" s="16">
        <v>69239</v>
      </c>
      <c r="KJ24" s="16"/>
      <c r="KK24" s="16">
        <v>826544</v>
      </c>
      <c r="KL24" s="31"/>
      <c r="KM24" s="31"/>
      <c r="KN24" s="16">
        <v>68630</v>
      </c>
      <c r="KO24" s="55"/>
      <c r="KP24" s="16">
        <v>71153</v>
      </c>
      <c r="KQ24" s="16"/>
      <c r="KR24" s="16">
        <v>75585</v>
      </c>
      <c r="KS24" s="16"/>
      <c r="KT24" s="16">
        <v>74297</v>
      </c>
      <c r="KU24" s="16"/>
      <c r="KV24" s="16">
        <v>74091</v>
      </c>
      <c r="KW24" s="16"/>
      <c r="KX24" s="16">
        <v>68158</v>
      </c>
      <c r="KY24" s="16"/>
      <c r="KZ24" s="16">
        <v>72203</v>
      </c>
      <c r="LA24" s="16"/>
      <c r="LB24" s="16">
        <v>71073</v>
      </c>
      <c r="LC24" s="16"/>
      <c r="LD24" s="16">
        <v>73047</v>
      </c>
      <c r="LE24" s="16"/>
      <c r="LF24" s="16">
        <v>75258</v>
      </c>
      <c r="LG24" s="16"/>
      <c r="LH24" s="16">
        <v>73457</v>
      </c>
      <c r="LI24" s="16"/>
      <c r="LJ24" s="16">
        <v>75947</v>
      </c>
      <c r="LK24" s="16"/>
      <c r="LL24" s="16">
        <v>872899</v>
      </c>
      <c r="LM24" s="31"/>
      <c r="LN24" s="40"/>
      <c r="LO24" s="15" t="s">
        <v>23</v>
      </c>
    </row>
    <row r="25" spans="2:327" ht="10.5" customHeight="1">
      <c r="B25" s="13">
        <v>8</v>
      </c>
      <c r="C25" s="13"/>
      <c r="D25" s="19" t="s">
        <v>24</v>
      </c>
      <c r="E25" s="41">
        <v>90.359000898864167</v>
      </c>
      <c r="F25" s="41"/>
      <c r="G25" s="41">
        <v>91.291913068088718</v>
      </c>
      <c r="H25" s="41"/>
      <c r="I25" s="41">
        <v>92.360038408550082</v>
      </c>
      <c r="J25" s="41"/>
      <c r="K25" s="41">
        <v>91.397414057918397</v>
      </c>
      <c r="L25" s="41"/>
      <c r="M25" s="41">
        <v>90.403453882201845</v>
      </c>
      <c r="N25" s="41"/>
      <c r="O25" s="41">
        <v>90.713225460370651</v>
      </c>
      <c r="P25" s="41"/>
      <c r="Q25" s="41">
        <v>92.616488559021889</v>
      </c>
      <c r="R25" s="41"/>
      <c r="S25" s="41">
        <v>91.707357673954064</v>
      </c>
      <c r="T25" s="41"/>
      <c r="U25" s="41">
        <v>90.94694332265702</v>
      </c>
      <c r="V25" s="41"/>
      <c r="W25" s="41">
        <v>88.901629289885591</v>
      </c>
      <c r="X25" s="41"/>
      <c r="Y25" s="41">
        <v>91.351306442902839</v>
      </c>
      <c r="Z25" s="41"/>
      <c r="AA25" s="41">
        <v>93.157650107747997</v>
      </c>
      <c r="AB25" s="41"/>
      <c r="AC25" s="41">
        <v>91.245078208960834</v>
      </c>
      <c r="AD25" s="41"/>
      <c r="AE25" s="41"/>
      <c r="AF25" s="41">
        <v>91.012926876326446</v>
      </c>
      <c r="AG25" s="41"/>
      <c r="AH25" s="41">
        <v>93.617050761491654</v>
      </c>
      <c r="AI25" s="41"/>
      <c r="AJ25" s="41">
        <v>93.473686862960022</v>
      </c>
      <c r="AK25" s="41"/>
      <c r="AL25" s="41">
        <v>92.808633361242912</v>
      </c>
      <c r="AM25" s="41"/>
      <c r="AN25" s="41">
        <v>90.286775110672608</v>
      </c>
      <c r="AO25" s="41"/>
      <c r="AP25" s="41">
        <v>89.424592371837122</v>
      </c>
      <c r="AQ25" s="41"/>
      <c r="AR25" s="41">
        <v>88.454446460980037</v>
      </c>
      <c r="AS25" s="41"/>
      <c r="AT25" s="41">
        <v>89.207926123361062</v>
      </c>
      <c r="AU25" s="41"/>
      <c r="AV25" s="41">
        <v>91.034008055881301</v>
      </c>
      <c r="AW25" s="41"/>
      <c r="AX25" s="41">
        <v>91.923138353421052</v>
      </c>
      <c r="AY25" s="41"/>
      <c r="AZ25" s="41">
        <v>91.697781970155518</v>
      </c>
      <c r="BA25" s="41"/>
      <c r="BB25" s="41">
        <v>92.17962703236195</v>
      </c>
      <c r="BC25" s="41"/>
      <c r="BD25" s="41">
        <v>91.29838423588879</v>
      </c>
      <c r="BE25" s="41"/>
      <c r="BF25" s="41"/>
      <c r="BG25" s="41">
        <v>92.034700315457414</v>
      </c>
      <c r="BH25" s="41"/>
      <c r="BI25" s="41">
        <v>91.205074570101331</v>
      </c>
      <c r="BJ25" s="41"/>
      <c r="BK25" s="41">
        <v>92.760186518883813</v>
      </c>
      <c r="BL25" s="41"/>
      <c r="BM25" s="41">
        <v>91.288815972268168</v>
      </c>
      <c r="BN25" s="41"/>
      <c r="BO25" s="41">
        <v>91.804582659790114</v>
      </c>
      <c r="BP25" s="41"/>
      <c r="BQ25" s="41">
        <v>91.126518257900116</v>
      </c>
      <c r="BR25" s="41"/>
      <c r="BS25" s="41">
        <v>90.702954123868324</v>
      </c>
      <c r="BT25" s="41"/>
      <c r="BU25" s="41">
        <v>90.239268305466751</v>
      </c>
      <c r="BV25" s="41"/>
      <c r="BW25" s="41">
        <v>91.178383787840872</v>
      </c>
      <c r="BX25" s="41"/>
      <c r="BY25" s="41">
        <v>91.126988639875393</v>
      </c>
      <c r="BZ25" s="41"/>
      <c r="CA25" s="41">
        <v>89.560200583329063</v>
      </c>
      <c r="CB25" s="41"/>
      <c r="CC25" s="41">
        <v>91.698604839423723</v>
      </c>
      <c r="CD25" s="41"/>
      <c r="CE25" s="41">
        <v>91.239005686880247</v>
      </c>
      <c r="CF25" s="41"/>
      <c r="CG25" s="41"/>
      <c r="CH25" s="41">
        <v>89.030077385414941</v>
      </c>
      <c r="CI25" s="41"/>
      <c r="CJ25" s="41">
        <v>92.438267614738194</v>
      </c>
      <c r="CK25" s="41"/>
      <c r="CL25" s="41">
        <v>92.027865675669034</v>
      </c>
      <c r="CM25" s="41"/>
      <c r="CN25" s="41">
        <v>92.421154658647509</v>
      </c>
      <c r="CO25" s="41"/>
      <c r="CP25" s="41">
        <v>91.439230316120174</v>
      </c>
      <c r="CQ25" s="41"/>
      <c r="CR25" s="41">
        <v>90.954324586977648</v>
      </c>
      <c r="CS25" s="41"/>
      <c r="CT25" s="41">
        <v>93.003751931141039</v>
      </c>
      <c r="CU25" s="41"/>
      <c r="CV25" s="41">
        <v>93.453093309482114</v>
      </c>
      <c r="CW25" s="41"/>
      <c r="CX25" s="41">
        <v>91.583347805592084</v>
      </c>
      <c r="CY25" s="41"/>
      <c r="CZ25" s="41">
        <v>90.0544975964212</v>
      </c>
      <c r="DA25" s="41"/>
      <c r="DB25" s="41">
        <v>88.379883965703129</v>
      </c>
      <c r="DC25" s="41"/>
      <c r="DD25" s="41">
        <v>92.585222679617445</v>
      </c>
      <c r="DE25" s="41"/>
      <c r="DF25" s="41">
        <v>91.443362556605805</v>
      </c>
      <c r="DG25" s="41"/>
      <c r="DH25" s="41"/>
      <c r="DI25" s="41">
        <v>92.896399777255894</v>
      </c>
      <c r="DJ25" s="41"/>
      <c r="DK25" s="41">
        <v>93.534052779541128</v>
      </c>
      <c r="DL25" s="41"/>
      <c r="DM25" s="41">
        <v>92.958449396471678</v>
      </c>
      <c r="DN25" s="41"/>
      <c r="DO25" s="41">
        <v>91.825917322278841</v>
      </c>
      <c r="DP25" s="41"/>
      <c r="DQ25" s="41">
        <v>89.714629741119808</v>
      </c>
      <c r="DR25" s="41"/>
      <c r="DS25" s="41">
        <v>90.356364925788967</v>
      </c>
      <c r="DT25" s="41"/>
      <c r="DU25" s="41">
        <v>93.776536470455468</v>
      </c>
      <c r="DV25" s="41"/>
      <c r="DW25" s="41">
        <v>92.156936882435986</v>
      </c>
      <c r="DX25" s="41"/>
      <c r="DY25" s="41">
        <v>91.677440206851969</v>
      </c>
      <c r="DZ25" s="41"/>
      <c r="EA25" s="41">
        <v>91.348333373100147</v>
      </c>
      <c r="EB25" s="41"/>
      <c r="EC25" s="41">
        <v>90.595035452307769</v>
      </c>
      <c r="ED25" s="41"/>
      <c r="EE25" s="41">
        <v>91.60212825267547</v>
      </c>
      <c r="EF25" s="41"/>
      <c r="EG25" s="41">
        <v>91.846723418107999</v>
      </c>
      <c r="EH25" s="41"/>
      <c r="EI25" s="41"/>
      <c r="EJ25" s="41">
        <v>89.924787929435738</v>
      </c>
      <c r="EK25" s="41"/>
      <c r="EL25" s="41">
        <v>88.937536485697606</v>
      </c>
      <c r="EM25" s="41"/>
      <c r="EN25" s="41">
        <v>90.497705695274092</v>
      </c>
      <c r="EO25" s="41"/>
      <c r="EP25" s="41">
        <v>91.077001853116158</v>
      </c>
      <c r="EQ25" s="41"/>
      <c r="ER25" s="41">
        <v>87.087509524646862</v>
      </c>
      <c r="ES25" s="41"/>
      <c r="ET25" s="41">
        <v>87.770518324933107</v>
      </c>
      <c r="EU25" s="41"/>
      <c r="EV25" s="41">
        <v>88.999150923370834</v>
      </c>
      <c r="EW25" s="41"/>
      <c r="EX25" s="41">
        <v>88.399995191209541</v>
      </c>
      <c r="EY25" s="41"/>
      <c r="EZ25" s="41">
        <v>91.093194666412231</v>
      </c>
      <c r="FA25" s="41"/>
      <c r="FB25" s="41">
        <v>88.68295678078843</v>
      </c>
      <c r="FC25" s="41"/>
      <c r="FD25" s="41">
        <v>90.210473652980255</v>
      </c>
      <c r="FE25" s="41"/>
      <c r="FF25" s="41">
        <v>92.599797023004058</v>
      </c>
      <c r="FG25" s="41"/>
      <c r="FH25" s="41">
        <v>89.612699163321182</v>
      </c>
      <c r="FI25" s="41"/>
      <c r="FJ25" s="41"/>
      <c r="FK25" s="41">
        <v>91.986309852177925</v>
      </c>
      <c r="FL25" s="41"/>
      <c r="FM25" s="41">
        <v>90.582577768872426</v>
      </c>
      <c r="FN25" s="41"/>
      <c r="FO25" s="41">
        <v>93.566999557908332</v>
      </c>
      <c r="FP25" s="41"/>
      <c r="FQ25" s="41">
        <v>93.256704069988601</v>
      </c>
      <c r="FR25" s="41"/>
      <c r="FS25" s="41">
        <v>92.800371359992752</v>
      </c>
      <c r="FT25" s="41"/>
      <c r="FU25" s="41">
        <v>90.901715056045134</v>
      </c>
      <c r="FV25" s="41"/>
      <c r="FW25" s="41">
        <v>93.582827601708246</v>
      </c>
      <c r="FX25" s="41"/>
      <c r="FY25" s="41">
        <v>91.949085893356241</v>
      </c>
      <c r="FZ25" s="41"/>
      <c r="GA25" s="41">
        <v>93.12828613868389</v>
      </c>
      <c r="GB25" s="41"/>
      <c r="GC25" s="41">
        <v>92.077350704273385</v>
      </c>
      <c r="GD25" s="41"/>
      <c r="GE25" s="41">
        <v>93.553025208135239</v>
      </c>
      <c r="GF25" s="41"/>
      <c r="GG25" s="41">
        <v>94.153911564625844</v>
      </c>
      <c r="GH25" s="41"/>
      <c r="GI25" s="41">
        <v>92.643410913758544</v>
      </c>
      <c r="GJ25" s="41"/>
      <c r="GK25" s="41"/>
      <c r="GL25" s="41">
        <v>95.298631965298625</v>
      </c>
      <c r="GM25" s="41"/>
      <c r="GN25" s="41">
        <v>94.532767426803829</v>
      </c>
      <c r="GO25" s="41"/>
      <c r="GP25" s="41">
        <v>95.568909421422532</v>
      </c>
      <c r="GQ25" s="41"/>
      <c r="GR25" s="41">
        <v>96.2189961962019</v>
      </c>
      <c r="GS25" s="41"/>
      <c r="GT25" s="41">
        <v>95.846303079439991</v>
      </c>
      <c r="GU25" s="41"/>
      <c r="GV25" s="41">
        <v>94.212500182409855</v>
      </c>
      <c r="GW25" s="41"/>
      <c r="GX25" s="41">
        <v>96.204678775885228</v>
      </c>
      <c r="GY25" s="41"/>
      <c r="GZ25" s="41">
        <v>94.514345812972152</v>
      </c>
      <c r="HA25" s="41"/>
      <c r="HB25" s="41">
        <v>94.476761986406217</v>
      </c>
      <c r="HC25" s="41"/>
      <c r="HD25" s="41">
        <v>93.670347841492941</v>
      </c>
      <c r="HE25" s="41"/>
      <c r="HF25" s="41">
        <v>94.343784855620271</v>
      </c>
      <c r="HG25" s="41"/>
      <c r="HH25" s="41">
        <v>94.808910939725891</v>
      </c>
      <c r="HI25" s="41"/>
      <c r="HJ25" s="41">
        <v>94.947725232473445</v>
      </c>
      <c r="HK25" s="41"/>
      <c r="HL25" s="41"/>
      <c r="HM25" s="41">
        <v>92.957007384084861</v>
      </c>
      <c r="HN25" s="41"/>
      <c r="HO25" s="41">
        <v>88.764542323175036</v>
      </c>
      <c r="HP25" s="41"/>
      <c r="HQ25" s="41">
        <v>93.170749569738902</v>
      </c>
      <c r="HR25" s="41"/>
      <c r="HS25" s="41">
        <v>93.987999225756496</v>
      </c>
      <c r="HT25" s="41"/>
      <c r="HU25" s="41">
        <v>93.654491708001402</v>
      </c>
      <c r="HV25" s="41"/>
      <c r="HW25" s="41">
        <v>92.354805985290383</v>
      </c>
      <c r="HX25" s="41"/>
      <c r="HY25" s="41">
        <v>92.60260180695758</v>
      </c>
      <c r="HZ25" s="41"/>
      <c r="IA25" s="41">
        <v>93.754970238812447</v>
      </c>
      <c r="IB25" s="41"/>
      <c r="IC25" s="41">
        <v>92.595338110534556</v>
      </c>
      <c r="ID25" s="41"/>
      <c r="IE25" s="41">
        <v>91.618404309719466</v>
      </c>
      <c r="IF25" s="41"/>
      <c r="IG25" s="41">
        <v>90.56218057921636</v>
      </c>
      <c r="IH25" s="41"/>
      <c r="II25" s="41">
        <v>88.249069951820459</v>
      </c>
      <c r="IJ25" s="41"/>
      <c r="IK25" s="41">
        <v>92.03816393238165</v>
      </c>
      <c r="IL25" s="41"/>
      <c r="IM25" s="41">
        <v>92.474590487467935</v>
      </c>
      <c r="IN25" s="41"/>
      <c r="IO25" s="41">
        <v>89.694079633104025</v>
      </c>
      <c r="IP25" s="41"/>
      <c r="IQ25" s="41">
        <v>87.997434810989077</v>
      </c>
      <c r="IR25" s="41"/>
      <c r="IS25" s="41">
        <v>89.857843137254903</v>
      </c>
      <c r="IT25" s="41"/>
      <c r="IU25" s="41">
        <v>90.101111409145503</v>
      </c>
      <c r="IV25" s="41"/>
      <c r="IW25" s="41">
        <v>89.549912567475104</v>
      </c>
      <c r="IX25" s="41"/>
      <c r="IY25" s="41">
        <v>91.309581777849914</v>
      </c>
      <c r="IZ25" s="41"/>
      <c r="JA25" s="41">
        <v>89.715849033140586</v>
      </c>
      <c r="JB25" s="41"/>
      <c r="JC25" s="41">
        <v>91.799878117382335</v>
      </c>
      <c r="JD25" s="41"/>
      <c r="JE25" s="41">
        <v>90.512890223288693</v>
      </c>
      <c r="JF25" s="41"/>
      <c r="JG25" s="41">
        <v>91.025005740805639</v>
      </c>
      <c r="JH25" s="41"/>
      <c r="JI25" s="41">
        <v>88.751203927740846</v>
      </c>
      <c r="JJ25" s="41"/>
      <c r="JK25" s="41">
        <v>90.216813327029726</v>
      </c>
      <c r="JL25" s="41"/>
      <c r="JM25" s="41">
        <v>90.88858195211786</v>
      </c>
      <c r="JN25" s="41"/>
      <c r="JO25" s="41">
        <v>90.942227308917197</v>
      </c>
      <c r="JP25" s="41"/>
      <c r="JQ25" s="41">
        <v>88.349526165465647</v>
      </c>
      <c r="JR25" s="41"/>
      <c r="JS25" s="41">
        <v>90.289286233464168</v>
      </c>
      <c r="JT25" s="41"/>
      <c r="JU25" s="41">
        <v>87.819396233035505</v>
      </c>
      <c r="JV25" s="41"/>
      <c r="JW25" s="41">
        <v>85.248488402943607</v>
      </c>
      <c r="JX25" s="41"/>
      <c r="JY25" s="41">
        <v>88.599208525396847</v>
      </c>
      <c r="JZ25" s="41"/>
      <c r="KA25" s="41">
        <v>85.934427971730699</v>
      </c>
      <c r="KB25" s="41"/>
      <c r="KC25" s="41">
        <v>87.521079258010118</v>
      </c>
      <c r="KD25" s="41"/>
      <c r="KE25" s="41">
        <v>86.094806449216136</v>
      </c>
      <c r="KF25" s="41"/>
      <c r="KG25" s="41">
        <v>85.696065927597374</v>
      </c>
      <c r="KH25" s="41"/>
      <c r="KI25" s="41">
        <v>83.152989779864768</v>
      </c>
      <c r="KJ25" s="41"/>
      <c r="KK25" s="41">
        <v>87.556050367737029</v>
      </c>
      <c r="KL25" s="42"/>
      <c r="KM25" s="41"/>
      <c r="KN25" s="41">
        <v>82.054041128646588</v>
      </c>
      <c r="KO25" s="41"/>
      <c r="KP25" s="41">
        <v>87.462048111317344</v>
      </c>
      <c r="KQ25" s="41"/>
      <c r="KR25" s="41">
        <v>89.698098877364544</v>
      </c>
      <c r="KS25" s="41"/>
      <c r="KT25" s="41">
        <v>88.149730082458319</v>
      </c>
      <c r="KU25" s="41"/>
      <c r="KV25" s="41">
        <v>86.592335472108275</v>
      </c>
      <c r="KW25" s="41"/>
      <c r="KX25" s="41">
        <v>86.623540027706113</v>
      </c>
      <c r="KY25" s="41"/>
      <c r="KZ25" s="41">
        <v>89.150512408939377</v>
      </c>
      <c r="LA25" s="41"/>
      <c r="LB25" s="41">
        <v>86.67544726155198</v>
      </c>
      <c r="LC25" s="41"/>
      <c r="LD25" s="41">
        <v>87.30264966356323</v>
      </c>
      <c r="LE25" s="41"/>
      <c r="LF25" s="41">
        <v>85.698668822665311</v>
      </c>
      <c r="LG25" s="41"/>
      <c r="LH25" s="41">
        <v>86.598290598290589</v>
      </c>
      <c r="LI25" s="41"/>
      <c r="LJ25" s="41">
        <v>89.100977275127008</v>
      </c>
      <c r="LK25" s="41"/>
      <c r="LL25" s="41">
        <v>87.087074204178478</v>
      </c>
      <c r="LM25" s="42"/>
      <c r="LN25" s="43"/>
      <c r="LO25" s="19" t="s">
        <v>25</v>
      </c>
    </row>
    <row r="26" spans="2:327"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2"/>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2"/>
      <c r="KM26" s="42"/>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2"/>
      <c r="LN26" s="43"/>
      <c r="LO26" s="19"/>
    </row>
    <row r="27" spans="2:327" ht="10.5" customHeight="1">
      <c r="B27" s="13">
        <v>9</v>
      </c>
      <c r="C27" s="14"/>
      <c r="D27" s="15" t="s">
        <v>26</v>
      </c>
      <c r="E27" s="16">
        <v>69580</v>
      </c>
      <c r="F27" s="55"/>
      <c r="G27" s="16">
        <v>64095</v>
      </c>
      <c r="H27" s="16"/>
      <c r="I27" s="16">
        <v>68896</v>
      </c>
      <c r="J27" s="16"/>
      <c r="K27" s="16">
        <v>68497</v>
      </c>
      <c r="L27" s="16"/>
      <c r="M27" s="16">
        <v>69296</v>
      </c>
      <c r="N27" s="16"/>
      <c r="O27" s="16">
        <v>64827</v>
      </c>
      <c r="P27" s="16"/>
      <c r="Q27" s="16">
        <v>62355</v>
      </c>
      <c r="R27" s="16"/>
      <c r="S27" s="16">
        <v>68975</v>
      </c>
      <c r="T27" s="16"/>
      <c r="U27" s="16">
        <v>68576</v>
      </c>
      <c r="V27" s="16"/>
      <c r="W27" s="16">
        <v>70720</v>
      </c>
      <c r="X27" s="16"/>
      <c r="Y27" s="16">
        <v>68876</v>
      </c>
      <c r="Z27" s="16"/>
      <c r="AA27" s="16">
        <v>68476</v>
      </c>
      <c r="AB27" s="16"/>
      <c r="AC27" s="16">
        <v>813169</v>
      </c>
      <c r="AD27" s="45"/>
      <c r="AE27" s="45"/>
      <c r="AF27" s="16">
        <v>73934</v>
      </c>
      <c r="AG27" s="55"/>
      <c r="AH27" s="16">
        <v>69777</v>
      </c>
      <c r="AI27" s="16"/>
      <c r="AJ27" s="16">
        <v>76712</v>
      </c>
      <c r="AK27" s="16"/>
      <c r="AL27" s="16">
        <v>72491</v>
      </c>
      <c r="AM27" s="16"/>
      <c r="AN27" s="16">
        <v>72979</v>
      </c>
      <c r="AO27" s="16"/>
      <c r="AP27" s="16">
        <v>65728</v>
      </c>
      <c r="AQ27" s="16"/>
      <c r="AR27" s="16">
        <v>64385</v>
      </c>
      <c r="AS27" s="16"/>
      <c r="AT27" s="16">
        <v>69931</v>
      </c>
      <c r="AU27" s="16"/>
      <c r="AV27" s="16">
        <v>74885</v>
      </c>
      <c r="AW27" s="16"/>
      <c r="AX27" s="16">
        <v>78351</v>
      </c>
      <c r="AY27" s="16"/>
      <c r="AZ27" s="16">
        <v>73200</v>
      </c>
      <c r="BA27" s="16"/>
      <c r="BB27" s="16">
        <v>73977</v>
      </c>
      <c r="BC27" s="16"/>
      <c r="BD27" s="16">
        <v>866350</v>
      </c>
      <c r="BE27" s="45"/>
      <c r="BF27" s="45"/>
      <c r="BG27" s="16">
        <v>75410</v>
      </c>
      <c r="BH27" s="55"/>
      <c r="BI27" s="16">
        <v>70302</v>
      </c>
      <c r="BJ27" s="16"/>
      <c r="BK27" s="16">
        <v>78696</v>
      </c>
      <c r="BL27" s="16"/>
      <c r="BM27" s="16">
        <v>72209</v>
      </c>
      <c r="BN27" s="16"/>
      <c r="BO27" s="16">
        <v>74698</v>
      </c>
      <c r="BP27" s="16"/>
      <c r="BQ27" s="16">
        <v>73928</v>
      </c>
      <c r="BR27" s="16"/>
      <c r="BS27" s="16">
        <v>68769</v>
      </c>
      <c r="BT27" s="16"/>
      <c r="BU27" s="16">
        <v>72158</v>
      </c>
      <c r="BV27" s="16"/>
      <c r="BW27" s="16">
        <v>76421</v>
      </c>
      <c r="BX27" s="16"/>
      <c r="BY27" s="16">
        <v>77269</v>
      </c>
      <c r="BZ27" s="16"/>
      <c r="CA27" s="16">
        <v>74114</v>
      </c>
      <c r="CB27" s="16"/>
      <c r="CC27" s="16">
        <v>75689</v>
      </c>
      <c r="CD27" s="16"/>
      <c r="CE27" s="16">
        <v>889663</v>
      </c>
      <c r="CF27" s="31"/>
      <c r="CG27" s="45"/>
      <c r="CH27" s="16">
        <v>73990</v>
      </c>
      <c r="CI27" s="55"/>
      <c r="CJ27" s="16">
        <v>74273</v>
      </c>
      <c r="CK27" s="16"/>
      <c r="CL27" s="16">
        <v>78327</v>
      </c>
      <c r="CM27" s="16"/>
      <c r="CN27" s="16">
        <v>77368</v>
      </c>
      <c r="CO27" s="16"/>
      <c r="CP27" s="16">
        <v>77852</v>
      </c>
      <c r="CQ27" s="16"/>
      <c r="CR27" s="16">
        <v>73728</v>
      </c>
      <c r="CS27" s="16"/>
      <c r="CT27" s="16">
        <v>69915</v>
      </c>
      <c r="CU27" s="16"/>
      <c r="CV27" s="16">
        <v>76708</v>
      </c>
      <c r="CW27" s="16"/>
      <c r="CX27" s="16">
        <v>77095</v>
      </c>
      <c r="CY27" s="16"/>
      <c r="CZ27" s="16">
        <v>76785</v>
      </c>
      <c r="DA27" s="16"/>
      <c r="DB27" s="16">
        <v>73033</v>
      </c>
      <c r="DC27" s="16"/>
      <c r="DD27" s="16">
        <v>77426</v>
      </c>
      <c r="DE27" s="16"/>
      <c r="DF27" s="16">
        <v>906500</v>
      </c>
      <c r="DG27" s="31"/>
      <c r="DH27" s="45"/>
      <c r="DI27" s="16">
        <v>79553</v>
      </c>
      <c r="DJ27" s="55"/>
      <c r="DK27" s="16">
        <v>74634</v>
      </c>
      <c r="DL27" s="16"/>
      <c r="DM27" s="16">
        <v>83206</v>
      </c>
      <c r="DN27" s="16"/>
      <c r="DO27" s="16">
        <v>74711</v>
      </c>
      <c r="DP27" s="16"/>
      <c r="DQ27" s="16">
        <v>78352</v>
      </c>
      <c r="DR27" s="16"/>
      <c r="DS27" s="16">
        <v>74806</v>
      </c>
      <c r="DT27" s="16"/>
      <c r="DU27" s="16">
        <v>68505</v>
      </c>
      <c r="DV27" s="16"/>
      <c r="DW27" s="16">
        <v>76080</v>
      </c>
      <c r="DX27" s="16"/>
      <c r="DY27" s="16">
        <v>77008</v>
      </c>
      <c r="DZ27" s="16"/>
      <c r="EA27" s="16">
        <v>80275</v>
      </c>
      <c r="EB27" s="16"/>
      <c r="EC27" s="16">
        <v>77601</v>
      </c>
      <c r="ED27" s="16"/>
      <c r="EE27" s="16">
        <v>78622</v>
      </c>
      <c r="EF27" s="16"/>
      <c r="EG27" s="16">
        <v>923353</v>
      </c>
      <c r="EH27" s="31"/>
      <c r="EI27" s="45"/>
      <c r="EJ27" s="16">
        <v>81991</v>
      </c>
      <c r="EK27" s="55"/>
      <c r="EL27" s="16">
        <v>73508</v>
      </c>
      <c r="EM27" s="16"/>
      <c r="EN27" s="16">
        <v>80685</v>
      </c>
      <c r="EO27" s="16"/>
      <c r="EP27" s="16">
        <v>78024</v>
      </c>
      <c r="EQ27" s="16"/>
      <c r="ER27" s="16">
        <v>78708</v>
      </c>
      <c r="ES27" s="16"/>
      <c r="ET27" s="16">
        <v>74601</v>
      </c>
      <c r="EU27" s="16"/>
      <c r="EV27" s="16">
        <v>70396</v>
      </c>
      <c r="EW27" s="16"/>
      <c r="EX27" s="16">
        <v>77885</v>
      </c>
      <c r="EY27" s="16"/>
      <c r="EZ27" s="16">
        <v>79967</v>
      </c>
      <c r="FA27" s="16"/>
      <c r="FB27" s="16">
        <v>82772</v>
      </c>
      <c r="FC27" s="16"/>
      <c r="FD27" s="16">
        <v>81598</v>
      </c>
      <c r="FE27" s="16"/>
      <c r="FF27" s="16">
        <v>79815</v>
      </c>
      <c r="FG27" s="16"/>
      <c r="FH27" s="16">
        <v>939950</v>
      </c>
      <c r="FI27" s="31"/>
      <c r="FJ27" s="45"/>
      <c r="FK27" s="16">
        <v>85126</v>
      </c>
      <c r="FL27" s="55"/>
      <c r="FM27" s="16">
        <v>75552</v>
      </c>
      <c r="FN27" s="16"/>
      <c r="FO27" s="16">
        <v>85263</v>
      </c>
      <c r="FP27" s="16"/>
      <c r="FQ27" s="16">
        <v>81157</v>
      </c>
      <c r="FR27" s="16"/>
      <c r="FS27" s="16">
        <v>84942</v>
      </c>
      <c r="FT27" s="16"/>
      <c r="FU27" s="16">
        <v>75976</v>
      </c>
      <c r="FV27" s="16"/>
      <c r="FW27" s="16">
        <v>77328</v>
      </c>
      <c r="FX27" s="16"/>
      <c r="FY27" s="16">
        <v>79158</v>
      </c>
      <c r="FZ27" s="16"/>
      <c r="GA27" s="16">
        <v>81951</v>
      </c>
      <c r="GB27" s="16"/>
      <c r="GC27" s="16">
        <v>84454</v>
      </c>
      <c r="GD27" s="16"/>
      <c r="GE27" s="16">
        <v>83422</v>
      </c>
      <c r="GF27" s="16"/>
      <c r="GG27" s="16">
        <v>82075</v>
      </c>
      <c r="GH27" s="16"/>
      <c r="GI27" s="16">
        <v>976404</v>
      </c>
      <c r="GJ27" s="31"/>
      <c r="GK27" s="45"/>
      <c r="GL27" s="16">
        <v>87849</v>
      </c>
      <c r="GM27" s="55"/>
      <c r="GN27" s="16">
        <v>81084</v>
      </c>
      <c r="GO27" s="16"/>
      <c r="GP27" s="16">
        <v>84378</v>
      </c>
      <c r="GQ27" s="16"/>
      <c r="GR27" s="16">
        <v>68917</v>
      </c>
      <c r="GS27" s="16"/>
      <c r="GT27" s="16">
        <v>67601</v>
      </c>
      <c r="GU27" s="16"/>
      <c r="GV27" s="16">
        <v>66378</v>
      </c>
      <c r="GW27" s="16"/>
      <c r="GX27" s="16">
        <v>69391</v>
      </c>
      <c r="GY27" s="16"/>
      <c r="GZ27" s="16">
        <v>75663</v>
      </c>
      <c r="HA27" s="16"/>
      <c r="HB27" s="16">
        <v>79400</v>
      </c>
      <c r="HC27" s="16"/>
      <c r="HD27" s="16">
        <v>81990</v>
      </c>
      <c r="HE27" s="16"/>
      <c r="HF27" s="16">
        <v>78504</v>
      </c>
      <c r="HG27" s="16"/>
      <c r="HH27" s="16">
        <v>79235</v>
      </c>
      <c r="HI27" s="16"/>
      <c r="HJ27" s="16">
        <v>920390</v>
      </c>
      <c r="HK27" s="31"/>
      <c r="HL27" s="45"/>
      <c r="HM27" s="16">
        <v>77102</v>
      </c>
      <c r="HN27" s="55"/>
      <c r="HO27" s="16">
        <v>67983</v>
      </c>
      <c r="HP27" s="16"/>
      <c r="HQ27" s="16">
        <v>79472</v>
      </c>
      <c r="HR27" s="16"/>
      <c r="HS27" s="16">
        <v>75453</v>
      </c>
      <c r="HT27" s="16"/>
      <c r="HU27" s="16">
        <v>77264</v>
      </c>
      <c r="HV27" s="16"/>
      <c r="HW27" s="16">
        <v>75481</v>
      </c>
      <c r="HX27" s="16"/>
      <c r="HY27" s="16">
        <v>72232</v>
      </c>
      <c r="HZ27" s="16"/>
      <c r="IA27" s="16">
        <v>80220</v>
      </c>
      <c r="IB27" s="16"/>
      <c r="IC27" s="16">
        <v>81756</v>
      </c>
      <c r="ID27" s="16"/>
      <c r="IE27" s="16">
        <v>80705</v>
      </c>
      <c r="IF27" s="16"/>
      <c r="IG27" s="16">
        <v>78000</v>
      </c>
      <c r="IH27" s="16"/>
      <c r="II27" s="16">
        <v>76646</v>
      </c>
      <c r="IJ27" s="16"/>
      <c r="IK27" s="16">
        <v>922314</v>
      </c>
      <c r="IL27" s="31"/>
      <c r="IM27" s="16">
        <v>77930</v>
      </c>
      <c r="IN27" s="55"/>
      <c r="IO27" s="16">
        <v>72163</v>
      </c>
      <c r="IP27" s="16"/>
      <c r="IQ27" s="16">
        <v>80960</v>
      </c>
      <c r="IR27" s="16"/>
      <c r="IS27" s="16">
        <v>76831</v>
      </c>
      <c r="IT27" s="16"/>
      <c r="IU27" s="16">
        <v>81256</v>
      </c>
      <c r="IV27" s="16"/>
      <c r="IW27" s="16">
        <v>74543</v>
      </c>
      <c r="IX27" s="16"/>
      <c r="IY27" s="16">
        <v>70313</v>
      </c>
      <c r="IZ27" s="16"/>
      <c r="JA27" s="16">
        <v>75804</v>
      </c>
      <c r="JB27" s="16"/>
      <c r="JC27" s="16">
        <v>81749</v>
      </c>
      <c r="JD27" s="16"/>
      <c r="JE27" s="16">
        <v>80670</v>
      </c>
      <c r="JF27" s="16"/>
      <c r="JG27" s="16">
        <v>78910</v>
      </c>
      <c r="JH27" s="16"/>
      <c r="JI27" s="16">
        <v>79838</v>
      </c>
      <c r="JJ27" s="16"/>
      <c r="JK27" s="16">
        <v>930967</v>
      </c>
      <c r="JL27" s="31"/>
      <c r="JM27" s="16">
        <v>82709</v>
      </c>
      <c r="JN27" s="55"/>
      <c r="JO27" s="16">
        <v>76713</v>
      </c>
      <c r="JP27" s="16"/>
      <c r="JQ27" s="16">
        <v>78461</v>
      </c>
      <c r="JR27" s="16"/>
      <c r="JS27" s="16">
        <v>71946</v>
      </c>
      <c r="JT27" s="16"/>
      <c r="JU27" s="16">
        <v>74597</v>
      </c>
      <c r="JV27" s="16"/>
      <c r="JW27" s="16">
        <v>65996</v>
      </c>
      <c r="JX27" s="16"/>
      <c r="JY27" s="16">
        <v>63723</v>
      </c>
      <c r="JZ27" s="16"/>
      <c r="KA27" s="16">
        <v>69739</v>
      </c>
      <c r="KB27" s="16"/>
      <c r="KC27" s="16">
        <v>72911</v>
      </c>
      <c r="KD27" s="16"/>
      <c r="KE27" s="16">
        <v>74997</v>
      </c>
      <c r="KF27" s="16"/>
      <c r="KG27" s="16">
        <v>75249</v>
      </c>
      <c r="KH27" s="16"/>
      <c r="KI27" s="16">
        <v>75099</v>
      </c>
      <c r="KJ27" s="16"/>
      <c r="KK27" s="16">
        <v>882140</v>
      </c>
      <c r="KL27" s="31"/>
      <c r="KM27" s="31"/>
      <c r="KN27" s="16">
        <v>74703</v>
      </c>
      <c r="KO27" s="55"/>
      <c r="KP27" s="16">
        <v>75827</v>
      </c>
      <c r="KQ27" s="16"/>
      <c r="KR27" s="16">
        <v>79684</v>
      </c>
      <c r="KS27" s="16"/>
      <c r="KT27" s="16">
        <v>78918</v>
      </c>
      <c r="KU27" s="16"/>
      <c r="KV27" s="16">
        <v>79111</v>
      </c>
      <c r="KW27" s="16"/>
      <c r="KX27" s="16">
        <v>72611</v>
      </c>
      <c r="KY27" s="16"/>
      <c r="KZ27" s="16">
        <v>76401</v>
      </c>
      <c r="LA27" s="16"/>
      <c r="LB27" s="16">
        <v>76006</v>
      </c>
      <c r="LC27" s="16"/>
      <c r="LD27" s="16">
        <v>78031</v>
      </c>
      <c r="LE27" s="16"/>
      <c r="LF27" s="16">
        <v>81362</v>
      </c>
      <c r="LG27" s="16"/>
      <c r="LH27" s="16">
        <v>78635</v>
      </c>
      <c r="LI27" s="16"/>
      <c r="LJ27" s="16">
        <v>80290</v>
      </c>
      <c r="LK27" s="16"/>
      <c r="LL27" s="16">
        <v>931579</v>
      </c>
      <c r="LM27" s="31"/>
      <c r="LN27" s="40"/>
      <c r="LO27" s="15" t="s">
        <v>27</v>
      </c>
    </row>
    <row r="28" spans="2:327" ht="10.5" customHeight="1">
      <c r="B28" s="13">
        <v>10</v>
      </c>
      <c r="C28" s="13"/>
      <c r="D28" s="19" t="s">
        <v>28</v>
      </c>
      <c r="E28" s="41">
        <v>94.762073380001638</v>
      </c>
      <c r="F28" s="41"/>
      <c r="G28" s="41">
        <v>95.474654789745728</v>
      </c>
      <c r="H28" s="41"/>
      <c r="I28" s="41">
        <v>95.876647323230216</v>
      </c>
      <c r="J28" s="41"/>
      <c r="K28" s="41">
        <v>95.642156999636967</v>
      </c>
      <c r="L28" s="41"/>
      <c r="M28" s="41">
        <v>94.67572035577173</v>
      </c>
      <c r="N28" s="41"/>
      <c r="O28" s="41">
        <v>95.273577002777657</v>
      </c>
      <c r="P28" s="41"/>
      <c r="Q28" s="41">
        <v>96.016445443626623</v>
      </c>
      <c r="R28" s="41"/>
      <c r="S28" s="41">
        <v>95.681666851625792</v>
      </c>
      <c r="T28" s="41"/>
      <c r="U28" s="41">
        <v>95.496448962540043</v>
      </c>
      <c r="V28" s="41"/>
      <c r="W28" s="41">
        <v>94.290818911495691</v>
      </c>
      <c r="X28" s="41"/>
      <c r="Y28" s="41">
        <v>95.371024245697114</v>
      </c>
      <c r="Z28" s="41"/>
      <c r="AA28" s="41">
        <v>96.446428822941172</v>
      </c>
      <c r="AB28" s="41"/>
      <c r="AC28" s="41">
        <v>95.405194220092639</v>
      </c>
      <c r="AD28" s="41"/>
      <c r="AE28" s="41"/>
      <c r="AF28" s="41">
        <v>95.098077046755407</v>
      </c>
      <c r="AG28" s="41"/>
      <c r="AH28" s="41">
        <v>96.696276381979189</v>
      </c>
      <c r="AI28" s="41"/>
      <c r="AJ28" s="41">
        <v>96.649909916720205</v>
      </c>
      <c r="AK28" s="41"/>
      <c r="AL28" s="41">
        <v>96.342516911872195</v>
      </c>
      <c r="AM28" s="41"/>
      <c r="AN28" s="41">
        <v>94.742239935608666</v>
      </c>
      <c r="AO28" s="41"/>
      <c r="AP28" s="41">
        <v>94.174284322434602</v>
      </c>
      <c r="AQ28" s="41"/>
      <c r="AR28" s="41">
        <v>93.48094373865699</v>
      </c>
      <c r="AS28" s="41"/>
      <c r="AT28" s="41">
        <v>94.137522547990201</v>
      </c>
      <c r="AU28" s="41"/>
      <c r="AV28" s="41">
        <v>95.45327078978228</v>
      </c>
      <c r="AW28" s="41"/>
      <c r="AX28" s="41">
        <v>96.26257786296118</v>
      </c>
      <c r="AY28" s="41"/>
      <c r="AZ28" s="41">
        <v>95.900640647722355</v>
      </c>
      <c r="BA28" s="41"/>
      <c r="BB28" s="41">
        <v>96.069035374785727</v>
      </c>
      <c r="BC28" s="41"/>
      <c r="BD28" s="41">
        <v>95.446422866157974</v>
      </c>
      <c r="BE28" s="41"/>
      <c r="BF28" s="41"/>
      <c r="BG28" s="41">
        <v>95.921949730334788</v>
      </c>
      <c r="BH28" s="41"/>
      <c r="BI28" s="41">
        <v>95.490478389611795</v>
      </c>
      <c r="BJ28" s="41"/>
      <c r="BK28" s="41">
        <v>96.062107858694858</v>
      </c>
      <c r="BL28" s="41"/>
      <c r="BM28" s="41">
        <v>95.538561278628237</v>
      </c>
      <c r="BN28" s="41"/>
      <c r="BO28" s="41">
        <v>95.833012598465601</v>
      </c>
      <c r="BP28" s="41"/>
      <c r="BQ28" s="41">
        <v>95.626641141393634</v>
      </c>
      <c r="BR28" s="41"/>
      <c r="BS28" s="41">
        <v>95.197818322766409</v>
      </c>
      <c r="BT28" s="41"/>
      <c r="BU28" s="41">
        <v>94.5516012369621</v>
      </c>
      <c r="BV28" s="41"/>
      <c r="BW28" s="41">
        <v>95.597948461346007</v>
      </c>
      <c r="BX28" s="41"/>
      <c r="BY28" s="41">
        <v>95.51528486841292</v>
      </c>
      <c r="BZ28" s="41"/>
      <c r="CA28" s="41">
        <v>94.808882976001641</v>
      </c>
      <c r="CB28" s="41"/>
      <c r="CC28" s="41">
        <v>95.737360705296055</v>
      </c>
      <c r="CD28" s="41"/>
      <c r="CE28" s="41">
        <v>95.496544721119605</v>
      </c>
      <c r="CF28" s="41"/>
      <c r="CG28" s="41"/>
      <c r="CH28" s="41">
        <v>94.018831721666643</v>
      </c>
      <c r="CI28" s="41"/>
      <c r="CJ28" s="41">
        <v>96.021978021978029</v>
      </c>
      <c r="CK28" s="41"/>
      <c r="CL28" s="41">
        <v>96.066671572595482</v>
      </c>
      <c r="CM28" s="41"/>
      <c r="CN28" s="41">
        <v>96.140368317717531</v>
      </c>
      <c r="CO28" s="41"/>
      <c r="CP28" s="41">
        <v>95.537993324170429</v>
      </c>
      <c r="CQ28" s="41"/>
      <c r="CR28" s="41">
        <v>95.533527696793001</v>
      </c>
      <c r="CS28" s="41"/>
      <c r="CT28" s="41">
        <v>96.43980357536968</v>
      </c>
      <c r="CU28" s="41"/>
      <c r="CV28" s="41">
        <v>96.632695481286461</v>
      </c>
      <c r="CW28" s="41"/>
      <c r="CX28" s="41">
        <v>95.634753268663005</v>
      </c>
      <c r="CY28" s="41"/>
      <c r="CZ28" s="41">
        <v>94.888842204125012</v>
      </c>
      <c r="DA28" s="41"/>
      <c r="DB28" s="41">
        <v>93.742619499922981</v>
      </c>
      <c r="DC28" s="41"/>
      <c r="DD28" s="41">
        <v>96.292611339808715</v>
      </c>
      <c r="DE28" s="41"/>
      <c r="DF28" s="41">
        <v>95.577497904464678</v>
      </c>
      <c r="DG28" s="41"/>
      <c r="DH28" s="41"/>
      <c r="DI28" s="41">
        <v>96.304142556230786</v>
      </c>
      <c r="DJ28" s="41"/>
      <c r="DK28" s="41">
        <v>96.689942867507028</v>
      </c>
      <c r="DL28" s="41"/>
      <c r="DM28" s="41">
        <v>96.57149489322191</v>
      </c>
      <c r="DN28" s="41"/>
      <c r="DO28" s="41">
        <v>95.885365196298622</v>
      </c>
      <c r="DP28" s="41"/>
      <c r="DQ28" s="41">
        <v>94.34316676700783</v>
      </c>
      <c r="DR28" s="41"/>
      <c r="DS28" s="41">
        <v>94.734309305506301</v>
      </c>
      <c r="DT28" s="41"/>
      <c r="DU28" s="41">
        <v>96.631543311751514</v>
      </c>
      <c r="DV28" s="41"/>
      <c r="DW28" s="41">
        <v>95.886267392619487</v>
      </c>
      <c r="DX28" s="41"/>
      <c r="DY28" s="41">
        <v>95.728705683456809</v>
      </c>
      <c r="DZ28" s="41"/>
      <c r="EA28" s="41">
        <v>95.768414020185631</v>
      </c>
      <c r="EB28" s="41"/>
      <c r="EC28" s="41">
        <v>95.030553888732413</v>
      </c>
      <c r="ED28" s="41"/>
      <c r="EE28" s="41">
        <v>95.288998775891116</v>
      </c>
      <c r="EF28" s="41"/>
      <c r="EG28" s="41">
        <v>95.728194393903109</v>
      </c>
      <c r="EH28" s="41"/>
      <c r="EI28" s="41"/>
      <c r="EJ28" s="41">
        <v>93.861687635227185</v>
      </c>
      <c r="EK28" s="41"/>
      <c r="EL28" s="41">
        <v>93.286631640396962</v>
      </c>
      <c r="EM28" s="41"/>
      <c r="EN28" s="41">
        <v>94.688479186959427</v>
      </c>
      <c r="EO28" s="41"/>
      <c r="EP28" s="41">
        <v>95.123378523359008</v>
      </c>
      <c r="EQ28" s="41"/>
      <c r="ER28" s="41">
        <v>92.266572885528404</v>
      </c>
      <c r="ES28" s="41"/>
      <c r="ET28" s="41">
        <v>92.839275714019038</v>
      </c>
      <c r="EU28" s="41"/>
      <c r="EV28" s="41">
        <v>93.393122479303756</v>
      </c>
      <c r="EW28" s="41"/>
      <c r="EX28" s="41">
        <v>93.633161419074057</v>
      </c>
      <c r="EY28" s="41"/>
      <c r="EZ28" s="41">
        <v>95.373661236075662</v>
      </c>
      <c r="FA28" s="41"/>
      <c r="FB28" s="41">
        <v>94.115774273141781</v>
      </c>
      <c r="FC28" s="41"/>
      <c r="FD28" s="41">
        <v>94.937695610187433</v>
      </c>
      <c r="FE28" s="41"/>
      <c r="FF28" s="41">
        <v>96.432196017784662</v>
      </c>
      <c r="FG28" s="41"/>
      <c r="FH28" s="41">
        <v>94.17270389224467</v>
      </c>
      <c r="FI28" s="41"/>
      <c r="FJ28" s="41"/>
      <c r="FK28" s="41">
        <v>95.837789761660829</v>
      </c>
      <c r="FL28" s="41"/>
      <c r="FM28" s="41">
        <v>94.615037819966943</v>
      </c>
      <c r="FN28" s="41"/>
      <c r="FO28" s="41">
        <v>96.651439065032818</v>
      </c>
      <c r="FP28" s="41"/>
      <c r="FQ28" s="41">
        <v>96.468476607074933</v>
      </c>
      <c r="FR28" s="41"/>
      <c r="FS28" s="41">
        <v>96.170916172274815</v>
      </c>
      <c r="FT28" s="41"/>
      <c r="FU28" s="41">
        <v>94.834860324038246</v>
      </c>
      <c r="FV28" s="41"/>
      <c r="FW28" s="41">
        <v>96.561024949426837</v>
      </c>
      <c r="FX28" s="41"/>
      <c r="FY28" s="41">
        <v>95.776113443598831</v>
      </c>
      <c r="FZ28" s="41"/>
      <c r="GA28" s="41">
        <v>96.61070898073703</v>
      </c>
      <c r="GB28" s="41"/>
      <c r="GC28" s="41">
        <v>96.010822732285163</v>
      </c>
      <c r="GD28" s="41"/>
      <c r="GE28" s="41">
        <v>96.730131490457083</v>
      </c>
      <c r="GF28" s="41"/>
      <c r="GG28" s="41">
        <v>96.932870370370367</v>
      </c>
      <c r="GH28" s="41"/>
      <c r="GI28" s="41">
        <v>96.112972638823805</v>
      </c>
      <c r="GJ28" s="41"/>
      <c r="GK28" s="41"/>
      <c r="GL28" s="41">
        <v>97.707707707707698</v>
      </c>
      <c r="GM28" s="41"/>
      <c r="GN28" s="41">
        <v>97.216027623911955</v>
      </c>
      <c r="GO28" s="41"/>
      <c r="GP28" s="41">
        <v>97.697037062767038</v>
      </c>
      <c r="GQ28" s="41"/>
      <c r="GR28" s="41">
        <v>98.18215491573234</v>
      </c>
      <c r="GS28" s="41"/>
      <c r="GT28" s="41">
        <v>97.871755150497322</v>
      </c>
      <c r="GU28" s="41"/>
      <c r="GV28" s="41">
        <v>96.864009806353707</v>
      </c>
      <c r="GW28" s="41"/>
      <c r="GX28" s="41">
        <v>98.086083822178253</v>
      </c>
      <c r="GY28" s="41"/>
      <c r="GZ28" s="41">
        <v>97.044903613067063</v>
      </c>
      <c r="HA28" s="41"/>
      <c r="HB28" s="41">
        <v>97.238380993203108</v>
      </c>
      <c r="HC28" s="41"/>
      <c r="HD28" s="41">
        <v>96.840488986003663</v>
      </c>
      <c r="HE28" s="41"/>
      <c r="HF28" s="41">
        <v>97.290866278349242</v>
      </c>
      <c r="HG28" s="41"/>
      <c r="HH28" s="41">
        <v>97.30682320577688</v>
      </c>
      <c r="HI28" s="41"/>
      <c r="HJ28" s="41">
        <v>97.434534799031141</v>
      </c>
      <c r="HK28" s="41"/>
      <c r="HL28" s="41"/>
      <c r="HM28" s="41">
        <v>96.332946012469236</v>
      </c>
      <c r="HN28" s="41"/>
      <c r="HO28" s="41">
        <v>94.043353760599814</v>
      </c>
      <c r="HP28" s="41"/>
      <c r="HQ28" s="41">
        <v>97.003429882700459</v>
      </c>
      <c r="HR28" s="41"/>
      <c r="HS28" s="41">
        <v>97.364991289760624</v>
      </c>
      <c r="HT28" s="41"/>
      <c r="HU28" s="41">
        <v>96.778395711207978</v>
      </c>
      <c r="HV28" s="41"/>
      <c r="HW28" s="41">
        <v>95.715191478569622</v>
      </c>
      <c r="HX28" s="41"/>
      <c r="HY28" s="41">
        <v>95.689266883925498</v>
      </c>
      <c r="HZ28" s="41"/>
      <c r="IA28" s="41">
        <v>96.657589705279904</v>
      </c>
      <c r="IB28" s="41"/>
      <c r="IC28" s="41">
        <v>96.198242084083446</v>
      </c>
      <c r="ID28" s="41"/>
      <c r="IE28" s="41">
        <v>95.975692421125231</v>
      </c>
      <c r="IF28" s="41"/>
      <c r="IG28" s="41">
        <v>94.913604283280606</v>
      </c>
      <c r="IH28" s="41"/>
      <c r="II28" s="41">
        <v>93.487833140208579</v>
      </c>
      <c r="IJ28" s="41"/>
      <c r="IK28" s="41">
        <v>95.858194800268151</v>
      </c>
      <c r="IL28" s="41"/>
      <c r="IM28" s="41">
        <v>96.124432603118208</v>
      </c>
      <c r="IN28" s="41"/>
      <c r="IO28" s="41">
        <v>94.021002710027105</v>
      </c>
      <c r="IP28" s="41"/>
      <c r="IQ28" s="41">
        <v>92.713259965873831</v>
      </c>
      <c r="IR28" s="41"/>
      <c r="IS28" s="41">
        <v>94.155637254901961</v>
      </c>
      <c r="IT28" s="41"/>
      <c r="IU28" s="41">
        <v>94.762498979556128</v>
      </c>
      <c r="IV28" s="41"/>
      <c r="IW28" s="41">
        <v>94.456271066169947</v>
      </c>
      <c r="IX28" s="41"/>
      <c r="IY28" s="41">
        <v>95.10496131580372</v>
      </c>
      <c r="IZ28" s="41"/>
      <c r="JA28" s="41">
        <v>94.26599515015856</v>
      </c>
      <c r="JB28" s="41"/>
      <c r="JC28" s="41">
        <v>95.805597224826556</v>
      </c>
      <c r="JD28" s="41"/>
      <c r="JE28" s="41">
        <v>95.355737065449944</v>
      </c>
      <c r="JF28" s="41"/>
      <c r="JG28" s="41">
        <v>95.369889172236256</v>
      </c>
      <c r="JH28" s="41"/>
      <c r="JI28" s="41">
        <v>93.774812657097883</v>
      </c>
      <c r="JJ28" s="41"/>
      <c r="JK28" s="41">
        <v>94.65231072679488</v>
      </c>
      <c r="JL28" s="41"/>
      <c r="JM28" s="41">
        <v>95.199125230202569</v>
      </c>
      <c r="JN28" s="41"/>
      <c r="JO28" s="41">
        <v>95.43317078025477</v>
      </c>
      <c r="JP28" s="41"/>
      <c r="JQ28" s="41">
        <v>93.764265825356418</v>
      </c>
      <c r="JR28" s="41"/>
      <c r="JS28" s="41">
        <v>95.079887404353173</v>
      </c>
      <c r="JT28" s="41"/>
      <c r="JU28" s="41">
        <v>93.481121317309743</v>
      </c>
      <c r="JV28" s="41"/>
      <c r="JW28" s="41">
        <v>92.156452040830573</v>
      </c>
      <c r="JX28" s="41"/>
      <c r="JY28" s="41">
        <v>94.447820480516981</v>
      </c>
      <c r="JZ28" s="41"/>
      <c r="KA28" s="41">
        <v>92.644401934215423</v>
      </c>
      <c r="KB28" s="41"/>
      <c r="KC28" s="41">
        <v>93.85708584889872</v>
      </c>
      <c r="KD28" s="41"/>
      <c r="KE28" s="41">
        <v>92.8709413775169</v>
      </c>
      <c r="KF28" s="41"/>
      <c r="KG28" s="41">
        <v>92.280241342097511</v>
      </c>
      <c r="KH28" s="41"/>
      <c r="KI28" s="41">
        <v>90.190591711001957</v>
      </c>
      <c r="KJ28" s="41"/>
      <c r="KK28" s="41">
        <v>93.445351090075718</v>
      </c>
      <c r="KL28" s="42"/>
      <c r="KM28" s="41"/>
      <c r="KN28" s="41">
        <v>89.314921090387372</v>
      </c>
      <c r="KO28" s="41"/>
      <c r="KP28" s="41">
        <v>93.207380182660742</v>
      </c>
      <c r="KQ28" s="41"/>
      <c r="KR28" s="41">
        <v>94.562456981463455</v>
      </c>
      <c r="KS28" s="41"/>
      <c r="KT28" s="41">
        <v>93.632318917956937</v>
      </c>
      <c r="KU28" s="41"/>
      <c r="KV28" s="41">
        <v>92.4593574325351</v>
      </c>
      <c r="KW28" s="41"/>
      <c r="KX28" s="41">
        <v>92.282958199356912</v>
      </c>
      <c r="KY28" s="41"/>
      <c r="KZ28" s="41">
        <v>94.333868378812198</v>
      </c>
      <c r="LA28" s="41"/>
      <c r="LB28" s="41">
        <v>92.691374285052248</v>
      </c>
      <c r="LC28" s="41"/>
      <c r="LD28" s="41">
        <v>93.259313262659703</v>
      </c>
      <c r="LE28" s="41"/>
      <c r="LF28" s="41">
        <v>92.649487001377864</v>
      </c>
      <c r="LG28" s="41"/>
      <c r="LH28" s="41">
        <v>92.702623047450643</v>
      </c>
      <c r="LI28" s="41"/>
      <c r="LJ28" s="41">
        <v>94.196182409047708</v>
      </c>
      <c r="LK28" s="41"/>
      <c r="LL28" s="41">
        <v>92.941439387666122</v>
      </c>
      <c r="LM28" s="42"/>
      <c r="LN28" s="43"/>
      <c r="LO28" s="19" t="s">
        <v>29</v>
      </c>
    </row>
    <row r="29" spans="2:327"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2"/>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2"/>
      <c r="KM29" s="42"/>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2"/>
      <c r="LN29" s="43"/>
      <c r="LO29" s="19"/>
    </row>
    <row r="30" spans="2:327" ht="10.5" customHeight="1">
      <c r="B30" s="13">
        <v>11</v>
      </c>
      <c r="C30" s="14"/>
      <c r="D30" s="15" t="s">
        <v>30</v>
      </c>
      <c r="E30" s="16">
        <v>71028</v>
      </c>
      <c r="F30" s="55"/>
      <c r="G30" s="16">
        <v>65234</v>
      </c>
      <c r="H30" s="16"/>
      <c r="I30" s="16">
        <v>69928</v>
      </c>
      <c r="J30" s="16"/>
      <c r="K30" s="16">
        <v>69672</v>
      </c>
      <c r="L30" s="16"/>
      <c r="M30" s="16">
        <v>70725</v>
      </c>
      <c r="N30" s="16"/>
      <c r="O30" s="16">
        <v>66014</v>
      </c>
      <c r="P30" s="16"/>
      <c r="Q30" s="16">
        <v>63330</v>
      </c>
      <c r="R30" s="16"/>
      <c r="S30" s="16">
        <v>70155</v>
      </c>
      <c r="T30" s="16"/>
      <c r="U30" s="16">
        <v>69788</v>
      </c>
      <c r="V30" s="16"/>
      <c r="W30" s="16">
        <v>72456</v>
      </c>
      <c r="X30" s="16"/>
      <c r="Y30" s="16">
        <v>70076</v>
      </c>
      <c r="Z30" s="16"/>
      <c r="AA30" s="16">
        <v>69407</v>
      </c>
      <c r="AB30" s="16"/>
      <c r="AC30" s="16">
        <v>827813</v>
      </c>
      <c r="AD30" s="45"/>
      <c r="AE30" s="45"/>
      <c r="AF30" s="16">
        <v>75274</v>
      </c>
      <c r="AG30" s="55"/>
      <c r="AH30" s="16">
        <v>70582</v>
      </c>
      <c r="AI30" s="16"/>
      <c r="AJ30" s="16">
        <v>77719</v>
      </c>
      <c r="AK30" s="16"/>
      <c r="AL30" s="16">
        <v>73530</v>
      </c>
      <c r="AM30" s="16"/>
      <c r="AN30" s="16">
        <v>74403</v>
      </c>
      <c r="AO30" s="16"/>
      <c r="AP30" s="16">
        <v>67172</v>
      </c>
      <c r="AQ30" s="16"/>
      <c r="AR30" s="16">
        <v>65853</v>
      </c>
      <c r="AS30" s="16"/>
      <c r="AT30" s="16">
        <v>71410</v>
      </c>
      <c r="AU30" s="16"/>
      <c r="AV30" s="16">
        <v>76236</v>
      </c>
      <c r="AW30" s="16"/>
      <c r="AX30" s="16">
        <v>79586</v>
      </c>
      <c r="AY30" s="16"/>
      <c r="AZ30" s="16">
        <v>74410</v>
      </c>
      <c r="BA30" s="16"/>
      <c r="BB30" s="16">
        <v>75204</v>
      </c>
      <c r="BC30" s="16"/>
      <c r="BD30" s="16">
        <v>881379</v>
      </c>
      <c r="BE30" s="45"/>
      <c r="BF30" s="45"/>
      <c r="BG30" s="16">
        <v>76639</v>
      </c>
      <c r="BH30" s="55"/>
      <c r="BI30" s="16">
        <v>71629</v>
      </c>
      <c r="BJ30" s="16"/>
      <c r="BK30" s="16">
        <v>79749</v>
      </c>
      <c r="BL30" s="16"/>
      <c r="BM30" s="16">
        <v>73460</v>
      </c>
      <c r="BN30" s="16"/>
      <c r="BO30" s="16">
        <v>75940</v>
      </c>
      <c r="BP30" s="16"/>
      <c r="BQ30" s="16">
        <v>75307</v>
      </c>
      <c r="BR30" s="16"/>
      <c r="BS30" s="16">
        <v>70106</v>
      </c>
      <c r="BT30" s="16"/>
      <c r="BU30" s="16">
        <v>73697</v>
      </c>
      <c r="BV30" s="16"/>
      <c r="BW30" s="16">
        <v>77733</v>
      </c>
      <c r="BX30" s="16"/>
      <c r="BY30" s="16">
        <v>78655</v>
      </c>
      <c r="BZ30" s="16"/>
      <c r="CA30" s="16">
        <v>75778</v>
      </c>
      <c r="CB30" s="16"/>
      <c r="CC30" s="16">
        <v>76942</v>
      </c>
      <c r="CD30" s="16"/>
      <c r="CE30" s="16">
        <v>905635</v>
      </c>
      <c r="CF30" s="31"/>
      <c r="CG30" s="45"/>
      <c r="CH30" s="16">
        <v>75596</v>
      </c>
      <c r="CI30" s="55"/>
      <c r="CJ30" s="16">
        <v>75440</v>
      </c>
      <c r="CK30" s="16"/>
      <c r="CL30" s="16">
        <v>79561</v>
      </c>
      <c r="CM30" s="16"/>
      <c r="CN30" s="16">
        <v>78557</v>
      </c>
      <c r="CO30" s="16"/>
      <c r="CP30" s="16">
        <v>79214</v>
      </c>
      <c r="CQ30" s="16"/>
      <c r="CR30" s="16">
        <v>75035</v>
      </c>
      <c r="CS30" s="16"/>
      <c r="CT30" s="16">
        <v>70867</v>
      </c>
      <c r="CU30" s="16"/>
      <c r="CV30" s="16">
        <v>77718</v>
      </c>
      <c r="CW30" s="16"/>
      <c r="CX30" s="16">
        <v>78457</v>
      </c>
      <c r="CY30" s="16"/>
      <c r="CZ30" s="16">
        <v>78513</v>
      </c>
      <c r="DA30" s="16"/>
      <c r="DB30" s="16">
        <v>74818</v>
      </c>
      <c r="DC30" s="16"/>
      <c r="DD30" s="16">
        <v>78639</v>
      </c>
      <c r="DE30" s="16"/>
      <c r="DF30" s="16">
        <v>922415</v>
      </c>
      <c r="DG30" s="31"/>
      <c r="DH30" s="45"/>
      <c r="DI30" s="16">
        <v>80623</v>
      </c>
      <c r="DJ30" s="55"/>
      <c r="DK30" s="16">
        <v>75612</v>
      </c>
      <c r="DL30" s="16"/>
      <c r="DM30" s="16">
        <v>84390</v>
      </c>
      <c r="DN30" s="16"/>
      <c r="DO30" s="16">
        <v>75924</v>
      </c>
      <c r="DP30" s="16"/>
      <c r="DQ30" s="16">
        <v>79970</v>
      </c>
      <c r="DR30" s="16"/>
      <c r="DS30" s="16">
        <v>76197</v>
      </c>
      <c r="DT30" s="16"/>
      <c r="DU30" s="16">
        <v>69376</v>
      </c>
      <c r="DV30" s="16"/>
      <c r="DW30" s="16">
        <v>77310</v>
      </c>
      <c r="DX30" s="16"/>
      <c r="DY30" s="16">
        <v>78348</v>
      </c>
      <c r="DZ30" s="16"/>
      <c r="EA30" s="16">
        <v>81748</v>
      </c>
      <c r="EB30" s="16"/>
      <c r="EC30" s="16">
        <v>79142</v>
      </c>
      <c r="ED30" s="16"/>
      <c r="EE30" s="16">
        <v>79945</v>
      </c>
      <c r="EF30" s="16"/>
      <c r="EG30" s="16">
        <v>938585</v>
      </c>
      <c r="EH30" s="31"/>
      <c r="EI30" s="45"/>
      <c r="EJ30" s="16">
        <v>83690</v>
      </c>
      <c r="EK30" s="55"/>
      <c r="EL30" s="16">
        <v>75048</v>
      </c>
      <c r="EM30" s="16"/>
      <c r="EN30" s="16">
        <v>82283</v>
      </c>
      <c r="EO30" s="16"/>
      <c r="EP30" s="16">
        <v>79539</v>
      </c>
      <c r="EQ30" s="16"/>
      <c r="ER30" s="16">
        <v>80992</v>
      </c>
      <c r="ES30" s="16"/>
      <c r="ET30" s="16">
        <v>76545</v>
      </c>
      <c r="EU30" s="16"/>
      <c r="EV30" s="16">
        <v>71954</v>
      </c>
      <c r="EW30" s="16"/>
      <c r="EX30" s="16">
        <v>79828</v>
      </c>
      <c r="EY30" s="16"/>
      <c r="EZ30" s="16">
        <v>81460</v>
      </c>
      <c r="FA30" s="16"/>
      <c r="FB30" s="16">
        <v>84731</v>
      </c>
      <c r="FC30" s="16"/>
      <c r="FD30" s="16">
        <v>83260</v>
      </c>
      <c r="FE30" s="16"/>
      <c r="FF30" s="16">
        <v>81093</v>
      </c>
      <c r="FG30" s="16"/>
      <c r="FH30" s="16">
        <v>960423</v>
      </c>
      <c r="FI30" s="31"/>
      <c r="FJ30" s="45"/>
      <c r="FK30" s="16">
        <v>86505</v>
      </c>
      <c r="FL30" s="55"/>
      <c r="FM30" s="16">
        <v>76965</v>
      </c>
      <c r="FN30" s="16"/>
      <c r="FO30" s="16">
        <v>86357</v>
      </c>
      <c r="FP30" s="16"/>
      <c r="FQ30" s="16">
        <v>82252</v>
      </c>
      <c r="FR30" s="16"/>
      <c r="FS30" s="16">
        <v>86174</v>
      </c>
      <c r="FT30" s="16"/>
      <c r="FU30" s="16">
        <v>77407</v>
      </c>
      <c r="FV30" s="16"/>
      <c r="FW30" s="16">
        <v>78329</v>
      </c>
      <c r="FX30" s="16"/>
      <c r="FY30" s="16">
        <v>80398</v>
      </c>
      <c r="FZ30" s="16"/>
      <c r="GA30" s="16">
        <v>83010</v>
      </c>
      <c r="GB30" s="16"/>
      <c r="GC30" s="16">
        <v>85725</v>
      </c>
      <c r="GD30" s="16"/>
      <c r="GE30" s="16">
        <v>84557</v>
      </c>
      <c r="GF30" s="16"/>
      <c r="GG30" s="16">
        <v>82961</v>
      </c>
      <c r="GH30" s="16"/>
      <c r="GI30" s="16">
        <v>990640</v>
      </c>
      <c r="GJ30" s="31"/>
      <c r="GK30" s="45"/>
      <c r="GL30" s="16">
        <v>88703</v>
      </c>
      <c r="GM30" s="55"/>
      <c r="GN30" s="16">
        <v>81986</v>
      </c>
      <c r="GO30" s="16"/>
      <c r="GP30" s="16">
        <v>85166</v>
      </c>
      <c r="GQ30" s="16"/>
      <c r="GR30" s="16">
        <v>69467</v>
      </c>
      <c r="GS30" s="16"/>
      <c r="GT30" s="16">
        <v>68169</v>
      </c>
      <c r="GU30" s="16"/>
      <c r="GV30" s="16">
        <v>67174</v>
      </c>
      <c r="GW30" s="16"/>
      <c r="GX30" s="16">
        <v>69961</v>
      </c>
      <c r="GY30" s="16"/>
      <c r="GZ30" s="16">
        <v>76576</v>
      </c>
      <c r="HA30" s="16"/>
      <c r="HB30" s="16">
        <v>80334</v>
      </c>
      <c r="HC30" s="16"/>
      <c r="HD30" s="16">
        <v>83090</v>
      </c>
      <c r="HE30" s="16"/>
      <c r="HF30" s="16">
        <v>79349</v>
      </c>
      <c r="HG30" s="16"/>
      <c r="HH30" s="16">
        <v>80045</v>
      </c>
      <c r="HI30" s="16"/>
      <c r="HJ30" s="16">
        <v>930020</v>
      </c>
      <c r="HK30" s="31"/>
      <c r="HL30" s="45"/>
      <c r="HM30" s="16">
        <v>78235</v>
      </c>
      <c r="HN30" s="55"/>
      <c r="HO30" s="16">
        <v>69696</v>
      </c>
      <c r="HP30" s="16"/>
      <c r="HQ30" s="16">
        <v>80530</v>
      </c>
      <c r="HR30" s="16"/>
      <c r="HS30" s="16">
        <v>76319</v>
      </c>
      <c r="HT30" s="16"/>
      <c r="HU30" s="16">
        <v>78291</v>
      </c>
      <c r="HV30" s="16"/>
      <c r="HW30" s="16">
        <v>76651</v>
      </c>
      <c r="HX30" s="16"/>
      <c r="HY30" s="16">
        <v>73313</v>
      </c>
      <c r="HZ30" s="16"/>
      <c r="IA30" s="16">
        <v>81215</v>
      </c>
      <c r="IB30" s="16"/>
      <c r="IC30" s="16">
        <v>82969</v>
      </c>
      <c r="ID30" s="16"/>
      <c r="IE30" s="16">
        <v>82165</v>
      </c>
      <c r="IF30" s="16"/>
      <c r="IG30" s="16">
        <v>79437</v>
      </c>
      <c r="IH30" s="16"/>
      <c r="II30" s="16">
        <v>78362</v>
      </c>
      <c r="IJ30" s="16"/>
      <c r="IK30" s="16">
        <v>937183</v>
      </c>
      <c r="IL30" s="31"/>
      <c r="IM30" s="16">
        <v>79059</v>
      </c>
      <c r="IN30" s="55"/>
      <c r="IO30" s="16">
        <v>73707</v>
      </c>
      <c r="IP30" s="16"/>
      <c r="IQ30" s="16">
        <v>83199</v>
      </c>
      <c r="IR30" s="16"/>
      <c r="IS30" s="16">
        <v>78350</v>
      </c>
      <c r="IT30" s="16"/>
      <c r="IU30" s="16">
        <v>82873</v>
      </c>
      <c r="IV30" s="16"/>
      <c r="IW30" s="16">
        <v>76069</v>
      </c>
      <c r="IX30" s="16"/>
      <c r="IY30" s="16">
        <v>71575</v>
      </c>
      <c r="IZ30" s="16"/>
      <c r="JA30" s="16">
        <v>77333</v>
      </c>
      <c r="JB30" s="16"/>
      <c r="JC30" s="16">
        <v>83112</v>
      </c>
      <c r="JD30" s="16"/>
      <c r="JE30" s="16">
        <v>82262</v>
      </c>
      <c r="JF30" s="16"/>
      <c r="JG30" s="16">
        <v>80335</v>
      </c>
      <c r="JH30" s="16"/>
      <c r="JI30" s="16">
        <v>81581</v>
      </c>
      <c r="JJ30" s="16"/>
      <c r="JK30" s="16">
        <v>949455</v>
      </c>
      <c r="JL30" s="31"/>
      <c r="JM30" s="16">
        <v>84250</v>
      </c>
      <c r="JN30" s="55"/>
      <c r="JO30" s="16">
        <v>78127</v>
      </c>
      <c r="JP30" s="16"/>
      <c r="JQ30" s="16">
        <v>80361</v>
      </c>
      <c r="JR30" s="16"/>
      <c r="JS30" s="16">
        <v>73352</v>
      </c>
      <c r="JT30" s="16"/>
      <c r="JU30" s="16">
        <v>76631</v>
      </c>
      <c r="JV30" s="16"/>
      <c r="JW30" s="16">
        <v>68077</v>
      </c>
      <c r="JX30" s="16"/>
      <c r="JY30" s="16">
        <v>65262</v>
      </c>
      <c r="JZ30" s="16"/>
      <c r="KA30" s="16">
        <v>71657</v>
      </c>
      <c r="KB30" s="16"/>
      <c r="KC30" s="16">
        <v>74887</v>
      </c>
      <c r="KD30" s="16"/>
      <c r="KE30" s="16">
        <v>77434</v>
      </c>
      <c r="KF30" s="16"/>
      <c r="KG30" s="16">
        <v>77551</v>
      </c>
      <c r="KH30" s="16"/>
      <c r="KI30" s="16">
        <v>77856</v>
      </c>
      <c r="KJ30" s="16"/>
      <c r="KK30" s="16">
        <v>905445</v>
      </c>
      <c r="KL30" s="31"/>
      <c r="KM30" s="31"/>
      <c r="KN30" s="16">
        <v>77587</v>
      </c>
      <c r="KO30" s="55"/>
      <c r="KP30" s="16">
        <v>77890</v>
      </c>
      <c r="KQ30" s="16"/>
      <c r="KR30" s="16">
        <v>81377</v>
      </c>
      <c r="KS30" s="16"/>
      <c r="KT30" s="16">
        <v>80865</v>
      </c>
      <c r="KU30" s="16"/>
      <c r="KV30" s="16">
        <v>81355</v>
      </c>
      <c r="KW30" s="16"/>
      <c r="KX30" s="16">
        <v>74586</v>
      </c>
      <c r="KY30" s="16"/>
      <c r="KZ30" s="16">
        <v>78031</v>
      </c>
      <c r="LA30" s="16"/>
      <c r="LB30" s="16">
        <v>78227</v>
      </c>
      <c r="LC30" s="16"/>
      <c r="LD30" s="16">
        <v>80081</v>
      </c>
      <c r="LE30" s="16"/>
      <c r="LF30" s="16">
        <v>83820</v>
      </c>
      <c r="LG30" s="16"/>
      <c r="LH30" s="16">
        <v>80810</v>
      </c>
      <c r="LI30" s="16"/>
      <c r="LJ30" s="16">
        <v>82065</v>
      </c>
      <c r="LK30" s="16"/>
      <c r="LL30" s="16">
        <v>956694</v>
      </c>
      <c r="LM30" s="31"/>
      <c r="LN30" s="40"/>
      <c r="LO30" s="15" t="s">
        <v>31</v>
      </c>
    </row>
    <row r="31" spans="2:327" ht="10.5" customHeight="1">
      <c r="B31" s="13">
        <v>12</v>
      </c>
      <c r="C31" s="13"/>
      <c r="D31" s="19" t="s">
        <v>32</v>
      </c>
      <c r="E31" s="41">
        <v>96.734126876038459</v>
      </c>
      <c r="F31" s="41"/>
      <c r="G31" s="41">
        <v>97.171286848494773</v>
      </c>
      <c r="H31" s="41"/>
      <c r="I31" s="41">
        <v>97.312793108726808</v>
      </c>
      <c r="J31" s="41"/>
      <c r="K31" s="41">
        <v>97.282805998491995</v>
      </c>
      <c r="L31" s="41"/>
      <c r="M31" s="41">
        <v>96.628092850409203</v>
      </c>
      <c r="N31" s="41"/>
      <c r="O31" s="41">
        <v>97.018062107784786</v>
      </c>
      <c r="P31" s="41"/>
      <c r="Q31" s="41">
        <v>97.517785100551251</v>
      </c>
      <c r="R31" s="41"/>
      <c r="S31" s="41">
        <v>97.318555099323049</v>
      </c>
      <c r="T31" s="41"/>
      <c r="U31" s="41">
        <v>97.184236178805179</v>
      </c>
      <c r="V31" s="41"/>
      <c r="W31" s="41">
        <v>96.605423855363853</v>
      </c>
      <c r="X31" s="41"/>
      <c r="Y31" s="41">
        <v>97.032636840720585</v>
      </c>
      <c r="Z31" s="41"/>
      <c r="AA31" s="41">
        <v>97.757714897392916</v>
      </c>
      <c r="AB31" s="41"/>
      <c r="AC31" s="41">
        <v>97.123304064613322</v>
      </c>
      <c r="AD31" s="41"/>
      <c r="AE31" s="41"/>
      <c r="AF31" s="41">
        <v>96.821660556948999</v>
      </c>
      <c r="AG31" s="41"/>
      <c r="AH31" s="41">
        <v>97.811837419104492</v>
      </c>
      <c r="AI31" s="41"/>
      <c r="AJ31" s="41">
        <v>97.918635269808874</v>
      </c>
      <c r="AK31" s="41"/>
      <c r="AL31" s="41">
        <v>97.723376260914634</v>
      </c>
      <c r="AM31" s="41"/>
      <c r="AN31" s="41">
        <v>96.590894338495886</v>
      </c>
      <c r="AO31" s="41"/>
      <c r="AP31" s="41">
        <v>96.243230077083979</v>
      </c>
      <c r="AQ31" s="41"/>
      <c r="AR31" s="41">
        <v>95.612341197822133</v>
      </c>
      <c r="AS31" s="41"/>
      <c r="AT31" s="41">
        <v>96.128476428936821</v>
      </c>
      <c r="AU31" s="41"/>
      <c r="AV31" s="41">
        <v>97.175342884821291</v>
      </c>
      <c r="AW31" s="41"/>
      <c r="AX31" s="41">
        <v>97.779907363041048</v>
      </c>
      <c r="AY31" s="41"/>
      <c r="AZ31" s="41">
        <v>97.485883478101371</v>
      </c>
      <c r="BA31" s="41"/>
      <c r="BB31" s="41">
        <v>97.66245909303413</v>
      </c>
      <c r="BC31" s="41"/>
      <c r="BD31" s="41">
        <v>97.102178956947483</v>
      </c>
      <c r="BE31" s="41"/>
      <c r="BF31" s="41"/>
      <c r="BG31" s="41">
        <v>97.485244733896408</v>
      </c>
      <c r="BH31" s="41"/>
      <c r="BI31" s="41">
        <v>97.29292874412539</v>
      </c>
      <c r="BJ31" s="41"/>
      <c r="BK31" s="41">
        <v>97.34747686824052</v>
      </c>
      <c r="BL31" s="41"/>
      <c r="BM31" s="41">
        <v>97.193739167251024</v>
      </c>
      <c r="BN31" s="41"/>
      <c r="BO31" s="41">
        <v>97.426423421342975</v>
      </c>
      <c r="BP31" s="41"/>
      <c r="BQ31" s="41">
        <v>97.410392063019842</v>
      </c>
      <c r="BR31" s="41"/>
      <c r="BS31" s="41">
        <v>97.048644757606795</v>
      </c>
      <c r="BT31" s="41"/>
      <c r="BU31" s="41">
        <v>96.568216363541069</v>
      </c>
      <c r="BV31" s="41"/>
      <c r="BW31" s="41">
        <v>97.239179384538403</v>
      </c>
      <c r="BX31" s="41"/>
      <c r="BY31" s="41">
        <v>97.228574607216586</v>
      </c>
      <c r="BZ31" s="41"/>
      <c r="CA31" s="41">
        <v>96.937522386532265</v>
      </c>
      <c r="CB31" s="41"/>
      <c r="CC31" s="41">
        <v>97.322253000923368</v>
      </c>
      <c r="CD31" s="41"/>
      <c r="CE31" s="41">
        <v>97.210981324963669</v>
      </c>
      <c r="CF31" s="41"/>
      <c r="CG31" s="41"/>
      <c r="CH31" s="41">
        <v>96.059570250454271</v>
      </c>
      <c r="CI31" s="41"/>
      <c r="CJ31" s="41">
        <v>97.530704589528114</v>
      </c>
      <c r="CK31" s="41"/>
      <c r="CL31" s="41">
        <v>97.58015061201462</v>
      </c>
      <c r="CM31" s="41"/>
      <c r="CN31" s="41">
        <v>97.617864154882312</v>
      </c>
      <c r="CO31" s="41"/>
      <c r="CP31" s="41">
        <v>97.209405065776551</v>
      </c>
      <c r="CQ31" s="41"/>
      <c r="CR31" s="41">
        <v>97.227081308713963</v>
      </c>
      <c r="CS31" s="41"/>
      <c r="CT31" s="41">
        <v>97.752979474729642</v>
      </c>
      <c r="CU31" s="41"/>
      <c r="CV31" s="41">
        <v>97.90504024892607</v>
      </c>
      <c r="CW31" s="41"/>
      <c r="CX31" s="41">
        <v>97.324286104150644</v>
      </c>
      <c r="CY31" s="41"/>
      <c r="CZ31" s="41">
        <v>97.02425822715982</v>
      </c>
      <c r="DA31" s="41"/>
      <c r="DB31" s="41">
        <v>96.033783436874259</v>
      </c>
      <c r="DC31" s="41"/>
      <c r="DD31" s="41">
        <v>97.801186463865093</v>
      </c>
      <c r="DE31" s="41"/>
      <c r="DF31" s="41">
        <v>97.255507699444877</v>
      </c>
      <c r="DG31" s="41"/>
      <c r="DH31" s="41"/>
      <c r="DI31" s="41">
        <v>97.599447981986771</v>
      </c>
      <c r="DJ31" s="41"/>
      <c r="DK31" s="41">
        <v>97.956962779670675</v>
      </c>
      <c r="DL31" s="41"/>
      <c r="DM31" s="41">
        <v>97.945682451253475</v>
      </c>
      <c r="DN31" s="41"/>
      <c r="DO31" s="41">
        <v>97.442149980107047</v>
      </c>
      <c r="DP31" s="41"/>
      <c r="DQ31" s="41">
        <v>96.291390728476827</v>
      </c>
      <c r="DR31" s="41"/>
      <c r="DS31" s="41">
        <v>96.495871536396322</v>
      </c>
      <c r="DT31" s="41"/>
      <c r="DU31" s="41">
        <v>97.86015544553058</v>
      </c>
      <c r="DV31" s="41"/>
      <c r="DW31" s="41">
        <v>97.436479128856618</v>
      </c>
      <c r="DX31" s="41"/>
      <c r="DY31" s="41">
        <v>97.39446074287703</v>
      </c>
      <c r="DZ31" s="41"/>
      <c r="EA31" s="41">
        <v>97.525709241010716</v>
      </c>
      <c r="EB31" s="41"/>
      <c r="EC31" s="41">
        <v>96.917669822064937</v>
      </c>
      <c r="ED31" s="41"/>
      <c r="EE31" s="41">
        <v>96.892460216461231</v>
      </c>
      <c r="EF31" s="41"/>
      <c r="EG31" s="41">
        <v>97.307364935405587</v>
      </c>
      <c r="EH31" s="41"/>
      <c r="EI31" s="41"/>
      <c r="EJ31" s="41">
        <v>95.806669490458248</v>
      </c>
      <c r="EK31" s="41"/>
      <c r="EL31" s="41">
        <v>95.240995964364586</v>
      </c>
      <c r="EM31" s="41"/>
      <c r="EN31" s="41">
        <v>96.563823919447017</v>
      </c>
      <c r="EO31" s="41"/>
      <c r="EP31" s="41">
        <v>96.970398907636792</v>
      </c>
      <c r="EQ31" s="41"/>
      <c r="ER31" s="41">
        <v>94.94402438309595</v>
      </c>
      <c r="ES31" s="41"/>
      <c r="ET31" s="41">
        <v>95.258540227739402</v>
      </c>
      <c r="EU31" s="41"/>
      <c r="EV31" s="41">
        <v>95.460093398429208</v>
      </c>
      <c r="EW31" s="41"/>
      <c r="EX31" s="41">
        <v>95.969031389379793</v>
      </c>
      <c r="EY31" s="41"/>
      <c r="EZ31" s="41">
        <v>97.154306705149921</v>
      </c>
      <c r="FA31" s="41"/>
      <c r="FB31" s="41">
        <v>96.343252185975643</v>
      </c>
      <c r="FC31" s="41"/>
      <c r="FD31" s="41">
        <v>96.871400481680993</v>
      </c>
      <c r="FE31" s="41"/>
      <c r="FF31" s="41">
        <v>97.976271022617439</v>
      </c>
      <c r="FG31" s="41"/>
      <c r="FH31" s="41">
        <v>96.223874451089202</v>
      </c>
      <c r="FI31" s="41"/>
      <c r="FJ31" s="41"/>
      <c r="FK31" s="41">
        <v>97.390315571417318</v>
      </c>
      <c r="FL31" s="41"/>
      <c r="FM31" s="41">
        <v>96.384561438661521</v>
      </c>
      <c r="FN31" s="41"/>
      <c r="FO31" s="41">
        <v>97.89156285069771</v>
      </c>
      <c r="FP31" s="41"/>
      <c r="FQ31" s="41">
        <v>97.770064663370107</v>
      </c>
      <c r="FR31" s="41"/>
      <c r="FS31" s="41">
        <v>97.56578053530184</v>
      </c>
      <c r="FT31" s="41"/>
      <c r="FU31" s="41">
        <v>96.621064982400085</v>
      </c>
      <c r="FV31" s="41"/>
      <c r="FW31" s="41">
        <v>97.810993731425285</v>
      </c>
      <c r="FX31" s="41"/>
      <c r="FY31" s="41">
        <v>97.276434076637344</v>
      </c>
      <c r="FZ31" s="41"/>
      <c r="GA31" s="41">
        <v>97.859146959658588</v>
      </c>
      <c r="GB31" s="41"/>
      <c r="GC31" s="41">
        <v>97.455748439684868</v>
      </c>
      <c r="GD31" s="41"/>
      <c r="GE31" s="41">
        <v>98.046195589156099</v>
      </c>
      <c r="GF31" s="41"/>
      <c r="GG31" s="41">
        <v>97.979261148904001</v>
      </c>
      <c r="GH31" s="41"/>
      <c r="GI31" s="41">
        <v>97.514302701468267</v>
      </c>
      <c r="GJ31" s="41"/>
      <c r="GK31" s="41"/>
      <c r="GL31" s="41">
        <v>98.657546435324221</v>
      </c>
      <c r="GM31" s="41"/>
      <c r="GN31" s="41">
        <v>98.297484593434518</v>
      </c>
      <c r="GO31" s="41"/>
      <c r="GP31" s="41">
        <v>98.609422580383708</v>
      </c>
      <c r="GQ31" s="41"/>
      <c r="GR31" s="41">
        <v>98.96570883136495</v>
      </c>
      <c r="GS31" s="41"/>
      <c r="GT31" s="41">
        <v>98.694097378060249</v>
      </c>
      <c r="GU31" s="41"/>
      <c r="GV31" s="41">
        <v>98.025595750580067</v>
      </c>
      <c r="GW31" s="41"/>
      <c r="GX31" s="41">
        <v>98.891794473107637</v>
      </c>
      <c r="GY31" s="41"/>
      <c r="GZ31" s="41">
        <v>98.215911860145951</v>
      </c>
      <c r="HA31" s="41"/>
      <c r="HB31" s="41">
        <v>98.382217867858685</v>
      </c>
      <c r="HC31" s="41"/>
      <c r="HD31" s="41">
        <v>98.139727159983465</v>
      </c>
      <c r="HE31" s="41"/>
      <c r="HF31" s="41">
        <v>98.338084025281944</v>
      </c>
      <c r="HG31" s="41"/>
      <c r="HH31" s="41">
        <v>98.301567028540546</v>
      </c>
      <c r="HI31" s="41"/>
      <c r="HJ31" s="41">
        <v>98.453988041802873</v>
      </c>
      <c r="HK31" s="41"/>
      <c r="HL31" s="41"/>
      <c r="HM31" s="41">
        <v>97.74854129964892</v>
      </c>
      <c r="HN31" s="41"/>
      <c r="HO31" s="41">
        <v>96.413008894852609</v>
      </c>
      <c r="HP31" s="41"/>
      <c r="HQ31" s="41">
        <v>98.294823440379858</v>
      </c>
      <c r="HR31" s="41"/>
      <c r="HS31" s="41">
        <v>98.482482740821979</v>
      </c>
      <c r="HT31" s="41"/>
      <c r="HU31" s="41">
        <v>98.06478280474974</v>
      </c>
      <c r="HV31" s="41"/>
      <c r="HW31" s="41">
        <v>97.198833375602334</v>
      </c>
      <c r="HX31" s="41"/>
      <c r="HY31" s="41">
        <v>97.121320509763393</v>
      </c>
      <c r="HZ31" s="41"/>
      <c r="IA31" s="41">
        <v>97.8564715521604</v>
      </c>
      <c r="IB31" s="41"/>
      <c r="IC31" s="41">
        <v>97.625519197053663</v>
      </c>
      <c r="ID31" s="41"/>
      <c r="IE31" s="41">
        <v>97.711948055036927</v>
      </c>
      <c r="IF31" s="41"/>
      <c r="IG31" s="41">
        <v>96.662204916037965</v>
      </c>
      <c r="IH31" s="41"/>
      <c r="II31" s="41">
        <v>95.580898944928947</v>
      </c>
      <c r="IJ31" s="41"/>
      <c r="IK31" s="41">
        <v>97.40356383780329</v>
      </c>
      <c r="IL31" s="41"/>
      <c r="IM31" s="41">
        <v>97.517021906453522</v>
      </c>
      <c r="IN31" s="41"/>
      <c r="IO31" s="41">
        <v>96.032676672920587</v>
      </c>
      <c r="IP31" s="41"/>
      <c r="IQ31" s="41">
        <v>95.277303803121754</v>
      </c>
      <c r="IR31" s="41"/>
      <c r="IS31" s="41">
        <v>96.017156862745097</v>
      </c>
      <c r="IT31" s="41"/>
      <c r="IU31" s="41">
        <v>96.648279240090034</v>
      </c>
      <c r="IV31" s="41"/>
      <c r="IW31" s="41">
        <v>96.389923718289879</v>
      </c>
      <c r="IX31" s="41"/>
      <c r="IY31" s="41">
        <v>96.811935291889853</v>
      </c>
      <c r="IZ31" s="41"/>
      <c r="JA31" s="41">
        <v>96.167381707392892</v>
      </c>
      <c r="JB31" s="41"/>
      <c r="JC31" s="41">
        <v>97.402962685167822</v>
      </c>
      <c r="JD31" s="41"/>
      <c r="JE31" s="41">
        <v>97.237555999479895</v>
      </c>
      <c r="JF31" s="41"/>
      <c r="JG31" s="41">
        <v>97.092130866196925</v>
      </c>
      <c r="JH31" s="41"/>
      <c r="JI31" s="41">
        <v>95.822077098357965</v>
      </c>
      <c r="JJ31" s="41"/>
      <c r="JK31" s="41">
        <v>96.532003477146915</v>
      </c>
      <c r="JL31" s="41"/>
      <c r="JM31" s="41">
        <v>96.972836095764265</v>
      </c>
      <c r="JN31" s="41"/>
      <c r="JO31" s="41">
        <v>97.192227308917197</v>
      </c>
      <c r="JP31" s="41"/>
      <c r="JQ31" s="41">
        <v>96.034847452765931</v>
      </c>
      <c r="JR31" s="41"/>
      <c r="JS31" s="41">
        <v>96.9379798860828</v>
      </c>
      <c r="JT31" s="41"/>
      <c r="JU31" s="41">
        <v>96.030025438915274</v>
      </c>
      <c r="JV31" s="41"/>
      <c r="JW31" s="41">
        <v>95.062349014843676</v>
      </c>
      <c r="JX31" s="41"/>
      <c r="JY31" s="41">
        <v>96.728868072744518</v>
      </c>
      <c r="JZ31" s="41"/>
      <c r="KA31" s="41">
        <v>95.19235878633296</v>
      </c>
      <c r="KB31" s="41"/>
      <c r="KC31" s="41">
        <v>96.400756922363968</v>
      </c>
      <c r="KD31" s="41"/>
      <c r="KE31" s="41">
        <v>95.888748544963718</v>
      </c>
      <c r="KF31" s="41"/>
      <c r="KG31" s="41">
        <v>95.103257137251049</v>
      </c>
      <c r="KH31" s="41"/>
      <c r="KI31" s="41">
        <v>93.501627295327083</v>
      </c>
      <c r="KJ31" s="41"/>
      <c r="KK31" s="41">
        <v>95.914056632454717</v>
      </c>
      <c r="KL31" s="42"/>
      <c r="KM31" s="41"/>
      <c r="KN31" s="41">
        <v>92.763032042085129</v>
      </c>
      <c r="KO31" s="41"/>
      <c r="KP31" s="41">
        <v>95.743242412695295</v>
      </c>
      <c r="KQ31" s="41"/>
      <c r="KR31" s="41">
        <v>96.571570977618492</v>
      </c>
      <c r="KS31" s="41"/>
      <c r="KT31" s="41">
        <v>95.942338494394022</v>
      </c>
      <c r="KU31" s="41"/>
      <c r="KV31" s="41">
        <v>95.081986372614338</v>
      </c>
      <c r="KW31" s="41"/>
      <c r="KX31" s="41">
        <v>94.793030260666228</v>
      </c>
      <c r="KY31" s="41"/>
      <c r="KZ31" s="41">
        <v>96.346462526237815</v>
      </c>
      <c r="LA31" s="41"/>
      <c r="LB31" s="41">
        <v>95.399943901754909</v>
      </c>
      <c r="LC31" s="41"/>
      <c r="LD31" s="41">
        <v>95.709385569671696</v>
      </c>
      <c r="LE31" s="41"/>
      <c r="LF31" s="41">
        <v>95.448489472425607</v>
      </c>
      <c r="LG31" s="41"/>
      <c r="LH31" s="41">
        <v>95.266725611553198</v>
      </c>
      <c r="LI31" s="41"/>
      <c r="LJ31" s="41">
        <v>96.278611401152077</v>
      </c>
      <c r="LK31" s="41"/>
      <c r="LL31" s="41">
        <v>95.447103695493198</v>
      </c>
      <c r="LM31" s="42"/>
      <c r="LN31" s="42"/>
      <c r="LO31" s="19" t="s">
        <v>33</v>
      </c>
    </row>
    <row r="32" spans="2:327"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2"/>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2"/>
      <c r="KM32" s="42"/>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2"/>
      <c r="LN32" s="43"/>
      <c r="LO32" s="19"/>
    </row>
    <row r="33" spans="2:329" ht="10.5" customHeight="1">
      <c r="B33" s="13">
        <v>13</v>
      </c>
      <c r="C33" s="14"/>
      <c r="D33" s="15" t="s">
        <v>34</v>
      </c>
      <c r="E33" s="16">
        <v>72570</v>
      </c>
      <c r="F33" s="55"/>
      <c r="G33" s="16">
        <v>66499</v>
      </c>
      <c r="H33" s="16"/>
      <c r="I33" s="16">
        <v>71147</v>
      </c>
      <c r="J33" s="16"/>
      <c r="K33" s="16">
        <v>71027</v>
      </c>
      <c r="L33" s="16"/>
      <c r="M33" s="16">
        <v>72273</v>
      </c>
      <c r="N33" s="16"/>
      <c r="O33" s="16">
        <v>67222</v>
      </c>
      <c r="P33" s="16"/>
      <c r="Q33" s="16">
        <v>64394</v>
      </c>
      <c r="R33" s="16"/>
      <c r="S33" s="16">
        <v>71355</v>
      </c>
      <c r="T33" s="16"/>
      <c r="U33" s="16">
        <v>71059</v>
      </c>
      <c r="V33" s="16"/>
      <c r="W33" s="16">
        <v>74185</v>
      </c>
      <c r="X33" s="16"/>
      <c r="Y33" s="16">
        <v>71400</v>
      </c>
      <c r="Z33" s="16"/>
      <c r="AA33" s="16">
        <v>70371</v>
      </c>
      <c r="AB33" s="16"/>
      <c r="AC33" s="16">
        <v>843502</v>
      </c>
      <c r="AD33" s="45"/>
      <c r="AE33" s="45"/>
      <c r="AF33" s="16">
        <v>76799</v>
      </c>
      <c r="AG33" s="55"/>
      <c r="AH33" s="16">
        <v>71481</v>
      </c>
      <c r="AI33" s="16"/>
      <c r="AJ33" s="16">
        <v>78736</v>
      </c>
      <c r="AK33" s="16"/>
      <c r="AL33" s="16">
        <v>74619</v>
      </c>
      <c r="AM33" s="16"/>
      <c r="AN33" s="16">
        <v>76075</v>
      </c>
      <c r="AO33" s="16"/>
      <c r="AP33" s="16">
        <v>68766</v>
      </c>
      <c r="AQ33" s="16"/>
      <c r="AR33" s="16">
        <v>67663</v>
      </c>
      <c r="AS33" s="16"/>
      <c r="AT33" s="16">
        <v>73072</v>
      </c>
      <c r="AU33" s="16"/>
      <c r="AV33" s="16">
        <v>77625</v>
      </c>
      <c r="AW33" s="16"/>
      <c r="AX33" s="16">
        <v>80769</v>
      </c>
      <c r="AY33" s="16"/>
      <c r="AZ33" s="16">
        <v>75622</v>
      </c>
      <c r="BA33" s="16"/>
      <c r="BB33" s="16">
        <v>76398</v>
      </c>
      <c r="BC33" s="16"/>
      <c r="BD33" s="16">
        <v>897625</v>
      </c>
      <c r="BE33" s="45"/>
      <c r="BF33" s="45"/>
      <c r="BG33" s="16">
        <v>77836</v>
      </c>
      <c r="BH33" s="55"/>
      <c r="BI33" s="16">
        <v>72930</v>
      </c>
      <c r="BJ33" s="16"/>
      <c r="BK33" s="16">
        <v>80988</v>
      </c>
      <c r="BL33" s="16"/>
      <c r="BM33" s="16">
        <v>74751</v>
      </c>
      <c r="BN33" s="16"/>
      <c r="BO33" s="16">
        <v>77255</v>
      </c>
      <c r="BP33" s="16"/>
      <c r="BQ33" s="16">
        <v>76617</v>
      </c>
      <c r="BR33" s="16"/>
      <c r="BS33" s="16">
        <v>71545</v>
      </c>
      <c r="BT33" s="16"/>
      <c r="BU33" s="16">
        <v>75299</v>
      </c>
      <c r="BV33" s="16"/>
      <c r="BW33" s="16">
        <v>79078</v>
      </c>
      <c r="BX33" s="16"/>
      <c r="BY33" s="16">
        <v>80131</v>
      </c>
      <c r="BZ33" s="16"/>
      <c r="CA33" s="16">
        <v>77376</v>
      </c>
      <c r="CB33" s="16"/>
      <c r="CC33" s="16">
        <v>78273</v>
      </c>
      <c r="CD33" s="16"/>
      <c r="CE33" s="16">
        <v>922079</v>
      </c>
      <c r="CF33" s="31"/>
      <c r="CG33" s="45"/>
      <c r="CH33" s="16">
        <v>77426</v>
      </c>
      <c r="CI33" s="55"/>
      <c r="CJ33" s="16">
        <v>76647</v>
      </c>
      <c r="CK33" s="16"/>
      <c r="CL33" s="16">
        <v>80882</v>
      </c>
      <c r="CM33" s="16"/>
      <c r="CN33" s="16">
        <v>79839</v>
      </c>
      <c r="CO33" s="16"/>
      <c r="CP33" s="16">
        <v>80659</v>
      </c>
      <c r="CQ33" s="16"/>
      <c r="CR33" s="16">
        <v>76410</v>
      </c>
      <c r="CS33" s="16"/>
      <c r="CT33" s="16">
        <v>71914</v>
      </c>
      <c r="CU33" s="16"/>
      <c r="CV33" s="16">
        <v>78772</v>
      </c>
      <c r="CW33" s="16"/>
      <c r="CX33" s="16">
        <v>79872</v>
      </c>
      <c r="CY33" s="16"/>
      <c r="CZ33" s="16">
        <v>80157</v>
      </c>
      <c r="DA33" s="16"/>
      <c r="DB33" s="16">
        <v>76609</v>
      </c>
      <c r="DC33" s="16"/>
      <c r="DD33" s="16">
        <v>79816</v>
      </c>
      <c r="DE33" s="16"/>
      <c r="DF33" s="16">
        <v>939003</v>
      </c>
      <c r="DG33" s="31"/>
      <c r="DH33" s="45"/>
      <c r="DI33" s="16">
        <v>81851</v>
      </c>
      <c r="DJ33" s="55"/>
      <c r="DK33" s="16">
        <v>76605</v>
      </c>
      <c r="DL33" s="16"/>
      <c r="DM33" s="16">
        <v>85571</v>
      </c>
      <c r="DN33" s="16"/>
      <c r="DO33" s="16">
        <v>77157</v>
      </c>
      <c r="DP33" s="16"/>
      <c r="DQ33" s="16">
        <v>81851</v>
      </c>
      <c r="DR33" s="16"/>
      <c r="DS33" s="16">
        <v>77887</v>
      </c>
      <c r="DT33" s="16"/>
      <c r="DU33" s="16">
        <v>70345</v>
      </c>
      <c r="DV33" s="16"/>
      <c r="DW33" s="16">
        <v>78705</v>
      </c>
      <c r="DX33" s="16"/>
      <c r="DY33" s="16">
        <v>79691</v>
      </c>
      <c r="DZ33" s="16"/>
      <c r="EA33" s="16">
        <v>83191</v>
      </c>
      <c r="EB33" s="16"/>
      <c r="EC33" s="16">
        <v>80774</v>
      </c>
      <c r="ED33" s="16"/>
      <c r="EE33" s="16">
        <v>81479</v>
      </c>
      <c r="EF33" s="16"/>
      <c r="EG33" s="16">
        <v>955107</v>
      </c>
      <c r="EH33" s="31"/>
      <c r="EI33" s="45"/>
      <c r="EJ33" s="16">
        <v>85702</v>
      </c>
      <c r="EK33" s="55"/>
      <c r="EL33" s="16">
        <v>76985</v>
      </c>
      <c r="EM33" s="16"/>
      <c r="EN33" s="16">
        <v>83981</v>
      </c>
      <c r="EO33" s="16"/>
      <c r="EP33" s="16">
        <v>81038</v>
      </c>
      <c r="EQ33" s="16"/>
      <c r="ER33" s="16">
        <v>83538</v>
      </c>
      <c r="ES33" s="16"/>
      <c r="ET33" s="16">
        <v>78884</v>
      </c>
      <c r="EU33" s="16"/>
      <c r="EV33" s="16">
        <v>73864</v>
      </c>
      <c r="EW33" s="16"/>
      <c r="EX33" s="16">
        <v>81833</v>
      </c>
      <c r="EY33" s="16"/>
      <c r="EZ33" s="16">
        <v>82949</v>
      </c>
      <c r="FA33" s="16"/>
      <c r="FB33" s="16">
        <v>86661</v>
      </c>
      <c r="FC33" s="16"/>
      <c r="FD33" s="16">
        <v>84919</v>
      </c>
      <c r="FE33" s="16"/>
      <c r="FF33" s="16">
        <v>82169</v>
      </c>
      <c r="FG33" s="16"/>
      <c r="FH33" s="16">
        <v>982523</v>
      </c>
      <c r="FI33" s="31"/>
      <c r="FJ33" s="45"/>
      <c r="FK33" s="16">
        <v>87914</v>
      </c>
      <c r="FL33" s="55"/>
      <c r="FM33" s="16">
        <v>78498</v>
      </c>
      <c r="FN33" s="16"/>
      <c r="FO33" s="16">
        <v>87489</v>
      </c>
      <c r="FP33" s="16"/>
      <c r="FQ33" s="16">
        <v>83410</v>
      </c>
      <c r="FR33" s="16"/>
      <c r="FS33" s="16">
        <v>87519</v>
      </c>
      <c r="FT33" s="16"/>
      <c r="FU33" s="16">
        <v>78947</v>
      </c>
      <c r="FV33" s="16"/>
      <c r="FW33" s="16">
        <v>79412</v>
      </c>
      <c r="FX33" s="16"/>
      <c r="FY33" s="16">
        <v>81660</v>
      </c>
      <c r="FZ33" s="16"/>
      <c r="GA33" s="16">
        <v>84182</v>
      </c>
      <c r="GB33" s="16"/>
      <c r="GC33" s="16">
        <v>87076</v>
      </c>
      <c r="GD33" s="16"/>
      <c r="GE33" s="16">
        <v>85591</v>
      </c>
      <c r="GF33" s="16"/>
      <c r="GG33" s="16">
        <v>83922</v>
      </c>
      <c r="GH33" s="16"/>
      <c r="GI33" s="16">
        <v>1005620</v>
      </c>
      <c r="GJ33" s="31"/>
      <c r="GK33" s="45"/>
      <c r="GL33" s="16">
        <v>89484</v>
      </c>
      <c r="GM33" s="55"/>
      <c r="GN33" s="16">
        <v>82861</v>
      </c>
      <c r="GO33" s="16"/>
      <c r="GP33" s="16">
        <v>85923</v>
      </c>
      <c r="GQ33" s="16"/>
      <c r="GR33" s="16">
        <v>69949</v>
      </c>
      <c r="GS33" s="16"/>
      <c r="GT33" s="16">
        <v>68737</v>
      </c>
      <c r="GU33" s="16"/>
      <c r="GV33" s="16">
        <v>67959</v>
      </c>
      <c r="GW33" s="16"/>
      <c r="GX33" s="16">
        <v>70463</v>
      </c>
      <c r="GY33" s="16"/>
      <c r="GZ33" s="16">
        <v>77463</v>
      </c>
      <c r="HA33" s="16"/>
      <c r="HB33" s="16">
        <v>81180</v>
      </c>
      <c r="HC33" s="16"/>
      <c r="HD33" s="16">
        <v>84118</v>
      </c>
      <c r="HE33" s="16"/>
      <c r="HF33" s="16">
        <v>80184</v>
      </c>
      <c r="HG33" s="16"/>
      <c r="HH33" s="16">
        <v>81038</v>
      </c>
      <c r="HI33" s="16"/>
      <c r="HJ33" s="16">
        <v>939359</v>
      </c>
      <c r="HK33" s="31"/>
      <c r="HL33" s="45"/>
      <c r="HM33" s="16">
        <v>79413</v>
      </c>
      <c r="HN33" s="55"/>
      <c r="HO33" s="16">
        <v>71336</v>
      </c>
      <c r="HP33" s="16"/>
      <c r="HQ33" s="16">
        <v>81452</v>
      </c>
      <c r="HR33" s="16"/>
      <c r="HS33" s="16">
        <v>77139</v>
      </c>
      <c r="HT33" s="16"/>
      <c r="HU33" s="16">
        <v>79257</v>
      </c>
      <c r="HV33" s="16"/>
      <c r="HW33" s="16">
        <v>77936</v>
      </c>
      <c r="HX33" s="16"/>
      <c r="HY33" s="16">
        <v>74596</v>
      </c>
      <c r="HZ33" s="16"/>
      <c r="IA33" s="16">
        <v>82283</v>
      </c>
      <c r="IB33" s="16"/>
      <c r="IC33" s="16">
        <v>84167</v>
      </c>
      <c r="ID33" s="16"/>
      <c r="IE33" s="16">
        <v>83451</v>
      </c>
      <c r="IF33" s="16"/>
      <c r="IG33" s="16">
        <v>81018</v>
      </c>
      <c r="IH33" s="16"/>
      <c r="II33" s="16">
        <v>80507</v>
      </c>
      <c r="IJ33" s="16"/>
      <c r="IK33" s="16">
        <v>952555</v>
      </c>
      <c r="IL33" s="31"/>
      <c r="IM33" s="16">
        <v>80298</v>
      </c>
      <c r="IN33" s="55"/>
      <c r="IO33" s="16">
        <v>75599</v>
      </c>
      <c r="IP33" s="16"/>
      <c r="IQ33" s="16">
        <v>85933</v>
      </c>
      <c r="IR33" s="16"/>
      <c r="IS33" s="16">
        <v>80183</v>
      </c>
      <c r="IT33" s="16"/>
      <c r="IU33" s="16">
        <v>84548</v>
      </c>
      <c r="IV33" s="16"/>
      <c r="IW33" s="16">
        <v>77741</v>
      </c>
      <c r="IX33" s="16"/>
      <c r="IY33" s="16">
        <v>72978</v>
      </c>
      <c r="IZ33" s="16"/>
      <c r="JA33" s="16">
        <v>79129</v>
      </c>
      <c r="JB33" s="16"/>
      <c r="JC33" s="16">
        <v>84409</v>
      </c>
      <c r="JD33" s="16"/>
      <c r="JE33" s="16">
        <v>83835</v>
      </c>
      <c r="JF33" s="16"/>
      <c r="JG33" s="16">
        <v>81824</v>
      </c>
      <c r="JH33" s="16"/>
      <c r="JI33" s="16">
        <v>83606</v>
      </c>
      <c r="JJ33" s="16"/>
      <c r="JK33" s="16">
        <v>970083</v>
      </c>
      <c r="JL33" s="31"/>
      <c r="JM33" s="16">
        <v>85812</v>
      </c>
      <c r="JN33" s="55"/>
      <c r="JO33" s="16">
        <v>79612</v>
      </c>
      <c r="JP33" s="16"/>
      <c r="JQ33" s="16">
        <v>82329</v>
      </c>
      <c r="JR33" s="16"/>
      <c r="JS33" s="16">
        <v>74808</v>
      </c>
      <c r="JT33" s="16"/>
      <c r="JU33" s="16">
        <v>78606</v>
      </c>
      <c r="JV33" s="16"/>
      <c r="JW33" s="16">
        <v>70281</v>
      </c>
      <c r="JX33" s="16"/>
      <c r="JY33" s="16">
        <v>66645</v>
      </c>
      <c r="JZ33" s="16"/>
      <c r="KA33" s="16">
        <v>73684</v>
      </c>
      <c r="KB33" s="16"/>
      <c r="KC33" s="16">
        <v>76724</v>
      </c>
      <c r="KD33" s="16"/>
      <c r="KE33" s="16">
        <v>79591</v>
      </c>
      <c r="KF33" s="16"/>
      <c r="KG33" s="16">
        <v>79928</v>
      </c>
      <c r="KH33" s="16"/>
      <c r="KI33" s="16">
        <v>81011</v>
      </c>
      <c r="KJ33" s="16"/>
      <c r="KK33" s="16">
        <v>929031</v>
      </c>
      <c r="KL33" s="31"/>
      <c r="KM33" s="31"/>
      <c r="KN33" s="16">
        <v>81012</v>
      </c>
      <c r="KO33" s="55"/>
      <c r="KP33" s="16">
        <v>79994</v>
      </c>
      <c r="KQ33" s="16"/>
      <c r="KR33" s="16">
        <v>83151</v>
      </c>
      <c r="KS33" s="16"/>
      <c r="KT33" s="16">
        <v>82975</v>
      </c>
      <c r="KU33" s="16"/>
      <c r="KV33" s="16">
        <v>83865</v>
      </c>
      <c r="KW33" s="16"/>
      <c r="KX33" s="16">
        <v>76985</v>
      </c>
      <c r="KY33" s="16"/>
      <c r="KZ33" s="16">
        <v>79838</v>
      </c>
      <c r="LA33" s="16"/>
      <c r="LB33" s="16">
        <v>80623</v>
      </c>
      <c r="LC33" s="16"/>
      <c r="LD33" s="16">
        <v>82261</v>
      </c>
      <c r="LE33" s="16"/>
      <c r="LF33" s="16">
        <v>86450</v>
      </c>
      <c r="LG33" s="16"/>
      <c r="LH33" s="16">
        <v>83316</v>
      </c>
      <c r="LI33" s="16"/>
      <c r="LJ33" s="16">
        <v>83996</v>
      </c>
      <c r="LK33" s="16"/>
      <c r="LL33" s="16">
        <v>984466</v>
      </c>
      <c r="LM33" s="31"/>
      <c r="LN33" s="40"/>
      <c r="LO33" s="15" t="s">
        <v>35</v>
      </c>
    </row>
    <row r="34" spans="2:329" ht="10.5" customHeight="1">
      <c r="B34" s="13">
        <v>14</v>
      </c>
      <c r="C34" s="13"/>
      <c r="D34" s="19" t="s">
        <v>36</v>
      </c>
      <c r="E34" s="41">
        <v>98.834200419469937</v>
      </c>
      <c r="F34" s="41"/>
      <c r="G34" s="41">
        <v>99.055606035779718</v>
      </c>
      <c r="H34" s="41"/>
      <c r="I34" s="41">
        <v>99.009170737138007</v>
      </c>
      <c r="J34" s="41"/>
      <c r="K34" s="41">
        <v>99.174788461001427</v>
      </c>
      <c r="L34" s="41"/>
      <c r="M34" s="41">
        <v>98.743049198693868</v>
      </c>
      <c r="N34" s="41"/>
      <c r="O34" s="41">
        <v>98.793410049527509</v>
      </c>
      <c r="P34" s="41"/>
      <c r="Q34" s="41">
        <v>99.156170121031067</v>
      </c>
      <c r="R34" s="41"/>
      <c r="S34" s="41">
        <v>98.98318721562535</v>
      </c>
      <c r="T34" s="41"/>
      <c r="U34" s="41">
        <v>98.95418465394792</v>
      </c>
      <c r="V34" s="41"/>
      <c r="W34" s="41">
        <v>98.910695714780942</v>
      </c>
      <c r="X34" s="41"/>
      <c r="Y34" s="41">
        <v>98.865949403896479</v>
      </c>
      <c r="Z34" s="41"/>
      <c r="AA34" s="41">
        <v>99.115480499725351</v>
      </c>
      <c r="AB34" s="41"/>
      <c r="AC34" s="41">
        <v>98.964018715711717</v>
      </c>
      <c r="AD34" s="41"/>
      <c r="AE34" s="41"/>
      <c r="AF34" s="41">
        <v>98.783201492057373</v>
      </c>
      <c r="AG34" s="41"/>
      <c r="AH34" s="41">
        <v>99.057662726403464</v>
      </c>
      <c r="AI34" s="41"/>
      <c r="AJ34" s="41">
        <v>99.199959683007648</v>
      </c>
      <c r="AK34" s="41"/>
      <c r="AL34" s="41">
        <v>99.170686974203576</v>
      </c>
      <c r="AM34" s="41"/>
      <c r="AN34" s="41">
        <v>98.761505407054486</v>
      </c>
      <c r="AO34" s="41"/>
      <c r="AP34" s="41">
        <v>98.527094019543227</v>
      </c>
      <c r="AQ34" s="41"/>
      <c r="AR34" s="41">
        <v>98.240290381125234</v>
      </c>
      <c r="AS34" s="41"/>
      <c r="AT34" s="41">
        <v>98.365775516248007</v>
      </c>
      <c r="AU34" s="41"/>
      <c r="AV34" s="41">
        <v>98.94585224086066</v>
      </c>
      <c r="AW34" s="41"/>
      <c r="AX34" s="41">
        <v>99.233349305222802</v>
      </c>
      <c r="AY34" s="41"/>
      <c r="AZ34" s="41">
        <v>99.073746544563662</v>
      </c>
      <c r="BA34" s="41"/>
      <c r="BB34" s="41">
        <v>99.213027894654829</v>
      </c>
      <c r="BC34" s="41"/>
      <c r="BD34" s="41">
        <v>98.892012841501767</v>
      </c>
      <c r="BE34" s="41"/>
      <c r="BF34" s="41"/>
      <c r="BG34" s="41">
        <v>99.007835555103284</v>
      </c>
      <c r="BH34" s="41"/>
      <c r="BI34" s="41">
        <v>99.060063567955225</v>
      </c>
      <c r="BJ34" s="41"/>
      <c r="BK34" s="41">
        <v>98.859891115939561</v>
      </c>
      <c r="BL34" s="41"/>
      <c r="BM34" s="41">
        <v>98.901840409626757</v>
      </c>
      <c r="BN34" s="41"/>
      <c r="BO34" s="41">
        <v>99.113488825597202</v>
      </c>
      <c r="BP34" s="41"/>
      <c r="BQ34" s="41">
        <v>99.104890763041823</v>
      </c>
      <c r="BR34" s="41"/>
      <c r="BS34" s="41">
        <v>99.040671114925658</v>
      </c>
      <c r="BT34" s="41"/>
      <c r="BU34" s="41">
        <v>98.667382986529688</v>
      </c>
      <c r="BV34" s="41"/>
      <c r="BW34" s="41">
        <v>98.92169126845134</v>
      </c>
      <c r="BX34" s="41"/>
      <c r="BY34" s="41">
        <v>99.053116926462053</v>
      </c>
      <c r="BZ34" s="41"/>
      <c r="CA34" s="41">
        <v>98.981732589674053</v>
      </c>
      <c r="CB34" s="41"/>
      <c r="CC34" s="41">
        <v>99.005805790612072</v>
      </c>
      <c r="CD34" s="41"/>
      <c r="CE34" s="41">
        <v>98.976082471570976</v>
      </c>
      <c r="CF34" s="41"/>
      <c r="CG34" s="41"/>
      <c r="CH34" s="41">
        <v>98.384944788238442</v>
      </c>
      <c r="CI34" s="41"/>
      <c r="CJ34" s="41">
        <v>99.091144149967676</v>
      </c>
      <c r="CK34" s="41"/>
      <c r="CL34" s="41">
        <v>99.200333603159422</v>
      </c>
      <c r="CM34" s="41"/>
      <c r="CN34" s="41">
        <v>99.210925267788355</v>
      </c>
      <c r="CO34" s="41"/>
      <c r="CP34" s="41">
        <v>98.982672295307282</v>
      </c>
      <c r="CQ34" s="41"/>
      <c r="CR34" s="41">
        <v>99.008746355685133</v>
      </c>
      <c r="CS34" s="41"/>
      <c r="CT34" s="41">
        <v>99.197197086735827</v>
      </c>
      <c r="CU34" s="41"/>
      <c r="CV34" s="41">
        <v>99.232813897532154</v>
      </c>
      <c r="CW34" s="41"/>
      <c r="CX34" s="41">
        <v>99.079564343662398</v>
      </c>
      <c r="CY34" s="41"/>
      <c r="CZ34" s="41">
        <v>99.055869304630434</v>
      </c>
      <c r="DA34" s="41"/>
      <c r="DB34" s="41">
        <v>98.332648765210251</v>
      </c>
      <c r="DC34" s="41"/>
      <c r="DD34" s="41">
        <v>99.264989366597433</v>
      </c>
      <c r="DE34" s="41"/>
      <c r="DF34" s="41">
        <v>99.004475747143999</v>
      </c>
      <c r="DG34" s="41"/>
      <c r="DH34" s="41"/>
      <c r="DI34" s="41">
        <v>99.086022807060019</v>
      </c>
      <c r="DJ34" s="41"/>
      <c r="DK34" s="41">
        <v>99.243415512573023</v>
      </c>
      <c r="DL34" s="41"/>
      <c r="DM34" s="41">
        <v>99.316388115134629</v>
      </c>
      <c r="DN34" s="41"/>
      <c r="DO34" s="41">
        <v>99.02460310330224</v>
      </c>
      <c r="DP34" s="41"/>
      <c r="DQ34" s="41">
        <v>98.556291390728475</v>
      </c>
      <c r="DR34" s="41"/>
      <c r="DS34" s="41">
        <v>98.636087330935624</v>
      </c>
      <c r="DT34" s="41"/>
      <c r="DU34" s="41">
        <v>99.227004076566089</v>
      </c>
      <c r="DV34" s="41"/>
      <c r="DW34" s="41">
        <v>99.194646098003631</v>
      </c>
      <c r="DX34" s="41"/>
      <c r="DY34" s="41">
        <v>99.063945104669088</v>
      </c>
      <c r="DZ34" s="41"/>
      <c r="EA34" s="41">
        <v>99.24721433513875</v>
      </c>
      <c r="EB34" s="41"/>
      <c r="EC34" s="41">
        <v>98.916224788449526</v>
      </c>
      <c r="ED34" s="41"/>
      <c r="EE34" s="41">
        <v>98.751651335005874</v>
      </c>
      <c r="EF34" s="41"/>
      <c r="EG34" s="41">
        <v>99.020275629123006</v>
      </c>
      <c r="EH34" s="41"/>
      <c r="EI34" s="41"/>
      <c r="EJ34" s="41">
        <v>98.109967602715415</v>
      </c>
      <c r="EK34" s="41"/>
      <c r="EL34" s="41">
        <v>97.699180182238138</v>
      </c>
      <c r="EM34" s="41"/>
      <c r="EN34" s="41">
        <v>98.556524392390656</v>
      </c>
      <c r="EO34" s="41"/>
      <c r="EP34" s="41">
        <v>98.797912806007986</v>
      </c>
      <c r="EQ34" s="41"/>
      <c r="ER34" s="41">
        <v>97.928609108493063</v>
      </c>
      <c r="ES34" s="41"/>
      <c r="ET34" s="41">
        <v>98.169373405513042</v>
      </c>
      <c r="EU34" s="41"/>
      <c r="EV34" s="41">
        <v>97.99405646359584</v>
      </c>
      <c r="EW34" s="41"/>
      <c r="EX34" s="41">
        <v>98.379437611954657</v>
      </c>
      <c r="EY34" s="41"/>
      <c r="EZ34" s="41">
        <v>98.930181523268843</v>
      </c>
      <c r="FA34" s="41"/>
      <c r="FB34" s="41">
        <v>98.537755693770109</v>
      </c>
      <c r="FC34" s="41"/>
      <c r="FD34" s="41">
        <v>98.801614911168258</v>
      </c>
      <c r="FE34" s="41"/>
      <c r="FF34" s="41">
        <v>99.276290353759904</v>
      </c>
      <c r="FG34" s="41"/>
      <c r="FH34" s="41">
        <v>98.438052605266137</v>
      </c>
      <c r="FI34" s="41"/>
      <c r="FJ34" s="41"/>
      <c r="FK34" s="41">
        <v>98.976616416919043</v>
      </c>
      <c r="FL34" s="41"/>
      <c r="FM34" s="41">
        <v>98.304363071682616</v>
      </c>
      <c r="FN34" s="41"/>
      <c r="FO34" s="41">
        <v>99.174762234036535</v>
      </c>
      <c r="FP34" s="41"/>
      <c r="FQ34" s="41">
        <v>99.14653860783568</v>
      </c>
      <c r="FR34" s="41"/>
      <c r="FS34" s="41">
        <v>99.088582944613009</v>
      </c>
      <c r="FT34" s="41"/>
      <c r="FU34" s="41">
        <v>98.543325760790864</v>
      </c>
      <c r="FV34" s="41"/>
      <c r="FW34" s="41">
        <v>99.163357558502526</v>
      </c>
      <c r="FX34" s="41"/>
      <c r="FY34" s="41">
        <v>98.803373301552341</v>
      </c>
      <c r="FZ34" s="41"/>
      <c r="GA34" s="41">
        <v>99.240798811685096</v>
      </c>
      <c r="GB34" s="41"/>
      <c r="GC34" s="41">
        <v>98.991621477212007</v>
      </c>
      <c r="GD34" s="41"/>
      <c r="GE34" s="41">
        <v>99.245147375988495</v>
      </c>
      <c r="GF34" s="41"/>
      <c r="GG34" s="41">
        <v>99.114229024943313</v>
      </c>
      <c r="GH34" s="41"/>
      <c r="GI34" s="41">
        <v>98.98886889551251</v>
      </c>
      <c r="GJ34" s="41"/>
      <c r="GK34" s="41"/>
      <c r="GL34" s="41">
        <v>99.526192859526191</v>
      </c>
      <c r="GM34" s="41"/>
      <c r="GN34" s="41">
        <v>99.34656979114213</v>
      </c>
      <c r="GO34" s="41"/>
      <c r="GP34" s="41">
        <v>99.485914759109377</v>
      </c>
      <c r="GQ34" s="41"/>
      <c r="GR34" s="41">
        <v>99.652386990155719</v>
      </c>
      <c r="GS34" s="41"/>
      <c r="GT34" s="41">
        <v>99.516439605623191</v>
      </c>
      <c r="GU34" s="41"/>
      <c r="GV34" s="41">
        <v>99.171129627737969</v>
      </c>
      <c r="GW34" s="41"/>
      <c r="GX34" s="41">
        <v>99.601385256908614</v>
      </c>
      <c r="GY34" s="41"/>
      <c r="GZ34" s="41">
        <v>99.353572665358428</v>
      </c>
      <c r="HA34" s="41"/>
      <c r="HB34" s="41">
        <v>99.41828424468801</v>
      </c>
      <c r="HC34" s="41"/>
      <c r="HD34" s="41">
        <v>99.353924289848223</v>
      </c>
      <c r="HE34" s="41"/>
      <c r="HF34" s="41">
        <v>99.372908662783487</v>
      </c>
      <c r="HG34" s="41"/>
      <c r="HH34" s="41">
        <v>99.521049270521203</v>
      </c>
      <c r="HI34" s="41"/>
      <c r="HJ34" s="41">
        <v>99.442635376615456</v>
      </c>
      <c r="HK34" s="41"/>
      <c r="HL34" s="41"/>
      <c r="HM34" s="41">
        <v>99.22036058323026</v>
      </c>
      <c r="HN34" s="41"/>
      <c r="HO34" s="41">
        <v>98.681680476974364</v>
      </c>
      <c r="HP34" s="41"/>
      <c r="HQ34" s="41">
        <v>99.420215557752627</v>
      </c>
      <c r="HR34" s="41"/>
      <c r="HS34" s="41">
        <v>99.540615523582161</v>
      </c>
      <c r="HT34" s="41"/>
      <c r="HU34" s="41">
        <v>99.274763264692623</v>
      </c>
      <c r="HV34" s="41"/>
      <c r="HW34" s="41">
        <v>98.828303322343388</v>
      </c>
      <c r="HX34" s="41"/>
      <c r="HY34" s="41">
        <v>98.820973425535868</v>
      </c>
      <c r="HZ34" s="41"/>
      <c r="IA34" s="41">
        <v>99.14331156469143</v>
      </c>
      <c r="IB34" s="41"/>
      <c r="IC34" s="41">
        <v>99.035146551825576</v>
      </c>
      <c r="ID34" s="41"/>
      <c r="IE34" s="41">
        <v>99.241280072304335</v>
      </c>
      <c r="IF34" s="41"/>
      <c r="IG34" s="41">
        <v>98.586030664395224</v>
      </c>
      <c r="IH34" s="41"/>
      <c r="II34" s="41">
        <v>98.197231200829421</v>
      </c>
      <c r="IJ34" s="41"/>
      <c r="IK34" s="41">
        <v>99.001210811035534</v>
      </c>
      <c r="IL34" s="41"/>
      <c r="IM34" s="41">
        <v>99.045293072824165</v>
      </c>
      <c r="IN34" s="41"/>
      <c r="IO34" s="41">
        <v>98.497759016051702</v>
      </c>
      <c r="IP34" s="41"/>
      <c r="IQ34" s="41">
        <v>98.408208604834925</v>
      </c>
      <c r="IR34" s="41"/>
      <c r="IS34" s="41">
        <v>98.263480392156865</v>
      </c>
      <c r="IT34" s="41"/>
      <c r="IU34" s="41">
        <v>98.60170035103269</v>
      </c>
      <c r="IV34" s="41"/>
      <c r="IW34" s="41">
        <v>98.508578524544461</v>
      </c>
      <c r="IX34" s="41"/>
      <c r="IY34" s="41">
        <v>98.709625060866742</v>
      </c>
      <c r="IZ34" s="41"/>
      <c r="JA34" s="41">
        <v>98.400795871417017</v>
      </c>
      <c r="JB34" s="41"/>
      <c r="JC34" s="41">
        <v>98.922979561222576</v>
      </c>
      <c r="JD34" s="41"/>
      <c r="JE34" s="41">
        <v>99.096916039196685</v>
      </c>
      <c r="JF34" s="41"/>
      <c r="JG34" s="41">
        <v>98.891722362553026</v>
      </c>
      <c r="JH34" s="41"/>
      <c r="JI34" s="41">
        <v>98.200568488806411</v>
      </c>
      <c r="JJ34" s="41"/>
      <c r="JK34" s="41">
        <v>98.629272086745672</v>
      </c>
      <c r="JL34" s="41"/>
      <c r="JM34" s="41">
        <v>98.770718232044203</v>
      </c>
      <c r="JN34" s="41"/>
      <c r="JO34" s="41">
        <v>99.039609872611464</v>
      </c>
      <c r="JP34" s="41"/>
      <c r="JQ34" s="41">
        <v>98.386692001577458</v>
      </c>
      <c r="JR34" s="41"/>
      <c r="JS34" s="41">
        <v>98.862149625341956</v>
      </c>
      <c r="JT34" s="41"/>
      <c r="JU34" s="41">
        <v>98.504993796914746</v>
      </c>
      <c r="JV34" s="41"/>
      <c r="JW34" s="41">
        <v>98.140002513510112</v>
      </c>
      <c r="JX34" s="41"/>
      <c r="JY34" s="41">
        <v>98.778698365175117</v>
      </c>
      <c r="JZ34" s="41"/>
      <c r="KA34" s="41">
        <v>97.885116106063023</v>
      </c>
      <c r="KB34" s="41"/>
      <c r="KC34" s="41">
        <v>98.765495668292942</v>
      </c>
      <c r="KD34" s="41"/>
      <c r="KE34" s="41">
        <v>98.559823661985774</v>
      </c>
      <c r="KF34" s="41"/>
      <c r="KG34" s="41">
        <v>98.018247817129406</v>
      </c>
      <c r="KH34" s="41"/>
      <c r="KI34" s="41">
        <v>97.290643352108276</v>
      </c>
      <c r="KJ34" s="41"/>
      <c r="KK34" s="41">
        <v>98.412528587938567</v>
      </c>
      <c r="KL34" s="42"/>
      <c r="KM34" s="41"/>
      <c r="KN34" s="41">
        <v>96.857962697274033</v>
      </c>
      <c r="KO34" s="41"/>
      <c r="KP34" s="41">
        <v>98.329502292478452</v>
      </c>
      <c r="KQ34" s="41"/>
      <c r="KR34" s="41">
        <v>98.676809151971128</v>
      </c>
      <c r="KS34" s="41"/>
      <c r="KT34" s="41">
        <v>98.445749540250333</v>
      </c>
      <c r="KU34" s="41"/>
      <c r="KV34" s="41">
        <v>98.015497352827737</v>
      </c>
      <c r="KW34" s="41"/>
      <c r="KX34" s="41">
        <v>97.84197348855534</v>
      </c>
      <c r="KY34" s="41"/>
      <c r="KZ34" s="41">
        <v>98.577602173107792</v>
      </c>
      <c r="LA34" s="41"/>
      <c r="LB34" s="41">
        <v>98.321930755253121</v>
      </c>
      <c r="LC34" s="41"/>
      <c r="LD34" s="41">
        <v>98.314828315664926</v>
      </c>
      <c r="LE34" s="41"/>
      <c r="LF34" s="41">
        <v>98.443353792545864</v>
      </c>
      <c r="LG34" s="41"/>
      <c r="LH34" s="41">
        <v>98.221043324491603</v>
      </c>
      <c r="LI34" s="41"/>
      <c r="LJ34" s="41">
        <v>98.544059504675204</v>
      </c>
      <c r="LK34" s="41"/>
      <c r="LL34" s="41">
        <v>98.217850625892297</v>
      </c>
      <c r="LM34" s="42"/>
      <c r="LN34" s="42"/>
      <c r="LO34" s="19" t="s">
        <v>37</v>
      </c>
    </row>
    <row r="35" spans="2:329" ht="4.5" customHeight="1">
      <c r="B35" s="13"/>
      <c r="C35" s="13"/>
      <c r="D35" s="19"/>
      <c r="E35" s="46"/>
      <c r="F35" s="52"/>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52"/>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6"/>
      <c r="IN35" s="52"/>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2"/>
      <c r="JM35" s="46"/>
      <c r="JN35" s="52"/>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2"/>
      <c r="KM35" s="42"/>
      <c r="KN35" s="46"/>
      <c r="KO35" s="52"/>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2"/>
      <c r="LN35" s="42"/>
      <c r="LO35" s="19"/>
    </row>
    <row r="36" spans="2:329" ht="10.5" customHeight="1">
      <c r="B36" s="13">
        <v>15</v>
      </c>
      <c r="C36" s="14"/>
      <c r="D36" s="15" t="s">
        <v>38</v>
      </c>
      <c r="E36" s="16">
        <v>73005</v>
      </c>
      <c r="F36" s="55"/>
      <c r="G36" s="16">
        <v>66833</v>
      </c>
      <c r="H36" s="16"/>
      <c r="I36" s="16">
        <v>71461</v>
      </c>
      <c r="J36" s="16"/>
      <c r="K36" s="16">
        <v>71322</v>
      </c>
      <c r="L36" s="16"/>
      <c r="M36" s="16">
        <v>72696</v>
      </c>
      <c r="N36" s="16"/>
      <c r="O36" s="16">
        <v>67606</v>
      </c>
      <c r="P36" s="16"/>
      <c r="Q36" s="16">
        <v>64674</v>
      </c>
      <c r="R36" s="16"/>
      <c r="S36" s="16">
        <v>71711</v>
      </c>
      <c r="T36" s="16"/>
      <c r="U36" s="16">
        <v>71425</v>
      </c>
      <c r="V36" s="16"/>
      <c r="W36" s="16">
        <v>74626</v>
      </c>
      <c r="X36" s="16"/>
      <c r="Y36" s="16">
        <v>71799</v>
      </c>
      <c r="Z36" s="16"/>
      <c r="AA36" s="16">
        <v>70639</v>
      </c>
      <c r="AB36" s="16"/>
      <c r="AC36" s="16">
        <v>847797</v>
      </c>
      <c r="AD36" s="45"/>
      <c r="AE36" s="45"/>
      <c r="AF36" s="16">
        <v>77272</v>
      </c>
      <c r="AG36" s="55"/>
      <c r="AH36" s="16">
        <v>71795</v>
      </c>
      <c r="AI36" s="16"/>
      <c r="AJ36" s="16">
        <v>79058</v>
      </c>
      <c r="AK36" s="16"/>
      <c r="AL36" s="16">
        <v>74979</v>
      </c>
      <c r="AM36" s="16"/>
      <c r="AN36" s="16">
        <v>76568</v>
      </c>
      <c r="AO36" s="16"/>
      <c r="AP36" s="16">
        <v>69259</v>
      </c>
      <c r="AQ36" s="16"/>
      <c r="AR36" s="16">
        <v>68186</v>
      </c>
      <c r="AS36" s="16"/>
      <c r="AT36" s="16">
        <v>73624</v>
      </c>
      <c r="AU36" s="16"/>
      <c r="AV36" s="16">
        <v>78041</v>
      </c>
      <c r="AW36" s="16"/>
      <c r="AX36" s="16">
        <v>81056</v>
      </c>
      <c r="AY36" s="16"/>
      <c r="AZ36" s="16">
        <v>76011</v>
      </c>
      <c r="BA36" s="16"/>
      <c r="BB36" s="16">
        <v>76720</v>
      </c>
      <c r="BC36" s="16"/>
      <c r="BD36" s="16">
        <v>902569</v>
      </c>
      <c r="BE36" s="45"/>
      <c r="BF36" s="45"/>
      <c r="BG36" s="16">
        <v>78205</v>
      </c>
      <c r="BH36" s="55"/>
      <c r="BI36" s="16">
        <v>73290</v>
      </c>
      <c r="BJ36" s="16"/>
      <c r="BK36" s="16">
        <v>81374</v>
      </c>
      <c r="BL36" s="16"/>
      <c r="BM36" s="16">
        <v>75122</v>
      </c>
      <c r="BN36" s="16"/>
      <c r="BO36" s="16">
        <v>77582</v>
      </c>
      <c r="BP36" s="16"/>
      <c r="BQ36" s="16">
        <v>76923</v>
      </c>
      <c r="BR36" s="16"/>
      <c r="BS36" s="16">
        <v>71891</v>
      </c>
      <c r="BT36" s="16"/>
      <c r="BU36" s="16">
        <v>75807</v>
      </c>
      <c r="BV36" s="16"/>
      <c r="BW36" s="16">
        <v>79464</v>
      </c>
      <c r="BX36" s="16"/>
      <c r="BY36" s="16">
        <v>80515</v>
      </c>
      <c r="BZ36" s="16"/>
      <c r="CA36" s="16">
        <v>77812</v>
      </c>
      <c r="CB36" s="16"/>
      <c r="CC36" s="16">
        <v>78657</v>
      </c>
      <c r="CD36" s="16"/>
      <c r="CE36" s="16">
        <v>926642</v>
      </c>
      <c r="CF36" s="31"/>
      <c r="CG36" s="45"/>
      <c r="CH36" s="16">
        <v>77996</v>
      </c>
      <c r="CI36" s="55"/>
      <c r="CJ36" s="16">
        <v>76987</v>
      </c>
      <c r="CK36" s="16"/>
      <c r="CL36" s="16">
        <v>81222</v>
      </c>
      <c r="CM36" s="16"/>
      <c r="CN36" s="16">
        <v>80165</v>
      </c>
      <c r="CO36" s="16"/>
      <c r="CP36" s="16">
        <v>81063</v>
      </c>
      <c r="CQ36" s="16"/>
      <c r="CR36" s="16">
        <v>76770</v>
      </c>
      <c r="CS36" s="16"/>
      <c r="CT36" s="16">
        <v>72171</v>
      </c>
      <c r="CU36" s="16"/>
      <c r="CV36" s="16">
        <v>79052</v>
      </c>
      <c r="CW36" s="16"/>
      <c r="CX36" s="16">
        <v>80236</v>
      </c>
      <c r="CY36" s="16"/>
      <c r="CZ36" s="16">
        <v>80567</v>
      </c>
      <c r="DA36" s="16"/>
      <c r="DB36" s="16">
        <v>77106</v>
      </c>
      <c r="DC36" s="16"/>
      <c r="DD36" s="16">
        <v>80108</v>
      </c>
      <c r="DE36" s="16"/>
      <c r="DF36" s="16">
        <v>943443</v>
      </c>
      <c r="DG36" s="31"/>
      <c r="DH36" s="45"/>
      <c r="DI36" s="16">
        <v>82196</v>
      </c>
      <c r="DJ36" s="55"/>
      <c r="DK36" s="16">
        <v>76838</v>
      </c>
      <c r="DL36" s="16"/>
      <c r="DM36" s="16">
        <v>85876</v>
      </c>
      <c r="DN36" s="16"/>
      <c r="DO36" s="16">
        <v>77499</v>
      </c>
      <c r="DP36" s="16"/>
      <c r="DQ36" s="16">
        <v>82414</v>
      </c>
      <c r="DR36" s="16"/>
      <c r="DS36" s="16">
        <v>78405</v>
      </c>
      <c r="DT36" s="16"/>
      <c r="DU36" s="16">
        <v>70581</v>
      </c>
      <c r="DV36" s="16"/>
      <c r="DW36" s="16">
        <v>79041</v>
      </c>
      <c r="DX36" s="16"/>
      <c r="DY36" s="16">
        <v>80035</v>
      </c>
      <c r="DZ36" s="16"/>
      <c r="EA36" s="16">
        <v>83501</v>
      </c>
      <c r="EB36" s="16"/>
      <c r="EC36" s="16">
        <v>81246</v>
      </c>
      <c r="ED36" s="16"/>
      <c r="EE36" s="16">
        <v>82035</v>
      </c>
      <c r="EF36" s="16"/>
      <c r="EG36" s="16">
        <v>959667</v>
      </c>
      <c r="EH36" s="31"/>
      <c r="EI36" s="45"/>
      <c r="EJ36" s="16">
        <v>86367</v>
      </c>
      <c r="EK36" s="55"/>
      <c r="EL36" s="16">
        <v>77688</v>
      </c>
      <c r="EM36" s="16"/>
      <c r="EN36" s="16">
        <v>84523</v>
      </c>
      <c r="EO36" s="16"/>
      <c r="EP36" s="16">
        <v>81522</v>
      </c>
      <c r="EQ36" s="16"/>
      <c r="ER36" s="16">
        <v>84373</v>
      </c>
      <c r="ES36" s="16"/>
      <c r="ET36" s="16">
        <v>79607</v>
      </c>
      <c r="EU36" s="16"/>
      <c r="EV36" s="16">
        <v>74471</v>
      </c>
      <c r="EW36" s="16"/>
      <c r="EX36" s="16">
        <v>82403</v>
      </c>
      <c r="EY36" s="16"/>
      <c r="EZ36" s="16">
        <v>83362</v>
      </c>
      <c r="FA36" s="16"/>
      <c r="FB36" s="16">
        <v>87225</v>
      </c>
      <c r="FC36" s="16"/>
      <c r="FD36" s="16">
        <v>85421</v>
      </c>
      <c r="FE36" s="16"/>
      <c r="FF36" s="16">
        <v>82437</v>
      </c>
      <c r="FG36" s="16"/>
      <c r="FH36" s="16">
        <v>989399</v>
      </c>
      <c r="FI36" s="31"/>
      <c r="FJ36" s="45"/>
      <c r="FK36" s="16">
        <v>88339</v>
      </c>
      <c r="FL36" s="55"/>
      <c r="FM36" s="16">
        <v>79020</v>
      </c>
      <c r="FN36" s="16"/>
      <c r="FO36" s="16">
        <v>87821</v>
      </c>
      <c r="FP36" s="16"/>
      <c r="FQ36" s="16">
        <v>83716</v>
      </c>
      <c r="FR36" s="16"/>
      <c r="FS36" s="16">
        <v>87920</v>
      </c>
      <c r="FT36" s="16"/>
      <c r="FU36" s="16">
        <v>79454</v>
      </c>
      <c r="FV36" s="16"/>
      <c r="FW36" s="16">
        <v>79713</v>
      </c>
      <c r="FX36" s="16"/>
      <c r="FY36" s="16">
        <v>82061</v>
      </c>
      <c r="FZ36" s="16"/>
      <c r="GA36" s="16">
        <v>84489</v>
      </c>
      <c r="GB36" s="16"/>
      <c r="GC36" s="16">
        <v>87489</v>
      </c>
      <c r="GD36" s="16"/>
      <c r="GE36" s="16">
        <v>85895</v>
      </c>
      <c r="GF36" s="16"/>
      <c r="GG36" s="16">
        <v>84249</v>
      </c>
      <c r="GH36" s="16"/>
      <c r="GI36" s="16">
        <v>1010166</v>
      </c>
      <c r="GJ36" s="31"/>
      <c r="GK36" s="45"/>
      <c r="GL36" s="16">
        <v>89716</v>
      </c>
      <c r="GM36" s="55"/>
      <c r="GN36" s="16">
        <v>83103</v>
      </c>
      <c r="GO36" s="16"/>
      <c r="GP36" s="16">
        <v>86112</v>
      </c>
      <c r="GQ36" s="16"/>
      <c r="GR36" s="16">
        <v>70067</v>
      </c>
      <c r="GS36" s="16"/>
      <c r="GT36" s="16">
        <v>68869</v>
      </c>
      <c r="GU36" s="16"/>
      <c r="GV36" s="16">
        <v>68201</v>
      </c>
      <c r="GW36" s="16"/>
      <c r="GX36" s="16">
        <v>70585</v>
      </c>
      <c r="GY36" s="16"/>
      <c r="GZ36" s="16">
        <v>77679</v>
      </c>
      <c r="HA36" s="16"/>
      <c r="HB36" s="16">
        <v>81412</v>
      </c>
      <c r="HC36" s="16"/>
      <c r="HD36" s="16">
        <v>84361</v>
      </c>
      <c r="HE36" s="16"/>
      <c r="HF36" s="16">
        <v>80423</v>
      </c>
      <c r="HG36" s="16"/>
      <c r="HH36" s="16">
        <v>81236</v>
      </c>
      <c r="HI36" s="16"/>
      <c r="HJ36" s="16">
        <v>941764</v>
      </c>
      <c r="HK36" s="31"/>
      <c r="HL36" s="45"/>
      <c r="HM36" s="16">
        <v>79708</v>
      </c>
      <c r="HN36" s="55"/>
      <c r="HO36" s="16">
        <v>71835</v>
      </c>
      <c r="HP36" s="16"/>
      <c r="HQ36" s="16">
        <v>81689</v>
      </c>
      <c r="HR36" s="16"/>
      <c r="HS36" s="16">
        <v>77305</v>
      </c>
      <c r="HT36" s="16"/>
      <c r="HU36" s="16">
        <v>79578</v>
      </c>
      <c r="HV36" s="16"/>
      <c r="HW36" s="16">
        <v>78358</v>
      </c>
      <c r="HX36" s="16"/>
      <c r="HY36" s="16">
        <v>74975</v>
      </c>
      <c r="HZ36" s="16"/>
      <c r="IA36" s="16">
        <v>82637</v>
      </c>
      <c r="IB36" s="16"/>
      <c r="IC36" s="16">
        <v>84499</v>
      </c>
      <c r="ID36" s="16"/>
      <c r="IE36" s="16">
        <v>83772</v>
      </c>
      <c r="IF36" s="16"/>
      <c r="IG36" s="16">
        <v>81478</v>
      </c>
      <c r="IH36" s="16"/>
      <c r="II36" s="16">
        <v>81220</v>
      </c>
      <c r="IJ36" s="16"/>
      <c r="IK36" s="16">
        <v>957054</v>
      </c>
      <c r="IL36" s="31"/>
      <c r="IM36" s="16">
        <v>80638</v>
      </c>
      <c r="IN36" s="55"/>
      <c r="IO36" s="16">
        <v>76147</v>
      </c>
      <c r="IP36" s="16"/>
      <c r="IQ36" s="16">
        <v>86646</v>
      </c>
      <c r="IR36" s="16"/>
      <c r="IS36" s="16">
        <v>80827</v>
      </c>
      <c r="IT36" s="16"/>
      <c r="IU36" s="16">
        <v>85086</v>
      </c>
      <c r="IV36" s="16"/>
      <c r="IW36" s="16">
        <v>78287</v>
      </c>
      <c r="IX36" s="16"/>
      <c r="IY36" s="16">
        <v>73413</v>
      </c>
      <c r="IZ36" s="16"/>
      <c r="JA36" s="16">
        <v>79666</v>
      </c>
      <c r="JB36" s="16"/>
      <c r="JC36" s="16">
        <v>84801</v>
      </c>
      <c r="JD36" s="16"/>
      <c r="JE36" s="16">
        <v>84237</v>
      </c>
      <c r="JF36" s="16"/>
      <c r="JG36" s="16">
        <v>82235</v>
      </c>
      <c r="JH36" s="16"/>
      <c r="JI36" s="16">
        <v>84229</v>
      </c>
      <c r="JJ36" s="16"/>
      <c r="JK36" s="16">
        <v>976212</v>
      </c>
      <c r="JL36" s="31"/>
      <c r="JM36" s="16">
        <v>86304</v>
      </c>
      <c r="JN36" s="55"/>
      <c r="JO36" s="16">
        <v>80017</v>
      </c>
      <c r="JP36" s="16"/>
      <c r="JQ36" s="16">
        <v>82909</v>
      </c>
      <c r="JR36" s="16"/>
      <c r="JS36" s="16">
        <v>75194</v>
      </c>
      <c r="JT36" s="16"/>
      <c r="JU36" s="16">
        <v>79175</v>
      </c>
      <c r="JV36" s="16"/>
      <c r="JW36" s="16">
        <v>70890</v>
      </c>
      <c r="JX36" s="16"/>
      <c r="JY36" s="16">
        <v>67010</v>
      </c>
      <c r="JZ36" s="16"/>
      <c r="KA36" s="16">
        <v>74295</v>
      </c>
      <c r="KB36" s="16"/>
      <c r="KC36" s="16">
        <v>77246</v>
      </c>
      <c r="KD36" s="16"/>
      <c r="KE36" s="16">
        <v>80139</v>
      </c>
      <c r="KF36" s="16"/>
      <c r="KG36" s="16">
        <v>80654</v>
      </c>
      <c r="KH36" s="16"/>
      <c r="KI36" s="16">
        <v>81997</v>
      </c>
      <c r="KJ36" s="16"/>
      <c r="KK36" s="16">
        <v>935830</v>
      </c>
      <c r="KL36" s="31"/>
      <c r="KM36" s="31"/>
      <c r="KN36" s="16">
        <v>82100</v>
      </c>
      <c r="KO36" s="55"/>
      <c r="KP36" s="16">
        <v>80618</v>
      </c>
      <c r="KQ36" s="16"/>
      <c r="KR36" s="16">
        <v>83640</v>
      </c>
      <c r="KS36" s="16"/>
      <c r="KT36" s="16">
        <v>83582</v>
      </c>
      <c r="KU36" s="16"/>
      <c r="KV36" s="16">
        <v>84707</v>
      </c>
      <c r="KW36" s="16"/>
      <c r="KX36" s="16">
        <v>77749</v>
      </c>
      <c r="KY36" s="16"/>
      <c r="KZ36" s="16">
        <v>80357</v>
      </c>
      <c r="LA36" s="16"/>
      <c r="LB36" s="16">
        <v>81297</v>
      </c>
      <c r="LC36" s="16"/>
      <c r="LD36" s="16">
        <v>82866</v>
      </c>
      <c r="LE36" s="16"/>
      <c r="LF36" s="16">
        <v>87137</v>
      </c>
      <c r="LG36" s="16"/>
      <c r="LH36" s="16">
        <v>84051</v>
      </c>
      <c r="LI36" s="16"/>
      <c r="LJ36" s="16">
        <v>84551</v>
      </c>
      <c r="LK36" s="16"/>
      <c r="LL36" s="16">
        <v>992655</v>
      </c>
      <c r="LM36" s="31"/>
      <c r="LN36" s="40"/>
      <c r="LO36" s="15" t="s">
        <v>39</v>
      </c>
    </row>
    <row r="37" spans="2:329" ht="10.5" customHeight="1">
      <c r="B37" s="13">
        <v>16</v>
      </c>
      <c r="C37" s="13"/>
      <c r="D37" s="19" t="s">
        <v>40</v>
      </c>
      <c r="E37" s="41">
        <v>99.426633617519684</v>
      </c>
      <c r="F37" s="41"/>
      <c r="G37" s="41">
        <v>99.553125884438359</v>
      </c>
      <c r="H37" s="41"/>
      <c r="I37" s="41">
        <v>99.446137574973221</v>
      </c>
      <c r="J37" s="41"/>
      <c r="K37" s="41">
        <v>99.586696081990553</v>
      </c>
      <c r="L37" s="41"/>
      <c r="M37" s="41">
        <v>99.32097331712049</v>
      </c>
      <c r="N37" s="41"/>
      <c r="O37" s="41">
        <v>99.357759064121225</v>
      </c>
      <c r="P37" s="41"/>
      <c r="Q37" s="41">
        <v>99.58732407378892</v>
      </c>
      <c r="R37" s="41"/>
      <c r="S37" s="41">
        <v>99.477028076795023</v>
      </c>
      <c r="T37" s="41"/>
      <c r="U37" s="41">
        <v>99.463862971730947</v>
      </c>
      <c r="V37" s="41"/>
      <c r="W37" s="41">
        <v>99.498680035199058</v>
      </c>
      <c r="X37" s="41"/>
      <c r="Y37" s="41">
        <v>99.418435591741783</v>
      </c>
      <c r="Z37" s="41"/>
      <c r="AA37" s="41">
        <v>99.492950604938102</v>
      </c>
      <c r="AB37" s="41"/>
      <c r="AC37" s="41">
        <v>99.46793033700483</v>
      </c>
      <c r="AD37" s="41"/>
      <c r="AE37" s="41"/>
      <c r="AF37" s="41">
        <v>99.391600746028686</v>
      </c>
      <c r="AG37" s="41"/>
      <c r="AH37" s="41">
        <v>99.492800820387743</v>
      </c>
      <c r="AI37" s="41"/>
      <c r="AJ37" s="41">
        <v>99.605649418553384</v>
      </c>
      <c r="AK37" s="41"/>
      <c r="AL37" s="41">
        <v>99.649136796778436</v>
      </c>
      <c r="AM37" s="41"/>
      <c r="AN37" s="41">
        <v>99.401524101312489</v>
      </c>
      <c r="AO37" s="41"/>
      <c r="AP37" s="41">
        <v>99.233458463478243</v>
      </c>
      <c r="AQ37" s="41"/>
      <c r="AR37" s="41">
        <v>98.999637023593465</v>
      </c>
      <c r="AS37" s="41"/>
      <c r="AT37" s="41">
        <v>99.108849581347769</v>
      </c>
      <c r="AU37" s="41"/>
      <c r="AV37" s="41">
        <v>99.476112782338248</v>
      </c>
      <c r="AW37" s="41"/>
      <c r="AX37" s="41">
        <v>99.585959480545</v>
      </c>
      <c r="AY37" s="41"/>
      <c r="AZ37" s="41">
        <v>99.5833824627599</v>
      </c>
      <c r="BA37" s="41"/>
      <c r="BB37" s="41">
        <v>99.631187990234267</v>
      </c>
      <c r="BC37" s="41"/>
      <c r="BD37" s="41">
        <v>99.436696992999757</v>
      </c>
      <c r="BE37" s="41"/>
      <c r="BF37" s="41"/>
      <c r="BG37" s="41">
        <v>99.477205657881356</v>
      </c>
      <c r="BH37" s="41"/>
      <c r="BI37" s="41">
        <v>99.549047838961187</v>
      </c>
      <c r="BJ37" s="41"/>
      <c r="BK37" s="41">
        <v>99.331071018773955</v>
      </c>
      <c r="BL37" s="41"/>
      <c r="BM37" s="41">
        <v>99.392704515685153</v>
      </c>
      <c r="BN37" s="41"/>
      <c r="BO37" s="41">
        <v>99.53301003258666</v>
      </c>
      <c r="BP37" s="41"/>
      <c r="BQ37" s="41">
        <v>99.500704963199624</v>
      </c>
      <c r="BR37" s="41"/>
      <c r="BS37" s="41">
        <v>99.519643400980101</v>
      </c>
      <c r="BT37" s="41"/>
      <c r="BU37" s="41">
        <v>99.333036322658415</v>
      </c>
      <c r="BV37" s="41"/>
      <c r="BW37" s="41">
        <v>99.404553415061287</v>
      </c>
      <c r="BX37" s="41"/>
      <c r="BY37" s="41">
        <v>99.527794603013703</v>
      </c>
      <c r="BZ37" s="41"/>
      <c r="CA37" s="41">
        <v>99.539477050606351</v>
      </c>
      <c r="CB37" s="41"/>
      <c r="CC37" s="41">
        <v>99.491518992145117</v>
      </c>
      <c r="CD37" s="41"/>
      <c r="CE37" s="41">
        <v>99.465875498326568</v>
      </c>
      <c r="CF37" s="41"/>
      <c r="CG37" s="41"/>
      <c r="CH37" s="41">
        <v>99.109241775417104</v>
      </c>
      <c r="CI37" s="41"/>
      <c r="CJ37" s="41">
        <v>99.530704589528114</v>
      </c>
      <c r="CK37" s="41"/>
      <c r="CL37" s="41">
        <v>99.617337552432119</v>
      </c>
      <c r="CM37" s="41"/>
      <c r="CN37" s="41">
        <v>99.616025051569451</v>
      </c>
      <c r="CO37" s="41"/>
      <c r="CP37" s="41">
        <v>99.478450814843896</v>
      </c>
      <c r="CQ37" s="41"/>
      <c r="CR37" s="41">
        <v>99.475218658892132</v>
      </c>
      <c r="CS37" s="41"/>
      <c r="CT37" s="41">
        <v>99.551699404105051</v>
      </c>
      <c r="CU37" s="41"/>
      <c r="CV37" s="41">
        <v>99.585543140046113</v>
      </c>
      <c r="CW37" s="41"/>
      <c r="CX37" s="41">
        <v>99.531098816582727</v>
      </c>
      <c r="CY37" s="41"/>
      <c r="CZ37" s="41">
        <v>99.562536300836626</v>
      </c>
      <c r="DA37" s="41"/>
      <c r="DB37" s="41">
        <v>98.970580684910402</v>
      </c>
      <c r="DC37" s="41"/>
      <c r="DD37" s="41">
        <v>99.628141828447767</v>
      </c>
      <c r="DE37" s="41"/>
      <c r="DF37" s="41">
        <v>99.472610430757712</v>
      </c>
      <c r="DG37" s="41"/>
      <c r="DH37" s="41"/>
      <c r="DI37" s="41">
        <v>99.503668014429948</v>
      </c>
      <c r="DJ37" s="41"/>
      <c r="DK37" s="41">
        <v>99.54527199471427</v>
      </c>
      <c r="DL37" s="41"/>
      <c r="DM37" s="41">
        <v>99.670380687093768</v>
      </c>
      <c r="DN37" s="41"/>
      <c r="DO37" s="41">
        <v>99.463531706816227</v>
      </c>
      <c r="DP37" s="41"/>
      <c r="DQ37" s="41">
        <v>99.234196267308846</v>
      </c>
      <c r="DR37" s="41"/>
      <c r="DS37" s="41">
        <v>99.292082467960086</v>
      </c>
      <c r="DT37" s="41"/>
      <c r="DU37" s="41">
        <v>99.55990013118361</v>
      </c>
      <c r="DV37" s="41"/>
      <c r="DW37" s="41">
        <v>99.618118572292801</v>
      </c>
      <c r="DX37" s="41"/>
      <c r="DY37" s="41">
        <v>99.49157177663966</v>
      </c>
      <c r="DZ37" s="41"/>
      <c r="EA37" s="41">
        <v>99.617045644341587</v>
      </c>
      <c r="EB37" s="41"/>
      <c r="EC37" s="41">
        <v>99.494238234609782</v>
      </c>
      <c r="ED37" s="41"/>
      <c r="EE37" s="41">
        <v>99.425517216303675</v>
      </c>
      <c r="EF37" s="41"/>
      <c r="EG37" s="41">
        <v>99.493031516022384</v>
      </c>
      <c r="EH37" s="41"/>
      <c r="EI37" s="41"/>
      <c r="EJ37" s="41">
        <v>98.871246551349117</v>
      </c>
      <c r="EK37" s="41"/>
      <c r="EL37" s="41">
        <v>98.591334805451908</v>
      </c>
      <c r="EM37" s="41"/>
      <c r="EN37" s="41">
        <v>99.192592505662418</v>
      </c>
      <c r="EO37" s="41"/>
      <c r="EP37" s="41">
        <v>99.387984004681556</v>
      </c>
      <c r="EQ37" s="41"/>
      <c r="ER37" s="41">
        <v>98.907449739171199</v>
      </c>
      <c r="ES37" s="41"/>
      <c r="ET37" s="41">
        <v>99.069130732375086</v>
      </c>
      <c r="EU37" s="41"/>
      <c r="EV37" s="41">
        <v>98.799352579070259</v>
      </c>
      <c r="EW37" s="41"/>
      <c r="EX37" s="41">
        <v>99.064690253783922</v>
      </c>
      <c r="EY37" s="41"/>
      <c r="EZ37" s="41">
        <v>99.422751234405936</v>
      </c>
      <c r="FA37" s="41"/>
      <c r="FB37" s="41">
        <v>99.179051019363939</v>
      </c>
      <c r="FC37" s="41"/>
      <c r="FD37" s="41">
        <v>99.385682206890138</v>
      </c>
      <c r="FE37" s="41"/>
      <c r="FF37" s="41">
        <v>99.600086990141108</v>
      </c>
      <c r="FG37" s="41"/>
      <c r="FH37" s="41">
        <v>99.126952559479747</v>
      </c>
      <c r="FI37" s="41"/>
      <c r="FJ37" s="41"/>
      <c r="FK37" s="41">
        <v>99.455096089976692</v>
      </c>
      <c r="FL37" s="41"/>
      <c r="FM37" s="41">
        <v>98.958072434002915</v>
      </c>
      <c r="FN37" s="41"/>
      <c r="FO37" s="41">
        <v>99.551106929503391</v>
      </c>
      <c r="FP37" s="41"/>
      <c r="FQ37" s="41">
        <v>99.510270064663374</v>
      </c>
      <c r="FR37" s="41"/>
      <c r="FS37" s="41">
        <v>99.54259317965672</v>
      </c>
      <c r="FT37" s="41"/>
      <c r="FU37" s="41">
        <v>99.176173952118234</v>
      </c>
      <c r="FV37" s="41"/>
      <c r="FW37" s="41">
        <v>99.539222297145429</v>
      </c>
      <c r="FX37" s="41"/>
      <c r="FY37" s="41">
        <v>99.288557635301089</v>
      </c>
      <c r="FZ37" s="41"/>
      <c r="GA37" s="41">
        <v>99.602716148350751</v>
      </c>
      <c r="GB37" s="41"/>
      <c r="GC37" s="41">
        <v>99.461137068994915</v>
      </c>
      <c r="GD37" s="41"/>
      <c r="GE37" s="41">
        <v>99.597643839428585</v>
      </c>
      <c r="GF37" s="41"/>
      <c r="GG37" s="41">
        <v>99.500425170068027</v>
      </c>
      <c r="GH37" s="41"/>
      <c r="GI37" s="41">
        <v>99.436357408070947</v>
      </c>
      <c r="GJ37" s="41"/>
      <c r="GK37" s="41"/>
      <c r="GL37" s="41">
        <v>99.784228673117553</v>
      </c>
      <c r="GM37" s="41"/>
      <c r="GN37" s="41">
        <v>99.636716782965252</v>
      </c>
      <c r="GO37" s="41"/>
      <c r="GP37" s="41">
        <v>99.704748341380395</v>
      </c>
      <c r="GQ37" s="41"/>
      <c r="GR37" s="41">
        <v>99.820494921145979</v>
      </c>
      <c r="GS37" s="41"/>
      <c r="GT37" s="41">
        <v>99.707547306394872</v>
      </c>
      <c r="GU37" s="41"/>
      <c r="GV37" s="41">
        <v>99.52427510324398</v>
      </c>
      <c r="GW37" s="41"/>
      <c r="GX37" s="41">
        <v>99.773835606756663</v>
      </c>
      <c r="GY37" s="41"/>
      <c r="GZ37" s="41">
        <v>99.630612951633381</v>
      </c>
      <c r="HA37" s="41"/>
      <c r="HB37" s="41">
        <v>99.70240646622986</v>
      </c>
      <c r="HC37" s="41"/>
      <c r="HD37" s="41">
        <v>99.640937813736485</v>
      </c>
      <c r="HE37" s="41"/>
      <c r="HF37" s="41">
        <v>99.669103978188119</v>
      </c>
      <c r="HG37" s="41"/>
      <c r="HH37" s="41">
        <v>99.764208871641202</v>
      </c>
      <c r="HI37" s="41"/>
      <c r="HJ37" s="41">
        <v>99.697234031741729</v>
      </c>
      <c r="HK37" s="41"/>
      <c r="HL37" s="41"/>
      <c r="HM37" s="41">
        <v>99.588940115196721</v>
      </c>
      <c r="HN37" s="41"/>
      <c r="HO37" s="41">
        <v>99.371965305924832</v>
      </c>
      <c r="HP37" s="41"/>
      <c r="HQ37" s="41">
        <v>99.709497479463423</v>
      </c>
      <c r="HR37" s="41"/>
      <c r="HS37" s="41">
        <v>99.754822891799463</v>
      </c>
      <c r="HT37" s="41"/>
      <c r="HU37" s="41">
        <v>99.676837516909671</v>
      </c>
      <c r="HV37" s="41"/>
      <c r="HW37" s="41">
        <v>99.363428861273135</v>
      </c>
      <c r="HX37" s="41"/>
      <c r="HY37" s="41">
        <v>99.323053281403176</v>
      </c>
      <c r="HZ37" s="41"/>
      <c r="IA37" s="41">
        <v>99.569848422777554</v>
      </c>
      <c r="IB37" s="41"/>
      <c r="IC37" s="41">
        <v>99.425794533281561</v>
      </c>
      <c r="ID37" s="41"/>
      <c r="IE37" s="41">
        <v>99.623018468527391</v>
      </c>
      <c r="IF37" s="41"/>
      <c r="IG37" s="41">
        <v>99.145777561450473</v>
      </c>
      <c r="IH37" s="41"/>
      <c r="II37" s="41">
        <v>99.066902482161368</v>
      </c>
      <c r="IJ37" s="41"/>
      <c r="IK37" s="41">
        <v>99.468802128533056</v>
      </c>
      <c r="IL37" s="41"/>
      <c r="IM37" s="41">
        <v>99.464673376751534</v>
      </c>
      <c r="IN37" s="41"/>
      <c r="IO37" s="41">
        <v>99.211746925161563</v>
      </c>
      <c r="IP37" s="41"/>
      <c r="IQ37" s="41">
        <v>99.224717428398009</v>
      </c>
      <c r="IR37" s="41"/>
      <c r="IS37" s="41">
        <v>99.052696078431367</v>
      </c>
      <c r="IT37" s="41"/>
      <c r="IU37" s="41">
        <v>99.229127549651892</v>
      </c>
      <c r="IV37" s="41"/>
      <c r="IW37" s="41">
        <v>99.20043589548645</v>
      </c>
      <c r="IX37" s="41"/>
      <c r="IY37" s="41">
        <v>99.298003570848891</v>
      </c>
      <c r="IZ37" s="41"/>
      <c r="JA37" s="41">
        <v>99.06858173226388</v>
      </c>
      <c r="JB37" s="41"/>
      <c r="JC37" s="41">
        <v>99.382383273954616</v>
      </c>
      <c r="JD37" s="41"/>
      <c r="JE37" s="41">
        <v>99.572098960980625</v>
      </c>
      <c r="JF37" s="41"/>
      <c r="JG37" s="41">
        <v>99.388453124811164</v>
      </c>
      <c r="JH37" s="41"/>
      <c r="JI37" s="41">
        <v>98.93232164250982</v>
      </c>
      <c r="JJ37" s="41"/>
      <c r="JK37" s="41">
        <v>99.252413414466758</v>
      </c>
      <c r="JL37" s="41"/>
      <c r="JM37" s="41">
        <v>99.337016574585633</v>
      </c>
      <c r="JN37" s="41"/>
      <c r="JO37" s="41">
        <v>99.543441480891715</v>
      </c>
      <c r="JP37" s="41"/>
      <c r="JQ37" s="41">
        <v>99.079816919418249</v>
      </c>
      <c r="JR37" s="41"/>
      <c r="JS37" s="41">
        <v>99.372266053469716</v>
      </c>
      <c r="JT37" s="41"/>
      <c r="JU37" s="41">
        <v>99.218035313725736</v>
      </c>
      <c r="JV37" s="41"/>
      <c r="JW37" s="41">
        <v>98.990406769720579</v>
      </c>
      <c r="JX37" s="41"/>
      <c r="JY37" s="41">
        <v>99.319687560212842</v>
      </c>
      <c r="JZ37" s="41"/>
      <c r="KA37" s="41">
        <v>98.696795791487318</v>
      </c>
      <c r="KB37" s="41"/>
      <c r="KC37" s="41">
        <v>99.43745735875288</v>
      </c>
      <c r="KD37" s="41"/>
      <c r="KE37" s="41">
        <v>99.238427817817083</v>
      </c>
      <c r="KF37" s="41"/>
      <c r="KG37" s="41">
        <v>98.908564701265576</v>
      </c>
      <c r="KH37" s="41"/>
      <c r="KI37" s="41">
        <v>98.47478592959996</v>
      </c>
      <c r="KJ37" s="41"/>
      <c r="KK37" s="41">
        <v>99.132748668721007</v>
      </c>
      <c r="KL37" s="42"/>
      <c r="KM37" s="41"/>
      <c r="KN37" s="41">
        <v>98.158775705404111</v>
      </c>
      <c r="KO37" s="41"/>
      <c r="KP37" s="41">
        <v>99.096529937433161</v>
      </c>
      <c r="KQ37" s="41"/>
      <c r="KR37" s="41">
        <v>99.257114375904877</v>
      </c>
      <c r="KS37" s="41"/>
      <c r="KT37" s="41">
        <v>99.165925134958769</v>
      </c>
      <c r="KU37" s="41"/>
      <c r="KV37" s="41">
        <v>98.999567570094555</v>
      </c>
      <c r="KW37" s="41"/>
      <c r="KX37" s="41">
        <v>98.812958326449177</v>
      </c>
      <c r="KY37" s="41"/>
      <c r="KZ37" s="41">
        <v>99.218422027410796</v>
      </c>
      <c r="LA37" s="41"/>
      <c r="LB37" s="41">
        <v>99.143891998682903</v>
      </c>
      <c r="LC37" s="41"/>
      <c r="LD37" s="41">
        <v>99.037898435539191</v>
      </c>
      <c r="LE37" s="41"/>
      <c r="LF37" s="41">
        <v>99.225662457155224</v>
      </c>
      <c r="LG37" s="41"/>
      <c r="LH37" s="41">
        <v>99.087533156498679</v>
      </c>
      <c r="LI37" s="41"/>
      <c r="LJ37" s="41">
        <v>99.195185189530363</v>
      </c>
      <c r="LK37" s="41"/>
      <c r="LL37" s="41">
        <v>99.034847839382081</v>
      </c>
      <c r="LM37" s="42"/>
      <c r="LN37" s="42"/>
      <c r="LO37" s="19" t="s">
        <v>41</v>
      </c>
    </row>
    <row r="38" spans="2:329" ht="4.5" customHeight="1">
      <c r="B38" s="13"/>
      <c r="C38" s="13"/>
      <c r="D38" s="19"/>
      <c r="E38" s="46"/>
      <c r="F38" s="52"/>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52"/>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6"/>
      <c r="IN38" s="52"/>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2"/>
      <c r="JM38" s="46"/>
      <c r="JN38" s="52"/>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2"/>
      <c r="KM38" s="42"/>
      <c r="KN38" s="46"/>
      <c r="KO38" s="52"/>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2"/>
      <c r="LN38" s="42"/>
      <c r="LO38" s="19"/>
    </row>
    <row r="39" spans="2:329" ht="10.5" customHeight="1">
      <c r="B39" s="13">
        <v>17</v>
      </c>
      <c r="C39" s="14"/>
      <c r="D39" s="15" t="s">
        <v>42</v>
      </c>
      <c r="E39" s="16">
        <v>73187</v>
      </c>
      <c r="F39" s="55"/>
      <c r="G39" s="16">
        <v>66980</v>
      </c>
      <c r="H39" s="16"/>
      <c r="I39" s="16">
        <v>71625</v>
      </c>
      <c r="J39" s="16"/>
      <c r="K39" s="16">
        <v>71451</v>
      </c>
      <c r="L39" s="16"/>
      <c r="M39" s="16">
        <v>72872</v>
      </c>
      <c r="N39" s="16"/>
      <c r="O39" s="16">
        <v>67783</v>
      </c>
      <c r="P39" s="16"/>
      <c r="Q39" s="16">
        <v>64785</v>
      </c>
      <c r="R39" s="16"/>
      <c r="S39" s="16">
        <v>71891</v>
      </c>
      <c r="T39" s="16"/>
      <c r="U39" s="16">
        <v>71604</v>
      </c>
      <c r="V39" s="16"/>
      <c r="W39" s="16">
        <v>74806</v>
      </c>
      <c r="X39" s="16"/>
      <c r="Y39" s="16">
        <v>71939</v>
      </c>
      <c r="Z39" s="16"/>
      <c r="AA39" s="16">
        <v>70769</v>
      </c>
      <c r="AB39" s="16"/>
      <c r="AC39" s="16">
        <v>849692</v>
      </c>
      <c r="AD39" s="45"/>
      <c r="AE39" s="45"/>
      <c r="AF39" s="16">
        <v>77481</v>
      </c>
      <c r="AG39" s="55"/>
      <c r="AH39" s="16">
        <v>71924</v>
      </c>
      <c r="AI39" s="16"/>
      <c r="AJ39" s="16">
        <v>79185</v>
      </c>
      <c r="AK39" s="16"/>
      <c r="AL39" s="16">
        <v>75125</v>
      </c>
      <c r="AM39" s="16"/>
      <c r="AN39" s="16">
        <v>76755</v>
      </c>
      <c r="AO39" s="16"/>
      <c r="AP39" s="16">
        <v>69468</v>
      </c>
      <c r="AQ39" s="16"/>
      <c r="AR39" s="16">
        <v>68440</v>
      </c>
      <c r="AS39" s="16"/>
      <c r="AT39" s="16">
        <v>73885</v>
      </c>
      <c r="AU39" s="16"/>
      <c r="AV39" s="16">
        <v>78225</v>
      </c>
      <c r="AW39" s="16"/>
      <c r="AX39" s="16">
        <v>81198</v>
      </c>
      <c r="AY39" s="16"/>
      <c r="AZ39" s="16">
        <v>76157</v>
      </c>
      <c r="BA39" s="16"/>
      <c r="BB39" s="16">
        <v>76854</v>
      </c>
      <c r="BC39" s="16"/>
      <c r="BD39" s="16">
        <v>904697</v>
      </c>
      <c r="BE39" s="45"/>
      <c r="BF39" s="45"/>
      <c r="BG39" s="16">
        <v>78383</v>
      </c>
      <c r="BH39" s="55"/>
      <c r="BI39" s="16">
        <v>73436</v>
      </c>
      <c r="BJ39" s="16"/>
      <c r="BK39" s="16">
        <v>81603</v>
      </c>
      <c r="BL39" s="16"/>
      <c r="BM39" s="16">
        <v>75295</v>
      </c>
      <c r="BN39" s="16"/>
      <c r="BO39" s="16">
        <v>77745</v>
      </c>
      <c r="BP39" s="16"/>
      <c r="BQ39" s="16">
        <v>77076</v>
      </c>
      <c r="BR39" s="16"/>
      <c r="BS39" s="16">
        <v>72038</v>
      </c>
      <c r="BT39" s="16"/>
      <c r="BU39" s="16">
        <v>75999</v>
      </c>
      <c r="BV39" s="16"/>
      <c r="BW39" s="16">
        <v>79619</v>
      </c>
      <c r="BX39" s="16"/>
      <c r="BY39" s="16">
        <v>80653</v>
      </c>
      <c r="BZ39" s="16"/>
      <c r="CA39" s="16">
        <v>77952</v>
      </c>
      <c r="CB39" s="16"/>
      <c r="CC39" s="16">
        <v>78828</v>
      </c>
      <c r="CD39" s="16"/>
      <c r="CE39" s="16">
        <v>928627</v>
      </c>
      <c r="CF39" s="31"/>
      <c r="CG39" s="45"/>
      <c r="CH39" s="16">
        <v>78265</v>
      </c>
      <c r="CI39" s="55"/>
      <c r="CJ39" s="16">
        <v>77124</v>
      </c>
      <c r="CK39" s="16"/>
      <c r="CL39" s="16">
        <v>81374</v>
      </c>
      <c r="CM39" s="16"/>
      <c r="CN39" s="16">
        <v>80290</v>
      </c>
      <c r="CO39" s="16"/>
      <c r="CP39" s="16">
        <v>81253</v>
      </c>
      <c r="CQ39" s="16"/>
      <c r="CR39" s="16">
        <v>76929</v>
      </c>
      <c r="CS39" s="16"/>
      <c r="CT39" s="16">
        <v>72307</v>
      </c>
      <c r="CU39" s="16"/>
      <c r="CV39" s="16">
        <v>79177</v>
      </c>
      <c r="CW39" s="16"/>
      <c r="CX39" s="16">
        <v>80378</v>
      </c>
      <c r="CY39" s="16"/>
      <c r="CZ39" s="16">
        <v>80759</v>
      </c>
      <c r="DA39" s="16"/>
      <c r="DB39" s="16">
        <v>77334</v>
      </c>
      <c r="DC39" s="16"/>
      <c r="DD39" s="16">
        <v>80250</v>
      </c>
      <c r="DE39" s="16"/>
      <c r="DF39" s="16">
        <v>945440</v>
      </c>
      <c r="DG39" s="31"/>
      <c r="DH39" s="45"/>
      <c r="DI39" s="16">
        <v>82368</v>
      </c>
      <c r="DJ39" s="55"/>
      <c r="DK39" s="16">
        <v>76965</v>
      </c>
      <c r="DL39" s="16"/>
      <c r="DM39" s="16">
        <v>86027</v>
      </c>
      <c r="DN39" s="16"/>
      <c r="DO39" s="16">
        <v>77667</v>
      </c>
      <c r="DP39" s="16"/>
      <c r="DQ39" s="16">
        <v>82661</v>
      </c>
      <c r="DR39" s="16"/>
      <c r="DS39" s="16">
        <v>78631</v>
      </c>
      <c r="DT39" s="16"/>
      <c r="DU39" s="16">
        <v>70701</v>
      </c>
      <c r="DV39" s="16"/>
      <c r="DW39" s="16">
        <v>79151</v>
      </c>
      <c r="DX39" s="16"/>
      <c r="DY39" s="16">
        <v>80172</v>
      </c>
      <c r="DZ39" s="16"/>
      <c r="EA39" s="16">
        <v>83623</v>
      </c>
      <c r="EB39" s="16"/>
      <c r="EC39" s="16">
        <v>81440</v>
      </c>
      <c r="ED39" s="16"/>
      <c r="EE39" s="16">
        <v>82240</v>
      </c>
      <c r="EF39" s="16"/>
      <c r="EG39" s="16">
        <v>961646</v>
      </c>
      <c r="EH39" s="31"/>
      <c r="EI39" s="45"/>
      <c r="EJ39" s="16">
        <v>86761</v>
      </c>
      <c r="EK39" s="55"/>
      <c r="EL39" s="16">
        <v>78075</v>
      </c>
      <c r="EM39" s="16"/>
      <c r="EN39" s="16">
        <v>84821</v>
      </c>
      <c r="EO39" s="16"/>
      <c r="EP39" s="16">
        <v>81736</v>
      </c>
      <c r="EQ39" s="16"/>
      <c r="ER39" s="16">
        <v>84742</v>
      </c>
      <c r="ES39" s="16"/>
      <c r="ET39" s="16">
        <v>79932</v>
      </c>
      <c r="EU39" s="16"/>
      <c r="EV39" s="16">
        <v>74782</v>
      </c>
      <c r="EW39" s="16"/>
      <c r="EX39" s="16">
        <v>82712</v>
      </c>
      <c r="EY39" s="16"/>
      <c r="EZ39" s="16">
        <v>83551</v>
      </c>
      <c r="FA39" s="16"/>
      <c r="FB39" s="16">
        <v>87532</v>
      </c>
      <c r="FC39" s="16"/>
      <c r="FD39" s="16">
        <v>85654</v>
      </c>
      <c r="FE39" s="16"/>
      <c r="FF39" s="16">
        <v>82549</v>
      </c>
      <c r="FG39" s="16"/>
      <c r="FH39" s="16">
        <v>992847</v>
      </c>
      <c r="FI39" s="31"/>
      <c r="FJ39" s="45"/>
      <c r="FK39" s="16">
        <v>88526</v>
      </c>
      <c r="FL39" s="55"/>
      <c r="FM39" s="16">
        <v>79270</v>
      </c>
      <c r="FN39" s="16"/>
      <c r="FO39" s="16">
        <v>87981</v>
      </c>
      <c r="FP39" s="16"/>
      <c r="FQ39" s="16">
        <v>83886</v>
      </c>
      <c r="FR39" s="16"/>
      <c r="FS39" s="16">
        <v>88084</v>
      </c>
      <c r="FT39" s="16"/>
      <c r="FU39" s="16">
        <v>79709</v>
      </c>
      <c r="FV39" s="16"/>
      <c r="FW39" s="16">
        <v>79846</v>
      </c>
      <c r="FX39" s="16"/>
      <c r="FY39" s="16">
        <v>82247</v>
      </c>
      <c r="FZ39" s="16"/>
      <c r="GA39" s="16">
        <v>84638</v>
      </c>
      <c r="GB39" s="16"/>
      <c r="GC39" s="16">
        <v>87653</v>
      </c>
      <c r="GD39" s="16"/>
      <c r="GE39" s="16">
        <v>86019</v>
      </c>
      <c r="GF39" s="16"/>
      <c r="GG39" s="16">
        <v>84418</v>
      </c>
      <c r="GH39" s="16"/>
      <c r="GI39" s="16">
        <v>1012277</v>
      </c>
      <c r="GJ39" s="31"/>
      <c r="GK39" s="45"/>
      <c r="GL39" s="16">
        <v>89797</v>
      </c>
      <c r="GM39" s="55"/>
      <c r="GN39" s="16">
        <v>83209</v>
      </c>
      <c r="GO39" s="16"/>
      <c r="GP39" s="16">
        <v>86221</v>
      </c>
      <c r="GQ39" s="16"/>
      <c r="GR39" s="16">
        <v>70121</v>
      </c>
      <c r="GS39" s="16"/>
      <c r="GT39" s="16">
        <v>68942</v>
      </c>
      <c r="GU39" s="16"/>
      <c r="GV39" s="16">
        <v>68327</v>
      </c>
      <c r="GW39" s="16"/>
      <c r="GX39" s="16">
        <v>70662</v>
      </c>
      <c r="GY39" s="16"/>
      <c r="GZ39" s="16">
        <v>77766</v>
      </c>
      <c r="HA39" s="16"/>
      <c r="HB39" s="16">
        <v>81514</v>
      </c>
      <c r="HC39" s="16"/>
      <c r="HD39" s="16">
        <v>84482</v>
      </c>
      <c r="HE39" s="16"/>
      <c r="HF39" s="16">
        <v>80537</v>
      </c>
      <c r="HG39" s="16"/>
      <c r="HH39" s="16">
        <v>81321</v>
      </c>
      <c r="HI39" s="16"/>
      <c r="HJ39" s="16">
        <v>942899</v>
      </c>
      <c r="HK39" s="31"/>
      <c r="HL39" s="45"/>
      <c r="HM39" s="16">
        <v>79836</v>
      </c>
      <c r="HN39" s="55"/>
      <c r="HO39" s="16">
        <v>72045</v>
      </c>
      <c r="HP39" s="16"/>
      <c r="HQ39" s="16">
        <v>81805</v>
      </c>
      <c r="HR39" s="16"/>
      <c r="HS39" s="16">
        <v>77370</v>
      </c>
      <c r="HT39" s="16"/>
      <c r="HU39" s="16">
        <v>79694</v>
      </c>
      <c r="HV39" s="16"/>
      <c r="HW39" s="16">
        <v>78549</v>
      </c>
      <c r="HX39" s="16"/>
      <c r="HY39" s="16">
        <v>75148</v>
      </c>
      <c r="HZ39" s="16"/>
      <c r="IA39" s="16">
        <v>82782</v>
      </c>
      <c r="IB39" s="16"/>
      <c r="IC39" s="16">
        <v>84667</v>
      </c>
      <c r="ID39" s="16"/>
      <c r="IE39" s="16">
        <v>83897</v>
      </c>
      <c r="IF39" s="16"/>
      <c r="IG39" s="16">
        <v>81715</v>
      </c>
      <c r="IH39" s="16"/>
      <c r="II39" s="16">
        <v>81534</v>
      </c>
      <c r="IJ39" s="16"/>
      <c r="IK39" s="16">
        <v>959042</v>
      </c>
      <c r="IL39" s="31"/>
      <c r="IM39" s="16">
        <v>80818</v>
      </c>
      <c r="IN39" s="55"/>
      <c r="IO39" s="16">
        <v>76381</v>
      </c>
      <c r="IP39" s="16"/>
      <c r="IQ39" s="16">
        <v>86943</v>
      </c>
      <c r="IR39" s="16"/>
      <c r="IS39" s="16">
        <v>81138</v>
      </c>
      <c r="IT39" s="16"/>
      <c r="IU39" s="16">
        <v>85332</v>
      </c>
      <c r="IV39" s="16"/>
      <c r="IW39" s="16">
        <v>78538</v>
      </c>
      <c r="IX39" s="16"/>
      <c r="IY39" s="16">
        <v>73603</v>
      </c>
      <c r="IZ39" s="16"/>
      <c r="JA39" s="16">
        <v>79922</v>
      </c>
      <c r="JB39" s="16"/>
      <c r="JC39" s="16">
        <v>85012</v>
      </c>
      <c r="JD39" s="16"/>
      <c r="JE39" s="16">
        <v>84384</v>
      </c>
      <c r="JF39" s="16"/>
      <c r="JG39" s="16">
        <v>82439</v>
      </c>
      <c r="JH39" s="16"/>
      <c r="JI39" s="16">
        <v>84549</v>
      </c>
      <c r="JJ39" s="16"/>
      <c r="JK39" s="16">
        <v>979059</v>
      </c>
      <c r="JL39" s="31"/>
      <c r="JM39" s="16">
        <v>86546</v>
      </c>
      <c r="JN39" s="55"/>
      <c r="JO39" s="16">
        <v>80172</v>
      </c>
      <c r="JP39" s="16"/>
      <c r="JQ39" s="16">
        <v>83198</v>
      </c>
      <c r="JR39" s="16"/>
      <c r="JS39" s="16">
        <v>75397</v>
      </c>
      <c r="JT39" s="16"/>
      <c r="JU39" s="16">
        <v>79399</v>
      </c>
      <c r="JV39" s="16"/>
      <c r="JW39" s="16">
        <v>71161</v>
      </c>
      <c r="JX39" s="16"/>
      <c r="JY39" s="16">
        <v>67158</v>
      </c>
      <c r="JZ39" s="16"/>
      <c r="KA39" s="16">
        <v>74618</v>
      </c>
      <c r="KB39" s="16"/>
      <c r="KC39" s="16">
        <v>77447</v>
      </c>
      <c r="KD39" s="16"/>
      <c r="KE39" s="16">
        <v>80411</v>
      </c>
      <c r="KF39" s="16"/>
      <c r="KG39" s="16">
        <v>80994</v>
      </c>
      <c r="KH39" s="16"/>
      <c r="KI39" s="16">
        <v>82486</v>
      </c>
      <c r="KJ39" s="16"/>
      <c r="KK39" s="16">
        <v>938987</v>
      </c>
      <c r="KL39" s="31"/>
      <c r="KM39" s="31"/>
      <c r="KN39" s="16">
        <v>82655</v>
      </c>
      <c r="KO39" s="55"/>
      <c r="KP39" s="16">
        <v>80901</v>
      </c>
      <c r="KQ39" s="16"/>
      <c r="KR39" s="16">
        <v>83858</v>
      </c>
      <c r="KS39" s="16"/>
      <c r="KT39" s="16">
        <v>83849</v>
      </c>
      <c r="KU39" s="16"/>
      <c r="KV39" s="16">
        <v>85061</v>
      </c>
      <c r="KW39" s="16"/>
      <c r="KX39" s="16">
        <v>78097</v>
      </c>
      <c r="KY39" s="16"/>
      <c r="KZ39" s="16">
        <v>80620</v>
      </c>
      <c r="LA39" s="16"/>
      <c r="LB39" s="16">
        <v>81588</v>
      </c>
      <c r="LC39" s="16"/>
      <c r="LD39" s="16">
        <v>83169</v>
      </c>
      <c r="LE39" s="16"/>
      <c r="LF39" s="16">
        <v>87398</v>
      </c>
      <c r="LG39" s="16"/>
      <c r="LH39" s="16">
        <v>84377</v>
      </c>
      <c r="LI39" s="16"/>
      <c r="LJ39" s="16">
        <v>84821</v>
      </c>
      <c r="LK39" s="16"/>
      <c r="LL39" s="16">
        <v>996394</v>
      </c>
      <c r="LM39" s="31"/>
      <c r="LN39" s="40"/>
      <c r="LO39" s="15" t="s">
        <v>43</v>
      </c>
    </row>
    <row r="40" spans="2:329" ht="10.5" customHeight="1">
      <c r="B40" s="13">
        <v>18</v>
      </c>
      <c r="C40" s="13"/>
      <c r="D40" s="19" t="s">
        <v>44</v>
      </c>
      <c r="E40" s="41">
        <v>99.674502219922104</v>
      </c>
      <c r="F40" s="41"/>
      <c r="G40" s="41">
        <v>99.772094201063567</v>
      </c>
      <c r="H40" s="41"/>
      <c r="I40" s="41">
        <v>99.674362292823446</v>
      </c>
      <c r="J40" s="41"/>
      <c r="K40" s="41">
        <v>99.766818397609541</v>
      </c>
      <c r="L40" s="41"/>
      <c r="M40" s="41">
        <v>99.561433470413846</v>
      </c>
      <c r="N40" s="41"/>
      <c r="O40" s="41">
        <v>99.617888688035507</v>
      </c>
      <c r="P40" s="41"/>
      <c r="Q40" s="41">
        <v>99.758245819346484</v>
      </c>
      <c r="R40" s="41"/>
      <c r="S40" s="41">
        <v>99.726722894240368</v>
      </c>
      <c r="T40" s="41"/>
      <c r="U40" s="41">
        <v>99.713131875783318</v>
      </c>
      <c r="V40" s="41"/>
      <c r="W40" s="41">
        <v>99.738673635369722</v>
      </c>
      <c r="X40" s="41"/>
      <c r="Y40" s="41">
        <v>99.612290394494522</v>
      </c>
      <c r="Z40" s="41"/>
      <c r="AA40" s="41">
        <v>99.676051775377118</v>
      </c>
      <c r="AB40" s="41"/>
      <c r="AC40" s="41">
        <v>99.690261541277351</v>
      </c>
      <c r="AD40" s="41"/>
      <c r="AE40" s="41"/>
      <c r="AF40" s="41">
        <v>99.66042832336484</v>
      </c>
      <c r="AG40" s="41"/>
      <c r="AH40" s="41">
        <v>99.671567744349446</v>
      </c>
      <c r="AI40" s="41"/>
      <c r="AJ40" s="41">
        <v>99.765657481951848</v>
      </c>
      <c r="AK40" s="41"/>
      <c r="AL40" s="41">
        <v>99.843174780378234</v>
      </c>
      <c r="AM40" s="41"/>
      <c r="AN40" s="41">
        <v>99.644289812927596</v>
      </c>
      <c r="AO40" s="41"/>
      <c r="AP40" s="41">
        <v>99.53291113849329</v>
      </c>
      <c r="AQ40" s="41"/>
      <c r="AR40" s="41">
        <v>99.368421052631589</v>
      </c>
      <c r="AS40" s="41"/>
      <c r="AT40" s="41">
        <v>99.460194383867744</v>
      </c>
      <c r="AU40" s="41"/>
      <c r="AV40" s="41">
        <v>99.710651098761033</v>
      </c>
      <c r="AW40" s="41"/>
      <c r="AX40" s="41">
        <v>99.760421657882119</v>
      </c>
      <c r="AY40" s="41"/>
      <c r="AZ40" s="41">
        <v>99.774659696838683</v>
      </c>
      <c r="BA40" s="41"/>
      <c r="BB40" s="41">
        <v>99.805204924419513</v>
      </c>
      <c r="BC40" s="41"/>
      <c r="BD40" s="41">
        <v>99.671140333288534</v>
      </c>
      <c r="BE40" s="41"/>
      <c r="BF40" s="41"/>
      <c r="BG40" s="41">
        <v>99.703622672229571</v>
      </c>
      <c r="BH40" s="41"/>
      <c r="BI40" s="41">
        <v>99.74735812664693</v>
      </c>
      <c r="BJ40" s="41"/>
      <c r="BK40" s="41">
        <v>99.61060520983375</v>
      </c>
      <c r="BL40" s="41"/>
      <c r="BM40" s="41">
        <v>99.621598020666568</v>
      </c>
      <c r="BN40" s="41"/>
      <c r="BO40" s="41">
        <v>99.742129166345933</v>
      </c>
      <c r="BP40" s="41"/>
      <c r="BQ40" s="41">
        <v>99.698612063278532</v>
      </c>
      <c r="BR40" s="41"/>
      <c r="BS40" s="41">
        <v>99.723137406904954</v>
      </c>
      <c r="BT40" s="41"/>
      <c r="BU40" s="41">
        <v>99.584621835525965</v>
      </c>
      <c r="BV40" s="41"/>
      <c r="BW40" s="41">
        <v>99.598448836627469</v>
      </c>
      <c r="BX40" s="41"/>
      <c r="BY40" s="41">
        <v>99.698381893024475</v>
      </c>
      <c r="BZ40" s="41"/>
      <c r="CA40" s="41">
        <v>99.718569308703891</v>
      </c>
      <c r="CB40" s="41"/>
      <c r="CC40" s="41">
        <v>99.707813152202789</v>
      </c>
      <c r="CD40" s="41"/>
      <c r="CE40" s="41">
        <v>99.678945662277883</v>
      </c>
      <c r="CF40" s="41"/>
      <c r="CG40" s="41"/>
      <c r="CH40" s="41">
        <v>99.451059125506688</v>
      </c>
      <c r="CI40" s="41"/>
      <c r="CJ40" s="41">
        <v>99.707821590174532</v>
      </c>
      <c r="CK40" s="41"/>
      <c r="CL40" s="41">
        <v>99.803762847401089</v>
      </c>
      <c r="CM40" s="41"/>
      <c r="CN40" s="41">
        <v>99.771354723264665</v>
      </c>
      <c r="CO40" s="41"/>
      <c r="CP40" s="41">
        <v>99.711613979972512</v>
      </c>
      <c r="CQ40" s="41"/>
      <c r="CR40" s="41">
        <v>99.681243926141889</v>
      </c>
      <c r="CS40" s="41"/>
      <c r="CT40" s="41">
        <v>99.739295961156486</v>
      </c>
      <c r="CU40" s="41"/>
      <c r="CV40" s="41">
        <v>99.743011551882688</v>
      </c>
      <c r="CW40" s="41"/>
      <c r="CX40" s="41">
        <v>99.707246880194518</v>
      </c>
      <c r="CY40" s="41"/>
      <c r="CZ40" s="41">
        <v>99.799804747840483</v>
      </c>
      <c r="DA40" s="41"/>
      <c r="DB40" s="41">
        <v>99.263233557529389</v>
      </c>
      <c r="DC40" s="41"/>
      <c r="DD40" s="41">
        <v>99.804743368114714</v>
      </c>
      <c r="DE40" s="41"/>
      <c r="DF40" s="41">
        <v>99.683165602644337</v>
      </c>
      <c r="DG40" s="41"/>
      <c r="DH40" s="41"/>
      <c r="DI40" s="41">
        <v>99.711885335205679</v>
      </c>
      <c r="DJ40" s="41"/>
      <c r="DK40" s="41">
        <v>99.709803210301985</v>
      </c>
      <c r="DL40" s="41"/>
      <c r="DM40" s="41">
        <v>99.845636025998147</v>
      </c>
      <c r="DN40" s="41"/>
      <c r="DO40" s="41">
        <v>99.679145757665211</v>
      </c>
      <c r="DP40" s="41"/>
      <c r="DQ40" s="41">
        <v>99.531607465382294</v>
      </c>
      <c r="DR40" s="41"/>
      <c r="DS40" s="41">
        <v>99.578288840484277</v>
      </c>
      <c r="DT40" s="41"/>
      <c r="DU40" s="41">
        <v>99.729169311497614</v>
      </c>
      <c r="DV40" s="41"/>
      <c r="DW40" s="41">
        <v>99.756755394232712</v>
      </c>
      <c r="DX40" s="41"/>
      <c r="DY40" s="41">
        <v>99.661876584953518</v>
      </c>
      <c r="DZ40" s="41"/>
      <c r="EA40" s="41">
        <v>99.762592159576243</v>
      </c>
      <c r="EB40" s="41"/>
      <c r="EC40" s="41">
        <v>99.731811557819711</v>
      </c>
      <c r="ED40" s="41"/>
      <c r="EE40" s="41">
        <v>99.673974960307362</v>
      </c>
      <c r="EF40" s="41"/>
      <c r="EG40" s="41">
        <v>99.698203423955249</v>
      </c>
      <c r="EH40" s="41"/>
      <c r="EI40" s="41"/>
      <c r="EJ40" s="41">
        <v>99.322290018659913</v>
      </c>
      <c r="EK40" s="41"/>
      <c r="EL40" s="41">
        <v>99.082464021929496</v>
      </c>
      <c r="EM40" s="41"/>
      <c r="EN40" s="41">
        <v>99.542312612221423</v>
      </c>
      <c r="EO40" s="41"/>
      <c r="EP40" s="41">
        <v>99.648883253681859</v>
      </c>
      <c r="EQ40" s="41"/>
      <c r="ER40" s="41">
        <v>99.340015239434962</v>
      </c>
      <c r="ES40" s="41"/>
      <c r="ET40" s="41">
        <v>99.473585962292333</v>
      </c>
      <c r="EU40" s="41"/>
      <c r="EV40" s="41">
        <v>99.211950753555513</v>
      </c>
      <c r="EW40" s="41"/>
      <c r="EX40" s="41">
        <v>99.436169317512409</v>
      </c>
      <c r="EY40" s="41"/>
      <c r="EZ40" s="41">
        <v>99.648164492044941</v>
      </c>
      <c r="FA40" s="41"/>
      <c r="FB40" s="41">
        <v>99.52812489340171</v>
      </c>
      <c r="FC40" s="41"/>
      <c r="FD40" s="41">
        <v>99.656773202713239</v>
      </c>
      <c r="FE40" s="41"/>
      <c r="FF40" s="41">
        <v>99.735404987434762</v>
      </c>
      <c r="FG40" s="41"/>
      <c r="FH40" s="41">
        <v>99.472404427154032</v>
      </c>
      <c r="FI40" s="41"/>
      <c r="FJ40" s="41"/>
      <c r="FK40" s="41">
        <v>99.665627146122063</v>
      </c>
      <c r="FL40" s="41"/>
      <c r="FM40" s="41">
        <v>99.271151630516457</v>
      </c>
      <c r="FN40" s="41"/>
      <c r="FO40" s="41">
        <v>99.732477867077776</v>
      </c>
      <c r="FP40" s="41"/>
      <c r="FQ40" s="41">
        <v>99.712343096234306</v>
      </c>
      <c r="FR40" s="41"/>
      <c r="FS40" s="41">
        <v>99.728273176033696</v>
      </c>
      <c r="FT40" s="41"/>
      <c r="FU40" s="41">
        <v>99.494470379708915</v>
      </c>
      <c r="FV40" s="41"/>
      <c r="FW40" s="41">
        <v>99.70530206538298</v>
      </c>
      <c r="FX40" s="41"/>
      <c r="FY40" s="41">
        <v>99.51360573025687</v>
      </c>
      <c r="FZ40" s="41"/>
      <c r="GA40" s="41">
        <v>99.778369839436024</v>
      </c>
      <c r="GB40" s="41"/>
      <c r="GC40" s="41">
        <v>99.647579095756171</v>
      </c>
      <c r="GD40" s="41"/>
      <c r="GE40" s="41">
        <v>99.741425291621255</v>
      </c>
      <c r="GF40" s="41"/>
      <c r="GG40" s="41">
        <v>99.700018896447475</v>
      </c>
      <c r="GH40" s="41"/>
      <c r="GI40" s="41">
        <v>99.644155087351805</v>
      </c>
      <c r="GJ40" s="41"/>
      <c r="GK40" s="41"/>
      <c r="GL40" s="41">
        <v>99.874318763207654</v>
      </c>
      <c r="GM40" s="41"/>
      <c r="GN40" s="41">
        <v>99.76380596120184</v>
      </c>
      <c r="GO40" s="41"/>
      <c r="GP40" s="41">
        <v>99.83095395231976</v>
      </c>
      <c r="GQ40" s="41"/>
      <c r="GR40" s="41">
        <v>99.89742566922628</v>
      </c>
      <c r="GS40" s="41"/>
      <c r="GT40" s="41">
        <v>99.813235656064052</v>
      </c>
      <c r="GU40" s="41"/>
      <c r="GV40" s="41">
        <v>99.708144235118993</v>
      </c>
      <c r="GW40" s="41"/>
      <c r="GX40" s="41">
        <v>99.882677221005025</v>
      </c>
      <c r="GY40" s="41"/>
      <c r="GZ40" s="41">
        <v>99.742198622494129</v>
      </c>
      <c r="HA40" s="41"/>
      <c r="HB40" s="41">
        <v>99.827322270528441</v>
      </c>
      <c r="HC40" s="41"/>
      <c r="HD40" s="41">
        <v>99.783854012874272</v>
      </c>
      <c r="HE40" s="41"/>
      <c r="HF40" s="41">
        <v>99.810385425703302</v>
      </c>
      <c r="HG40" s="41"/>
      <c r="HH40" s="41">
        <v>99.86859556909171</v>
      </c>
      <c r="HI40" s="41"/>
      <c r="HJ40" s="41">
        <v>99.817387659005064</v>
      </c>
      <c r="HK40" s="41"/>
      <c r="HL40" s="41"/>
      <c r="HM40" s="41">
        <v>99.748866149405899</v>
      </c>
      <c r="HN40" s="41"/>
      <c r="HO40" s="41">
        <v>99.662465935342865</v>
      </c>
      <c r="HP40" s="41"/>
      <c r="HQ40" s="41">
        <v>99.851086943254359</v>
      </c>
      <c r="HR40" s="41"/>
      <c r="HS40" s="41">
        <v>99.838699270920699</v>
      </c>
      <c r="HT40" s="41"/>
      <c r="HU40" s="41">
        <v>99.822135377523921</v>
      </c>
      <c r="HV40" s="41"/>
      <c r="HW40" s="41">
        <v>99.605630230788748</v>
      </c>
      <c r="HX40" s="41"/>
      <c r="HY40" s="41">
        <v>99.552234851495641</v>
      </c>
      <c r="HZ40" s="41"/>
      <c r="IA40" s="41">
        <v>99.744559847699833</v>
      </c>
      <c r="IB40" s="41"/>
      <c r="IC40" s="41">
        <v>99.623471825102655</v>
      </c>
      <c r="ID40" s="41"/>
      <c r="IE40" s="41">
        <v>99.771670491978739</v>
      </c>
      <c r="IF40" s="41"/>
      <c r="IG40" s="41">
        <v>99.43416889754198</v>
      </c>
      <c r="IH40" s="41"/>
      <c r="II40" s="41">
        <v>99.44989937183631</v>
      </c>
      <c r="IJ40" s="41"/>
      <c r="IK40" s="41">
        <v>99.675419496655977</v>
      </c>
      <c r="IL40" s="41"/>
      <c r="IM40" s="41">
        <v>99.686698243536611</v>
      </c>
      <c r="IN40" s="41"/>
      <c r="IO40" s="41">
        <v>99.516624973942044</v>
      </c>
      <c r="IP40" s="41"/>
      <c r="IQ40" s="41">
        <v>99.564834007077181</v>
      </c>
      <c r="IR40" s="41"/>
      <c r="IS40" s="41">
        <v>99.433823529411768</v>
      </c>
      <c r="IT40" s="41"/>
      <c r="IU40" s="41">
        <v>99.516018053109732</v>
      </c>
      <c r="IV40" s="41"/>
      <c r="IW40" s="41">
        <v>99.51848754403305</v>
      </c>
      <c r="IX40" s="41"/>
      <c r="IY40" s="41">
        <v>99.554996483254882</v>
      </c>
      <c r="IZ40" s="41"/>
      <c r="JA40" s="41">
        <v>99.386930299073555</v>
      </c>
      <c r="JB40" s="41"/>
      <c r="JC40" s="41">
        <v>99.629664354022125</v>
      </c>
      <c r="JD40" s="41"/>
      <c r="JE40" s="41">
        <v>99.745859880140429</v>
      </c>
      <c r="JF40" s="41"/>
      <c r="JG40" s="41">
        <v>99.635005619946583</v>
      </c>
      <c r="JH40" s="41"/>
      <c r="JI40" s="41">
        <v>99.308182010383135</v>
      </c>
      <c r="JJ40" s="41"/>
      <c r="JK40" s="41">
        <v>99.541870644034717</v>
      </c>
      <c r="JL40" s="41"/>
      <c r="JM40" s="41">
        <v>99.615561694290975</v>
      </c>
      <c r="JN40" s="41"/>
      <c r="JO40" s="41">
        <v>99.736265923566876</v>
      </c>
      <c r="JP40" s="41"/>
      <c r="JQ40" s="41">
        <v>99.425184335376855</v>
      </c>
      <c r="JR40" s="41"/>
      <c r="JS40" s="41">
        <v>99.640539719039495</v>
      </c>
      <c r="JT40" s="41"/>
      <c r="JU40" s="41">
        <v>99.49874058572162</v>
      </c>
      <c r="JV40" s="41"/>
      <c r="JW40" s="41">
        <v>99.368829681761696</v>
      </c>
      <c r="JX40" s="41"/>
      <c r="JY40" s="41">
        <v>99.539047562584287</v>
      </c>
      <c r="JZ40" s="41"/>
      <c r="KA40" s="41">
        <v>99.125883415696904</v>
      </c>
      <c r="KB40" s="41"/>
      <c r="KC40" s="41">
        <v>99.69620122806792</v>
      </c>
      <c r="KD40" s="41"/>
      <c r="KE40" s="41">
        <v>99.575253238229692</v>
      </c>
      <c r="KF40" s="41"/>
      <c r="KG40" s="41">
        <v>99.325517512018052</v>
      </c>
      <c r="KH40" s="41"/>
      <c r="KI40" s="41">
        <v>99.06205339450203</v>
      </c>
      <c r="KJ40" s="41"/>
      <c r="KK40" s="41">
        <v>99.46717061239363</v>
      </c>
      <c r="KL40" s="42"/>
      <c r="KM40" s="41"/>
      <c r="KN40" s="41">
        <v>98.822333811573415</v>
      </c>
      <c r="KO40" s="41"/>
      <c r="KP40" s="41">
        <v>99.444396641795635</v>
      </c>
      <c r="KQ40" s="41"/>
      <c r="KR40" s="41">
        <v>99.515818954263878</v>
      </c>
      <c r="KS40" s="41"/>
      <c r="KT40" s="41">
        <v>99.482707480571875</v>
      </c>
      <c r="KU40" s="41"/>
      <c r="KV40" s="41">
        <v>99.41329780395732</v>
      </c>
      <c r="KW40" s="41"/>
      <c r="KX40" s="41">
        <v>99.255239378264676</v>
      </c>
      <c r="KY40" s="41"/>
      <c r="KZ40" s="41">
        <v>99.543153475737739</v>
      </c>
      <c r="LA40" s="41"/>
      <c r="LB40" s="41">
        <v>99.498774375297259</v>
      </c>
      <c r="LC40" s="41"/>
      <c r="LD40" s="41">
        <v>99.400031074087792</v>
      </c>
      <c r="LE40" s="41"/>
      <c r="LF40" s="41">
        <v>99.522871425805931</v>
      </c>
      <c r="LG40" s="41"/>
      <c r="LH40" s="41">
        <v>99.471853816681403</v>
      </c>
      <c r="LI40" s="41"/>
      <c r="LJ40" s="41">
        <v>99.511949036216663</v>
      </c>
      <c r="LK40" s="41"/>
      <c r="LL40" s="41">
        <v>99.407879049693264</v>
      </c>
      <c r="LM40" s="42"/>
      <c r="LN40" s="42"/>
      <c r="LO40" s="19" t="s">
        <v>45</v>
      </c>
      <c r="LQ40" s="47"/>
    </row>
    <row r="41" spans="2:329" ht="4.5" customHeight="1">
      <c r="B41" s="13"/>
      <c r="C41" s="13"/>
      <c r="D41" s="19"/>
      <c r="E41" s="46"/>
      <c r="F41" s="52"/>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52"/>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2"/>
      <c r="IM41" s="46"/>
      <c r="IN41" s="52"/>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2"/>
      <c r="JM41" s="46"/>
      <c r="JN41" s="52"/>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2"/>
      <c r="KM41" s="42"/>
      <c r="KN41" s="46"/>
      <c r="KO41" s="52"/>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2"/>
      <c r="LN41" s="42"/>
      <c r="LO41" s="19"/>
    </row>
    <row r="42" spans="2:329" ht="4.5" customHeight="1">
      <c r="B42" s="25"/>
      <c r="C42" s="25"/>
      <c r="D42" s="26"/>
      <c r="E42" s="27"/>
      <c r="F42" s="28"/>
      <c r="G42" s="27"/>
      <c r="H42" s="28"/>
      <c r="I42" s="27"/>
      <c r="J42" s="28"/>
      <c r="K42" s="27"/>
      <c r="L42" s="28"/>
      <c r="M42" s="27"/>
      <c r="N42" s="28"/>
      <c r="O42" s="27"/>
      <c r="P42" s="28"/>
      <c r="Q42" s="27"/>
      <c r="R42" s="28"/>
      <c r="S42" s="27"/>
      <c r="T42" s="28"/>
      <c r="U42" s="27"/>
      <c r="V42" s="28"/>
      <c r="W42" s="27"/>
      <c r="X42" s="28"/>
      <c r="Y42" s="27"/>
      <c r="Z42" s="28"/>
      <c r="AA42" s="27"/>
      <c r="AB42" s="27"/>
      <c r="AC42" s="27"/>
      <c r="AD42" s="28"/>
      <c r="AE42" s="21"/>
      <c r="AF42" s="27"/>
      <c r="AG42" s="28"/>
      <c r="AH42" s="27"/>
      <c r="AI42" s="28"/>
      <c r="AJ42" s="27"/>
      <c r="AK42" s="28"/>
      <c r="AL42" s="27"/>
      <c r="AM42" s="28"/>
      <c r="AN42" s="27"/>
      <c r="AO42" s="28"/>
      <c r="AP42" s="27"/>
      <c r="AQ42" s="28"/>
      <c r="AR42" s="27"/>
      <c r="AS42" s="28"/>
      <c r="AT42" s="27"/>
      <c r="AU42" s="28"/>
      <c r="AV42" s="27"/>
      <c r="AW42" s="28"/>
      <c r="AX42" s="27"/>
      <c r="AY42" s="28"/>
      <c r="AZ42" s="27"/>
      <c r="BA42" s="28"/>
      <c r="BB42" s="27"/>
      <c r="BC42" s="27"/>
      <c r="BD42" s="27"/>
      <c r="BE42" s="28"/>
      <c r="BF42" s="21"/>
      <c r="BG42" s="27"/>
      <c r="BH42" s="28"/>
      <c r="BI42" s="27"/>
      <c r="BJ42" s="28"/>
      <c r="BK42" s="27"/>
      <c r="BL42" s="28"/>
      <c r="BM42" s="27"/>
      <c r="BN42" s="28"/>
      <c r="BO42" s="27"/>
      <c r="BP42" s="28"/>
      <c r="BQ42" s="27"/>
      <c r="BR42" s="28"/>
      <c r="BS42" s="27"/>
      <c r="BT42" s="28"/>
      <c r="BU42" s="27"/>
      <c r="BV42" s="28"/>
      <c r="BW42" s="27"/>
      <c r="BX42" s="28"/>
      <c r="BY42" s="27"/>
      <c r="BZ42" s="28"/>
      <c r="CA42" s="27"/>
      <c r="CB42" s="28"/>
      <c r="CC42" s="27"/>
      <c r="CD42" s="27"/>
      <c r="CE42" s="27"/>
      <c r="CF42" s="27"/>
      <c r="CG42" s="23"/>
      <c r="CH42" s="27"/>
      <c r="CI42" s="28"/>
      <c r="CJ42" s="27"/>
      <c r="CK42" s="28"/>
      <c r="CL42" s="27"/>
      <c r="CM42" s="28"/>
      <c r="CN42" s="27"/>
      <c r="CO42" s="28"/>
      <c r="CP42" s="27"/>
      <c r="CQ42" s="28"/>
      <c r="CR42" s="27"/>
      <c r="CS42" s="28"/>
      <c r="CT42" s="27"/>
      <c r="CU42" s="28"/>
      <c r="CV42" s="27"/>
      <c r="CW42" s="28"/>
      <c r="CX42" s="27"/>
      <c r="CY42" s="28"/>
      <c r="CZ42" s="27"/>
      <c r="DA42" s="28"/>
      <c r="DB42" s="27"/>
      <c r="DC42" s="28"/>
      <c r="DD42" s="27"/>
      <c r="DE42" s="27"/>
      <c r="DF42" s="27"/>
      <c r="DG42" s="28"/>
      <c r="DH42" s="23"/>
      <c r="DI42" s="27"/>
      <c r="DJ42" s="28"/>
      <c r="DK42" s="27"/>
      <c r="DL42" s="28"/>
      <c r="DM42" s="27"/>
      <c r="DN42" s="28"/>
      <c r="DO42" s="27"/>
      <c r="DP42" s="28"/>
      <c r="DQ42" s="27"/>
      <c r="DR42" s="28"/>
      <c r="DS42" s="27"/>
      <c r="DT42" s="28"/>
      <c r="DU42" s="27"/>
      <c r="DV42" s="28"/>
      <c r="DW42" s="27"/>
      <c r="DX42" s="28"/>
      <c r="DY42" s="27"/>
      <c r="DZ42" s="28"/>
      <c r="EA42" s="27"/>
      <c r="EB42" s="28"/>
      <c r="EC42" s="27"/>
      <c r="ED42" s="28"/>
      <c r="EE42" s="27"/>
      <c r="EF42" s="27"/>
      <c r="EG42" s="27"/>
      <c r="EH42" s="28"/>
      <c r="EI42" s="23"/>
      <c r="EJ42" s="27"/>
      <c r="EK42" s="28"/>
      <c r="EL42" s="27"/>
      <c r="EM42" s="28"/>
      <c r="EN42" s="27"/>
      <c r="EO42" s="28"/>
      <c r="EP42" s="27"/>
      <c r="EQ42" s="28"/>
      <c r="ER42" s="27"/>
      <c r="ES42" s="28"/>
      <c r="ET42" s="27"/>
      <c r="EU42" s="28"/>
      <c r="EV42" s="27"/>
      <c r="EW42" s="28"/>
      <c r="EX42" s="27"/>
      <c r="EY42" s="28"/>
      <c r="EZ42" s="27"/>
      <c r="FA42" s="28"/>
      <c r="FB42" s="27"/>
      <c r="FC42" s="28"/>
      <c r="FD42" s="27"/>
      <c r="FE42" s="28"/>
      <c r="FF42" s="27"/>
      <c r="FG42" s="27"/>
      <c r="FH42" s="27"/>
      <c r="FI42" s="28"/>
      <c r="FJ42" s="23"/>
      <c r="FK42" s="27"/>
      <c r="FL42" s="28"/>
      <c r="FM42" s="27"/>
      <c r="FN42" s="28"/>
      <c r="FO42" s="27"/>
      <c r="FP42" s="28"/>
      <c r="FQ42" s="27"/>
      <c r="FR42" s="28"/>
      <c r="FS42" s="27"/>
      <c r="FT42" s="28"/>
      <c r="FU42" s="27"/>
      <c r="FV42" s="28"/>
      <c r="FW42" s="27"/>
      <c r="FX42" s="28"/>
      <c r="FY42" s="27"/>
      <c r="FZ42" s="28"/>
      <c r="GA42" s="27"/>
      <c r="GB42" s="28"/>
      <c r="GC42" s="27"/>
      <c r="GD42" s="28"/>
      <c r="GE42" s="27"/>
      <c r="GF42" s="28"/>
      <c r="GG42" s="27"/>
      <c r="GH42" s="27"/>
      <c r="GI42" s="27"/>
      <c r="GJ42" s="28"/>
      <c r="GK42" s="23"/>
      <c r="GL42" s="27"/>
      <c r="GM42" s="28"/>
      <c r="GN42" s="27"/>
      <c r="GO42" s="28"/>
      <c r="GP42" s="27"/>
      <c r="GQ42" s="28"/>
      <c r="GR42" s="27"/>
      <c r="GS42" s="28"/>
      <c r="GT42" s="27"/>
      <c r="GU42" s="28"/>
      <c r="GV42" s="27"/>
      <c r="GW42" s="28"/>
      <c r="GX42" s="27"/>
      <c r="GY42" s="28"/>
      <c r="GZ42" s="27"/>
      <c r="HA42" s="28"/>
      <c r="HB42" s="27"/>
      <c r="HC42" s="28"/>
      <c r="HD42" s="27"/>
      <c r="HE42" s="28"/>
      <c r="HF42" s="27"/>
      <c r="HG42" s="28"/>
      <c r="HH42" s="27"/>
      <c r="HI42" s="27"/>
      <c r="HJ42" s="27"/>
      <c r="HK42" s="28"/>
      <c r="HL42" s="23"/>
      <c r="HM42" s="27"/>
      <c r="HN42" s="28"/>
      <c r="HO42" s="27"/>
      <c r="HP42" s="28"/>
      <c r="HQ42" s="27"/>
      <c r="HR42" s="28"/>
      <c r="HS42" s="27"/>
      <c r="HT42" s="28"/>
      <c r="HU42" s="27"/>
      <c r="HV42" s="28"/>
      <c r="HW42" s="27"/>
      <c r="HX42" s="28"/>
      <c r="HY42" s="27"/>
      <c r="HZ42" s="28"/>
      <c r="IA42" s="27"/>
      <c r="IB42" s="28"/>
      <c r="IC42" s="27"/>
      <c r="ID42" s="28"/>
      <c r="IE42" s="27"/>
      <c r="IF42" s="28"/>
      <c r="IG42" s="27"/>
      <c r="IH42" s="28"/>
      <c r="II42" s="27"/>
      <c r="IJ42" s="27"/>
      <c r="IK42" s="27"/>
      <c r="IL42" s="28"/>
      <c r="IM42" s="27"/>
      <c r="IN42" s="28"/>
      <c r="IO42" s="27"/>
      <c r="IP42" s="28"/>
      <c r="IQ42" s="27"/>
      <c r="IR42" s="28"/>
      <c r="IS42" s="27"/>
      <c r="IT42" s="28"/>
      <c r="IU42" s="27"/>
      <c r="IV42" s="28"/>
      <c r="IW42" s="27"/>
      <c r="IX42" s="28"/>
      <c r="IY42" s="27"/>
      <c r="IZ42" s="28"/>
      <c r="JA42" s="27"/>
      <c r="JB42" s="28"/>
      <c r="JC42" s="27"/>
      <c r="JD42" s="28"/>
      <c r="JE42" s="27"/>
      <c r="JF42" s="28"/>
      <c r="JG42" s="27"/>
      <c r="JH42" s="28"/>
      <c r="JI42" s="27"/>
      <c r="JJ42" s="27"/>
      <c r="JK42" s="27"/>
      <c r="JL42" s="28"/>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8"/>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row>
    <row r="43" spans="2:329" ht="4.5" customHeight="1">
      <c r="B43" s="13"/>
      <c r="C43" s="13"/>
      <c r="D43" s="19"/>
      <c r="E43" s="23"/>
      <c r="F43" s="21"/>
      <c r="G43" s="23"/>
      <c r="H43" s="21"/>
      <c r="I43" s="23"/>
      <c r="J43" s="21"/>
      <c r="K43" s="23"/>
      <c r="L43" s="21"/>
      <c r="M43" s="23"/>
      <c r="N43" s="21"/>
      <c r="O43" s="23"/>
      <c r="P43" s="21"/>
      <c r="Q43" s="23"/>
      <c r="R43" s="21"/>
      <c r="S43" s="23"/>
      <c r="T43" s="21"/>
      <c r="U43" s="23"/>
      <c r="V43" s="21"/>
      <c r="W43" s="23"/>
      <c r="X43" s="21"/>
      <c r="Y43" s="23"/>
      <c r="Z43" s="21"/>
      <c r="AA43" s="23"/>
      <c r="AB43" s="23"/>
      <c r="AC43" s="23"/>
      <c r="AD43" s="21"/>
      <c r="AE43" s="21"/>
      <c r="AF43" s="23"/>
      <c r="AG43" s="21"/>
      <c r="AH43" s="23"/>
      <c r="AI43" s="21"/>
      <c r="AJ43" s="23"/>
      <c r="AK43" s="21"/>
      <c r="AL43" s="23"/>
      <c r="AM43" s="21"/>
      <c r="AN43" s="23"/>
      <c r="AO43" s="21"/>
      <c r="AP43" s="23"/>
      <c r="AQ43" s="21"/>
      <c r="AR43" s="23"/>
      <c r="AS43" s="21"/>
      <c r="AT43" s="23"/>
      <c r="AU43" s="21"/>
      <c r="AV43" s="23"/>
      <c r="AW43" s="21"/>
      <c r="AX43" s="23"/>
      <c r="AY43" s="21"/>
      <c r="AZ43" s="23"/>
      <c r="BA43" s="21"/>
      <c r="BB43" s="23"/>
      <c r="BC43" s="23"/>
      <c r="BD43" s="23"/>
      <c r="BE43" s="21"/>
      <c r="BF43" s="21"/>
      <c r="BG43" s="23"/>
      <c r="BH43" s="21"/>
      <c r="BI43" s="23"/>
      <c r="BJ43" s="21"/>
      <c r="BK43" s="23"/>
      <c r="BL43" s="21"/>
      <c r="BM43" s="23"/>
      <c r="BN43" s="21"/>
      <c r="BO43" s="23"/>
      <c r="BP43" s="21"/>
      <c r="BQ43" s="23"/>
      <c r="BR43" s="21"/>
      <c r="BS43" s="23"/>
      <c r="BT43" s="21"/>
      <c r="BU43" s="23"/>
      <c r="BV43" s="21"/>
      <c r="BW43" s="23"/>
      <c r="BX43" s="21"/>
      <c r="BY43" s="23"/>
      <c r="BZ43" s="21"/>
      <c r="CA43" s="23"/>
      <c r="CB43" s="21"/>
      <c r="CC43" s="23"/>
      <c r="CD43" s="23"/>
      <c r="CE43" s="23"/>
      <c r="CF43" s="21"/>
      <c r="CG43" s="21"/>
      <c r="CH43" s="23"/>
      <c r="CI43" s="21"/>
      <c r="CJ43" s="23"/>
      <c r="CK43" s="21"/>
      <c r="CL43" s="23"/>
      <c r="CM43" s="21"/>
      <c r="CN43" s="23"/>
      <c r="CO43" s="21"/>
      <c r="CP43" s="23"/>
      <c r="CQ43" s="21"/>
      <c r="CR43" s="23"/>
      <c r="CS43" s="21"/>
      <c r="CT43" s="23"/>
      <c r="CU43" s="21"/>
      <c r="CV43" s="23"/>
      <c r="CW43" s="21"/>
      <c r="CX43" s="23"/>
      <c r="CY43" s="21"/>
      <c r="CZ43" s="23"/>
      <c r="DA43" s="21"/>
      <c r="DB43" s="23"/>
      <c r="DC43" s="21"/>
      <c r="DD43" s="23"/>
      <c r="DE43" s="23"/>
      <c r="DF43" s="23"/>
      <c r="DG43" s="21"/>
      <c r="DH43" s="21"/>
      <c r="DI43" s="23"/>
      <c r="DJ43" s="21"/>
      <c r="DK43" s="23"/>
      <c r="DL43" s="21"/>
      <c r="DM43" s="23"/>
      <c r="DN43" s="21"/>
      <c r="DO43" s="23"/>
      <c r="DP43" s="21"/>
      <c r="DQ43" s="23"/>
      <c r="DR43" s="21"/>
      <c r="DS43" s="23"/>
      <c r="DT43" s="21"/>
      <c r="DU43" s="23"/>
      <c r="DV43" s="21"/>
      <c r="DW43" s="23"/>
      <c r="DX43" s="21"/>
      <c r="DY43" s="23"/>
      <c r="DZ43" s="21"/>
      <c r="EA43" s="23"/>
      <c r="EB43" s="21"/>
      <c r="EC43" s="23"/>
      <c r="ED43" s="21"/>
      <c r="EE43" s="23"/>
      <c r="EF43" s="23"/>
      <c r="EG43" s="23"/>
      <c r="EH43" s="21"/>
      <c r="EI43" s="21"/>
      <c r="EJ43" s="23"/>
      <c r="EK43" s="21"/>
      <c r="EL43" s="23"/>
      <c r="EM43" s="21"/>
      <c r="EN43" s="23"/>
      <c r="EO43" s="21"/>
      <c r="EP43" s="23"/>
      <c r="EQ43" s="21"/>
      <c r="ER43" s="23"/>
      <c r="ES43" s="21"/>
      <c r="ET43" s="23"/>
      <c r="EU43" s="21"/>
      <c r="EV43" s="23"/>
      <c r="EW43" s="21"/>
      <c r="EX43" s="23"/>
      <c r="EY43" s="21"/>
      <c r="EZ43" s="23"/>
      <c r="FA43" s="21"/>
      <c r="FB43" s="23"/>
      <c r="FC43" s="21"/>
      <c r="FD43" s="23"/>
      <c r="FE43" s="21"/>
      <c r="FF43" s="23"/>
      <c r="FG43" s="23"/>
      <c r="FH43" s="23"/>
      <c r="FI43" s="21"/>
      <c r="FJ43" s="21"/>
      <c r="FK43" s="23"/>
      <c r="FL43" s="21"/>
      <c r="FM43" s="23"/>
      <c r="FN43" s="21"/>
      <c r="FO43" s="23"/>
      <c r="FP43" s="21"/>
      <c r="FQ43" s="23"/>
      <c r="FR43" s="21"/>
      <c r="FS43" s="23"/>
      <c r="FT43" s="21"/>
      <c r="FU43" s="23"/>
      <c r="FV43" s="21"/>
      <c r="FW43" s="23"/>
      <c r="FX43" s="21"/>
      <c r="FY43" s="23"/>
      <c r="FZ43" s="21"/>
      <c r="GA43" s="23"/>
      <c r="GB43" s="21"/>
      <c r="GC43" s="23"/>
      <c r="GD43" s="21"/>
      <c r="GE43" s="23"/>
      <c r="GF43" s="21"/>
      <c r="GG43" s="23"/>
      <c r="GH43" s="23"/>
      <c r="GI43" s="23"/>
      <c r="GJ43" s="21"/>
      <c r="GK43" s="21"/>
      <c r="GL43" s="23"/>
      <c r="GM43" s="21"/>
      <c r="GN43" s="23"/>
      <c r="GO43" s="21"/>
      <c r="GP43" s="23"/>
      <c r="GQ43" s="21"/>
      <c r="GR43" s="23"/>
      <c r="GS43" s="21"/>
      <c r="GT43" s="23"/>
      <c r="GU43" s="21"/>
      <c r="GV43" s="23"/>
      <c r="GW43" s="21"/>
      <c r="GX43" s="23"/>
      <c r="GY43" s="21"/>
      <c r="GZ43" s="23"/>
      <c r="HA43" s="21"/>
      <c r="HB43" s="23"/>
      <c r="HC43" s="21"/>
      <c r="HD43" s="23"/>
      <c r="HE43" s="21"/>
      <c r="HF43" s="23"/>
      <c r="HG43" s="21"/>
      <c r="HH43" s="23"/>
      <c r="HI43" s="23"/>
      <c r="HJ43" s="23"/>
      <c r="HK43" s="21"/>
      <c r="HL43" s="21"/>
      <c r="HM43" s="23"/>
      <c r="HN43" s="21"/>
      <c r="HO43" s="23"/>
      <c r="HP43" s="21"/>
      <c r="HQ43" s="23"/>
      <c r="HR43" s="21"/>
      <c r="HS43" s="23"/>
      <c r="HT43" s="21"/>
      <c r="HU43" s="23"/>
      <c r="HV43" s="21"/>
      <c r="HW43" s="23"/>
      <c r="HX43" s="21"/>
      <c r="HY43" s="23"/>
      <c r="HZ43" s="21"/>
      <c r="IA43" s="23"/>
      <c r="IB43" s="21"/>
      <c r="IC43" s="23"/>
      <c r="ID43" s="21"/>
      <c r="IE43" s="23"/>
      <c r="IF43" s="21"/>
      <c r="IG43" s="23"/>
      <c r="IH43" s="21"/>
      <c r="II43" s="23"/>
      <c r="IJ43" s="23"/>
      <c r="IK43" s="23"/>
      <c r="IL43" s="21"/>
      <c r="IM43" s="23"/>
      <c r="IN43" s="21"/>
      <c r="IO43" s="23"/>
      <c r="IP43" s="21"/>
      <c r="IQ43" s="23"/>
      <c r="IR43" s="21"/>
      <c r="IS43" s="23"/>
      <c r="IT43" s="21"/>
      <c r="IU43" s="23"/>
      <c r="IV43" s="21"/>
      <c r="IW43" s="23"/>
      <c r="IX43" s="21"/>
      <c r="IY43" s="23"/>
      <c r="IZ43" s="21"/>
      <c r="JA43" s="23"/>
      <c r="JB43" s="21"/>
      <c r="JC43" s="23"/>
      <c r="JD43" s="21"/>
      <c r="JE43" s="23"/>
      <c r="JF43" s="21"/>
      <c r="JG43" s="23"/>
      <c r="JH43" s="21"/>
      <c r="JI43" s="23"/>
      <c r="JJ43" s="23"/>
      <c r="JK43" s="23"/>
      <c r="JL43" s="21"/>
      <c r="JM43" s="22"/>
      <c r="JN43" s="20"/>
      <c r="KM43" s="21"/>
      <c r="KN43" s="22"/>
      <c r="KO43" s="20"/>
    </row>
    <row r="44" spans="2:329" ht="10.5" customHeight="1">
      <c r="B44" s="13">
        <v>19</v>
      </c>
      <c r="C44" s="14"/>
      <c r="D44" s="15" t="s">
        <v>762</v>
      </c>
      <c r="E44" s="16">
        <v>2798</v>
      </c>
      <c r="F44" s="170"/>
      <c r="G44" s="16">
        <v>2239</v>
      </c>
      <c r="H44" s="169"/>
      <c r="I44" s="16">
        <v>2319</v>
      </c>
      <c r="J44" s="169"/>
      <c r="K44" s="16">
        <v>2359</v>
      </c>
      <c r="L44" s="169"/>
      <c r="M44" s="16">
        <v>3067</v>
      </c>
      <c r="N44" s="169"/>
      <c r="O44" s="16">
        <v>2547</v>
      </c>
      <c r="P44" s="169"/>
      <c r="Q44" s="16">
        <v>1880</v>
      </c>
      <c r="R44" s="169"/>
      <c r="S44" s="16">
        <v>2415</v>
      </c>
      <c r="T44" s="169"/>
      <c r="U44" s="16">
        <v>2642</v>
      </c>
      <c r="V44" s="169"/>
      <c r="W44" s="16">
        <v>3045</v>
      </c>
      <c r="X44"/>
      <c r="Y44" s="16">
        <v>2570</v>
      </c>
      <c r="Z44" s="169"/>
      <c r="AA44" s="16">
        <v>2132</v>
      </c>
      <c r="AB44" s="169"/>
      <c r="AC44" s="16">
        <v>30013</v>
      </c>
      <c r="AD44" s="31"/>
      <c r="AE44" s="31"/>
      <c r="AF44" s="16">
        <v>2853</v>
      </c>
      <c r="AG44" s="170"/>
      <c r="AH44" s="16">
        <v>2031</v>
      </c>
      <c r="AI44" s="169"/>
      <c r="AJ44" s="16">
        <v>2141</v>
      </c>
      <c r="AK44" s="169"/>
      <c r="AL44" s="16">
        <v>2080</v>
      </c>
      <c r="AM44" s="169"/>
      <c r="AN44" s="16">
        <v>2988</v>
      </c>
      <c r="AO44" s="169"/>
      <c r="AP44" s="16">
        <v>3038</v>
      </c>
      <c r="AQ44" s="169"/>
      <c r="AR44" s="16">
        <v>3541</v>
      </c>
      <c r="AS44" s="169"/>
      <c r="AT44" s="16">
        <v>3402</v>
      </c>
      <c r="AU44" s="169"/>
      <c r="AV44" s="16">
        <v>2796</v>
      </c>
      <c r="AW44" s="169"/>
      <c r="AX44" s="16">
        <v>2597</v>
      </c>
      <c r="AY44"/>
      <c r="AZ44" s="16">
        <v>2499</v>
      </c>
      <c r="BA44" s="169"/>
      <c r="BB44" s="16">
        <v>2304</v>
      </c>
      <c r="BC44" s="169"/>
      <c r="BD44" s="16">
        <v>32270</v>
      </c>
      <c r="BE44" s="31"/>
      <c r="BF44" s="31"/>
      <c r="BG44" s="16">
        <v>2584</v>
      </c>
      <c r="BH44" s="170"/>
      <c r="BI44" s="16">
        <v>2486</v>
      </c>
      <c r="BJ44" s="169"/>
      <c r="BK44" s="16">
        <v>2650</v>
      </c>
      <c r="BL44" s="169"/>
      <c r="BM44" s="16">
        <v>2753</v>
      </c>
      <c r="BN44" s="169"/>
      <c r="BO44" s="16">
        <v>2568</v>
      </c>
      <c r="BP44" s="169"/>
      <c r="BQ44" s="16">
        <v>2666</v>
      </c>
      <c r="BR44" s="169"/>
      <c r="BS44" s="16">
        <v>2474</v>
      </c>
      <c r="BT44" s="169"/>
      <c r="BU44" s="16">
        <v>3047</v>
      </c>
      <c r="BV44" s="169"/>
      <c r="BW44" s="16">
        <v>3004</v>
      </c>
      <c r="BX44" s="169"/>
      <c r="BY44" s="16">
        <v>2845</v>
      </c>
      <c r="BZ44"/>
      <c r="CA44" s="16">
        <v>3071</v>
      </c>
      <c r="CB44" s="169"/>
      <c r="CC44" s="16">
        <v>3044</v>
      </c>
      <c r="CD44" s="169"/>
      <c r="CE44" s="16">
        <v>33192</v>
      </c>
      <c r="CF44" s="31"/>
      <c r="CG44" s="31"/>
      <c r="CH44" s="16">
        <v>4234</v>
      </c>
      <c r="CI44" s="170"/>
      <c r="CJ44" s="16">
        <v>2643</v>
      </c>
      <c r="CK44" s="169"/>
      <c r="CL44" s="16">
        <v>2587</v>
      </c>
      <c r="CM44" s="169"/>
      <c r="CN44" s="16">
        <v>2467</v>
      </c>
      <c r="CO44" s="169"/>
      <c r="CP44" s="16">
        <v>2897</v>
      </c>
      <c r="CQ44" s="169"/>
      <c r="CR44" s="16">
        <v>2830</v>
      </c>
      <c r="CS44" s="169"/>
      <c r="CT44" s="16">
        <v>2133</v>
      </c>
      <c r="CU44" s="169"/>
      <c r="CV44" s="16">
        <v>2278</v>
      </c>
      <c r="CW44" s="169"/>
      <c r="CX44" s="16">
        <v>2737</v>
      </c>
      <c r="CY44" s="169"/>
      <c r="CZ44" s="16">
        <v>3218</v>
      </c>
      <c r="DA44"/>
      <c r="DB44" s="16">
        <v>3955</v>
      </c>
      <c r="DC44" s="169"/>
      <c r="DD44" s="16">
        <v>2398</v>
      </c>
      <c r="DE44" s="169"/>
      <c r="DF44" s="16">
        <v>34377</v>
      </c>
      <c r="DG44" s="31"/>
      <c r="DH44" s="31"/>
      <c r="DI44" s="16">
        <v>2473</v>
      </c>
      <c r="DJ44" s="170"/>
      <c r="DK44" s="16">
        <v>2264</v>
      </c>
      <c r="DL44" s="169"/>
      <c r="DM44" s="16">
        <v>2345</v>
      </c>
      <c r="DN44" s="169"/>
      <c r="DO44" s="16">
        <v>2625</v>
      </c>
      <c r="DP44" s="169"/>
      <c r="DQ44" s="16">
        <v>3580</v>
      </c>
      <c r="DR44" s="169"/>
      <c r="DS44" s="16">
        <v>3314</v>
      </c>
      <c r="DT44" s="169"/>
      <c r="DU44" s="16">
        <v>1895</v>
      </c>
      <c r="DV44" s="169"/>
      <c r="DW44" s="16">
        <v>2438</v>
      </c>
      <c r="DX44" s="169"/>
      <c r="DY44" s="16">
        <v>2745</v>
      </c>
      <c r="DZ44" s="169"/>
      <c r="EA44" s="16">
        <v>2827</v>
      </c>
      <c r="EB44"/>
      <c r="EC44" s="16">
        <v>3113</v>
      </c>
      <c r="ED44" s="169"/>
      <c r="EE44" s="16">
        <v>2966</v>
      </c>
      <c r="EF44" s="169"/>
      <c r="EG44" s="16">
        <v>32585</v>
      </c>
      <c r="EH44" s="31"/>
      <c r="EI44" s="31"/>
      <c r="EJ44" s="16">
        <v>4117</v>
      </c>
      <c r="EK44" s="170"/>
      <c r="EL44" s="16">
        <v>4227</v>
      </c>
      <c r="EM44" s="169"/>
      <c r="EN44" s="16">
        <v>3360</v>
      </c>
      <c r="EO44" s="169"/>
      <c r="EP44" s="16">
        <v>2941</v>
      </c>
      <c r="EQ44" s="169"/>
      <c r="ER44" s="16">
        <v>4694</v>
      </c>
      <c r="ES44" s="169"/>
      <c r="ET44" s="16">
        <v>3992</v>
      </c>
      <c r="EU44" s="169"/>
      <c r="EV44" s="16">
        <v>3952</v>
      </c>
      <c r="EW44" s="169"/>
      <c r="EX44" s="16">
        <v>4108</v>
      </c>
      <c r="EY44" s="169"/>
      <c r="EZ44" s="16">
        <v>3070</v>
      </c>
      <c r="FA44" s="169"/>
      <c r="FB44" s="16">
        <v>3974</v>
      </c>
      <c r="FC44"/>
      <c r="FD44" s="16">
        <v>3249</v>
      </c>
      <c r="FE44" s="169"/>
      <c r="FF44" s="16">
        <v>2415</v>
      </c>
      <c r="FG44" s="169"/>
      <c r="FH44" s="16">
        <v>44099</v>
      </c>
      <c r="FI44" s="31"/>
      <c r="FJ44" s="31"/>
      <c r="FK44" s="16">
        <v>2985</v>
      </c>
      <c r="FL44" s="170"/>
      <c r="FM44" s="16">
        <v>3627</v>
      </c>
      <c r="FN44" s="169"/>
      <c r="FO44" s="16">
        <v>2430</v>
      </c>
      <c r="FP44" s="169"/>
      <c r="FQ44" s="16">
        <v>2405</v>
      </c>
      <c r="FR44" s="169"/>
      <c r="FS44" s="16">
        <v>2671</v>
      </c>
      <c r="FT44" s="169"/>
      <c r="FU44" s="16">
        <v>3172</v>
      </c>
      <c r="FV44" s="169"/>
      <c r="FW44" s="16">
        <v>2226</v>
      </c>
      <c r="FX44" s="169"/>
      <c r="FY44" s="16">
        <v>2885</v>
      </c>
      <c r="FZ44" s="169"/>
      <c r="GA44" s="16">
        <v>2368</v>
      </c>
      <c r="GB44" s="169"/>
      <c r="GC44" s="16">
        <v>2933</v>
      </c>
      <c r="GD44"/>
      <c r="GE44" s="16">
        <v>2361</v>
      </c>
      <c r="GF44" s="169"/>
      <c r="GG44" s="16">
        <v>2208</v>
      </c>
      <c r="GH44" s="169"/>
      <c r="GI44" s="16">
        <v>32271</v>
      </c>
      <c r="GJ44" s="31"/>
      <c r="GK44" s="31"/>
      <c r="GL44" s="16">
        <v>1760</v>
      </c>
      <c r="GM44" s="170"/>
      <c r="GN44" s="16">
        <v>1975</v>
      </c>
      <c r="GO44" s="169"/>
      <c r="GP44" s="16">
        <v>1629</v>
      </c>
      <c r="GQ44" s="169"/>
      <c r="GR44" s="16">
        <v>1102</v>
      </c>
      <c r="GS44" s="169"/>
      <c r="GT44" s="16">
        <v>1229</v>
      </c>
      <c r="GU44" s="169"/>
      <c r="GV44" s="16">
        <v>1712</v>
      </c>
      <c r="GW44" s="169"/>
      <c r="GX44" s="16">
        <v>1136</v>
      </c>
      <c r="GY44" s="169"/>
      <c r="GZ44" s="16">
        <v>1821</v>
      </c>
      <c r="HA44" s="169"/>
      <c r="HB44" s="16">
        <v>1824</v>
      </c>
      <c r="HC44" s="169"/>
      <c r="HD44" s="16">
        <v>2110</v>
      </c>
      <c r="HE44"/>
      <c r="HF44" s="16">
        <v>1913</v>
      </c>
      <c r="HG44" s="169"/>
      <c r="HH44" s="16">
        <v>1708</v>
      </c>
      <c r="HI44" s="169"/>
      <c r="HJ44" s="16">
        <v>19919</v>
      </c>
      <c r="HK44" s="31"/>
      <c r="HL44" s="31"/>
      <c r="HM44" s="16">
        <v>2344</v>
      </c>
      <c r="HN44" s="170"/>
      <c r="HO44" s="16">
        <v>3065</v>
      </c>
      <c r="HP44" s="169"/>
      <c r="HQ44" s="16">
        <v>2127</v>
      </c>
      <c r="HR44" s="169"/>
      <c r="HS44" s="16">
        <v>1732</v>
      </c>
      <c r="HT44" s="169"/>
      <c r="HU44" s="16">
        <v>1987</v>
      </c>
      <c r="HV44" s="169"/>
      <c r="HW44" s="16">
        <v>2630</v>
      </c>
      <c r="HX44" s="169"/>
      <c r="HY44" s="16">
        <v>2614</v>
      </c>
      <c r="HZ44" s="169"/>
      <c r="IA44" s="16">
        <v>2213</v>
      </c>
      <c r="IB44" s="169"/>
      <c r="IC44" s="16">
        <v>2735</v>
      </c>
      <c r="ID44" s="169"/>
      <c r="IE44" s="16">
        <v>2697</v>
      </c>
      <c r="IF44"/>
      <c r="IG44" s="16">
        <v>3439</v>
      </c>
      <c r="IH44" s="169"/>
      <c r="II44" s="16">
        <v>4048</v>
      </c>
      <c r="IJ44" s="169"/>
      <c r="IK44" s="16">
        <v>31631</v>
      </c>
      <c r="IL44" s="31"/>
      <c r="IM44" s="16">
        <v>2664</v>
      </c>
      <c r="IN44" s="170"/>
      <c r="IO44" s="16">
        <v>3460</v>
      </c>
      <c r="IP44" s="169"/>
      <c r="IQ44" s="16">
        <v>4191</v>
      </c>
      <c r="IR44" s="169"/>
      <c r="IS44" s="16">
        <v>3727</v>
      </c>
      <c r="IT44" s="169"/>
      <c r="IU44" s="16">
        <v>3651</v>
      </c>
      <c r="IV44" s="169"/>
      <c r="IW44" s="16">
        <v>3531</v>
      </c>
      <c r="IX44" s="169"/>
      <c r="IY44" s="16">
        <v>2957</v>
      </c>
      <c r="IZ44" s="169"/>
      <c r="JA44" s="16">
        <v>3865</v>
      </c>
      <c r="JB44" s="169"/>
      <c r="JC44" s="16">
        <v>3020</v>
      </c>
      <c r="JD44" s="169"/>
      <c r="JE44" s="16">
        <v>3123</v>
      </c>
      <c r="JF44"/>
      <c r="JG44" s="16">
        <v>3112</v>
      </c>
      <c r="JH44" s="169"/>
      <c r="JI44" s="16">
        <v>4281</v>
      </c>
      <c r="JJ44" s="169"/>
      <c r="JK44" s="16">
        <v>41582</v>
      </c>
      <c r="JL44" s="31"/>
      <c r="JM44" s="16">
        <v>3305</v>
      </c>
      <c r="JN44" s="16"/>
      <c r="JO44" s="16">
        <v>2808</v>
      </c>
      <c r="JP44" s="16"/>
      <c r="JQ44" s="16">
        <v>3990</v>
      </c>
      <c r="JR44" s="16"/>
      <c r="JS44" s="16">
        <v>2970</v>
      </c>
      <c r="JT44" s="16"/>
      <c r="JU44" s="16">
        <v>3831</v>
      </c>
      <c r="JV44" s="16"/>
      <c r="JW44" s="16">
        <v>4156</v>
      </c>
      <c r="JX44" s="16"/>
      <c r="JY44" s="16">
        <v>2862</v>
      </c>
      <c r="JZ44" s="16"/>
      <c r="KA44" s="16">
        <v>4622</v>
      </c>
      <c r="KB44" s="16"/>
      <c r="KC44" s="16">
        <v>3561</v>
      </c>
      <c r="KD44" s="16"/>
      <c r="KE44" s="16">
        <v>4138</v>
      </c>
      <c r="KF44" s="16"/>
      <c r="KG44" s="16">
        <v>4739</v>
      </c>
      <c r="KH44" s="16"/>
      <c r="KI44" s="16">
        <v>5890</v>
      </c>
      <c r="KJ44" s="16"/>
      <c r="KK44" s="16">
        <v>46872</v>
      </c>
      <c r="KM44" s="31"/>
      <c r="KN44" s="16">
        <v>6615</v>
      </c>
      <c r="KO44" s="16"/>
      <c r="KP44" s="16">
        <v>4134</v>
      </c>
      <c r="KQ44" s="16"/>
      <c r="KR44" s="16">
        <v>3527</v>
      </c>
      <c r="KS44" s="16"/>
      <c r="KT44" s="16">
        <v>3993</v>
      </c>
      <c r="KU44" s="16"/>
      <c r="KV44" s="16">
        <v>4555</v>
      </c>
      <c r="KW44" s="16"/>
      <c r="KX44" s="16">
        <v>4426</v>
      </c>
      <c r="KY44" s="16"/>
      <c r="KZ44" s="16">
        <v>3486</v>
      </c>
      <c r="LA44" s="16"/>
      <c r="LB44" s="16">
        <v>4199</v>
      </c>
      <c r="LC44" s="16"/>
      <c r="LD44" s="16">
        <v>4261</v>
      </c>
      <c r="LE44" s="16"/>
      <c r="LF44" s="16">
        <v>4623</v>
      </c>
      <c r="LG44" s="16"/>
      <c r="LH44" s="16">
        <v>4471</v>
      </c>
      <c r="LI44" s="16"/>
      <c r="LJ44" s="16">
        <v>3720</v>
      </c>
      <c r="LK44" s="16"/>
      <c r="LL44" s="16">
        <v>52010</v>
      </c>
      <c r="LO44" s="24" t="s">
        <v>763</v>
      </c>
    </row>
    <row r="45" spans="2:329" ht="4.5" customHeight="1">
      <c r="B45" s="13"/>
      <c r="C45" s="13"/>
      <c r="D45" s="19"/>
      <c r="E45" s="16"/>
      <c r="F45" s="52"/>
      <c r="G45" s="46"/>
      <c r="H45" s="52"/>
      <c r="I45" s="46"/>
      <c r="J45" s="52"/>
      <c r="K45" s="46"/>
      <c r="L45" s="52"/>
      <c r="M45" s="46"/>
      <c r="N45" s="42"/>
      <c r="O45" s="46"/>
      <c r="P45" s="42"/>
      <c r="Q45" s="46"/>
      <c r="R45" s="42"/>
      <c r="S45" s="46"/>
      <c r="T45" s="42"/>
      <c r="U45" s="46"/>
      <c r="V45" s="42"/>
      <c r="W45" s="46"/>
      <c r="X45" s="42"/>
      <c r="Y45" s="46"/>
      <c r="Z45" s="42"/>
      <c r="AA45" s="46"/>
      <c r="AB45" s="46"/>
      <c r="AC45" s="46"/>
      <c r="AD45" s="42"/>
      <c r="AE45" s="42"/>
      <c r="AF45" s="16"/>
      <c r="AG45" s="52"/>
      <c r="AH45" s="46"/>
      <c r="AI45" s="52"/>
      <c r="AJ45" s="46"/>
      <c r="AK45" s="52"/>
      <c r="AL45" s="46"/>
      <c r="AM45" s="52"/>
      <c r="AN45" s="46"/>
      <c r="AO45" s="42"/>
      <c r="AP45" s="46"/>
      <c r="AQ45" s="42"/>
      <c r="AR45" s="46"/>
      <c r="AS45" s="42"/>
      <c r="AT45" s="46"/>
      <c r="AU45" s="42"/>
      <c r="AV45" s="46"/>
      <c r="AW45" s="42"/>
      <c r="AX45" s="46"/>
      <c r="AY45" s="42"/>
      <c r="AZ45" s="46"/>
      <c r="BA45" s="42"/>
      <c r="BB45" s="46"/>
      <c r="BC45" s="46"/>
      <c r="BD45" s="46"/>
      <c r="BE45" s="42"/>
      <c r="BF45" s="42"/>
      <c r="BG45" s="16"/>
      <c r="BH45" s="52"/>
      <c r="BI45" s="46"/>
      <c r="BJ45" s="52"/>
      <c r="BK45" s="46"/>
      <c r="BL45" s="52"/>
      <c r="BM45" s="46"/>
      <c r="BN45" s="52"/>
      <c r="BO45" s="46"/>
      <c r="BP45" s="42"/>
      <c r="BQ45" s="46"/>
      <c r="BR45" s="42"/>
      <c r="BS45" s="46"/>
      <c r="BT45" s="42"/>
      <c r="BU45" s="46"/>
      <c r="BV45" s="42"/>
      <c r="BW45" s="46"/>
      <c r="BX45" s="42"/>
      <c r="BY45" s="46"/>
      <c r="BZ45" s="42"/>
      <c r="CA45" s="46"/>
      <c r="CB45" s="42"/>
      <c r="CC45" s="46"/>
      <c r="CD45" s="46"/>
      <c r="CE45" s="46"/>
      <c r="CF45" s="42"/>
      <c r="CG45" s="42"/>
      <c r="CH45" s="16"/>
      <c r="CI45" s="52"/>
      <c r="CJ45" s="46"/>
      <c r="CK45" s="52"/>
      <c r="CL45" s="46"/>
      <c r="CM45" s="52"/>
      <c r="CN45" s="46"/>
      <c r="CO45" s="52"/>
      <c r="CP45" s="46"/>
      <c r="CQ45" s="42"/>
      <c r="CR45" s="46"/>
      <c r="CS45" s="42"/>
      <c r="CT45" s="46"/>
      <c r="CU45" s="42"/>
      <c r="CV45" s="46"/>
      <c r="CW45" s="42"/>
      <c r="CX45" s="46"/>
      <c r="CY45" s="42"/>
      <c r="CZ45" s="46"/>
      <c r="DA45" s="42"/>
      <c r="DB45" s="46"/>
      <c r="DC45" s="42"/>
      <c r="DD45" s="46"/>
      <c r="DE45" s="46"/>
      <c r="DF45" s="46"/>
      <c r="DG45" s="42"/>
      <c r="DH45" s="42"/>
      <c r="DI45" s="16"/>
      <c r="DJ45" s="52"/>
      <c r="DK45" s="46"/>
      <c r="DL45" s="52"/>
      <c r="DM45" s="46"/>
      <c r="DN45" s="52"/>
      <c r="DO45" s="46"/>
      <c r="DP45" s="52"/>
      <c r="DQ45" s="46"/>
      <c r="DR45" s="42"/>
      <c r="DS45" s="46"/>
      <c r="DT45" s="42"/>
      <c r="DU45" s="46"/>
      <c r="DV45" s="42"/>
      <c r="DW45" s="46"/>
      <c r="DX45" s="42"/>
      <c r="DY45" s="46"/>
      <c r="DZ45" s="42"/>
      <c r="EA45" s="46"/>
      <c r="EB45" s="42"/>
      <c r="EC45" s="46"/>
      <c r="ED45" s="42"/>
      <c r="EE45" s="46"/>
      <c r="EF45" s="46"/>
      <c r="EG45" s="46"/>
      <c r="EH45" s="42"/>
      <c r="EI45" s="42"/>
      <c r="EJ45" s="16"/>
      <c r="EK45" s="52"/>
      <c r="EL45" s="46"/>
      <c r="EM45" s="52"/>
      <c r="EN45" s="46"/>
      <c r="EO45" s="52"/>
      <c r="EP45" s="46"/>
      <c r="EQ45" s="52"/>
      <c r="ER45" s="46"/>
      <c r="ES45" s="42"/>
      <c r="ET45" s="46"/>
      <c r="EU45" s="42"/>
      <c r="EV45" s="46"/>
      <c r="EW45" s="42"/>
      <c r="EX45" s="46"/>
      <c r="EY45" s="42"/>
      <c r="EZ45" s="46"/>
      <c r="FA45" s="42"/>
      <c r="FB45" s="46"/>
      <c r="FC45" s="42"/>
      <c r="FD45" s="46"/>
      <c r="FE45" s="42"/>
      <c r="FF45" s="46"/>
      <c r="FG45" s="46"/>
      <c r="FH45" s="46"/>
      <c r="FI45" s="42"/>
      <c r="FJ45" s="42"/>
      <c r="FK45" s="16"/>
      <c r="FL45" s="52"/>
      <c r="FM45" s="46"/>
      <c r="FN45" s="52"/>
      <c r="FO45" s="46"/>
      <c r="FP45" s="52"/>
      <c r="FQ45" s="46"/>
      <c r="FR45" s="52"/>
      <c r="FS45" s="46"/>
      <c r="FT45" s="42"/>
      <c r="FU45" s="46"/>
      <c r="FV45" s="42"/>
      <c r="FW45" s="46"/>
      <c r="FX45" s="42"/>
      <c r="FY45" s="46"/>
      <c r="FZ45" s="42"/>
      <c r="GA45" s="46"/>
      <c r="GB45" s="42"/>
      <c r="GC45" s="46"/>
      <c r="GD45" s="42"/>
      <c r="GE45" s="46"/>
      <c r="GF45" s="42"/>
      <c r="GG45" s="46"/>
      <c r="GH45" s="46"/>
      <c r="GI45" s="46"/>
      <c r="GJ45" s="42"/>
      <c r="GK45" s="42"/>
      <c r="GL45" s="16"/>
      <c r="GM45" s="52"/>
      <c r="GN45" s="46"/>
      <c r="GO45" s="52"/>
      <c r="GP45" s="46"/>
      <c r="GQ45" s="52"/>
      <c r="GR45" s="46"/>
      <c r="GS45" s="52"/>
      <c r="GT45" s="46"/>
      <c r="GU45" s="42"/>
      <c r="GV45" s="46"/>
      <c r="GW45" s="42"/>
      <c r="GX45" s="46"/>
      <c r="GY45" s="42"/>
      <c r="GZ45" s="46"/>
      <c r="HA45" s="42"/>
      <c r="HB45" s="46"/>
      <c r="HC45" s="42"/>
      <c r="HD45" s="46"/>
      <c r="HE45" s="42"/>
      <c r="HF45" s="46"/>
      <c r="HG45" s="42"/>
      <c r="HH45" s="46"/>
      <c r="HI45" s="46"/>
      <c r="HJ45" s="46"/>
      <c r="HK45" s="42"/>
      <c r="HL45" s="42"/>
      <c r="HM45" s="16"/>
      <c r="HN45" s="52"/>
      <c r="HO45" s="46"/>
      <c r="HP45" s="52"/>
      <c r="HQ45" s="46"/>
      <c r="HR45" s="52"/>
      <c r="HS45" s="46"/>
      <c r="HT45" s="52"/>
      <c r="HU45" s="46"/>
      <c r="HV45" s="42"/>
      <c r="HW45" s="46"/>
      <c r="HX45" s="42"/>
      <c r="HY45" s="46"/>
      <c r="HZ45" s="42"/>
      <c r="IA45" s="46"/>
      <c r="IB45" s="42"/>
      <c r="IC45" s="46"/>
      <c r="ID45" s="42"/>
      <c r="IE45" s="46"/>
      <c r="IF45" s="42"/>
      <c r="IG45" s="46"/>
      <c r="IH45" s="42"/>
      <c r="II45" s="46"/>
      <c r="IJ45" s="46"/>
      <c r="IK45" s="46"/>
      <c r="IL45" s="42"/>
      <c r="IM45" s="16"/>
      <c r="IN45" s="52"/>
      <c r="IO45" s="46"/>
      <c r="IP45" s="52"/>
      <c r="IQ45" s="46"/>
      <c r="IR45" s="52"/>
      <c r="IS45" s="46"/>
      <c r="IT45" s="52"/>
      <c r="IU45" s="46"/>
      <c r="IV45" s="42"/>
      <c r="IW45" s="46"/>
      <c r="IX45" s="42"/>
      <c r="IY45" s="46"/>
      <c r="IZ45" s="42"/>
      <c r="JA45" s="46"/>
      <c r="JB45" s="42"/>
      <c r="JC45" s="46"/>
      <c r="JD45" s="42"/>
      <c r="JE45" s="46"/>
      <c r="JF45" s="42"/>
      <c r="JG45" s="46"/>
      <c r="JH45" s="42"/>
      <c r="JI45" s="46"/>
      <c r="JJ45" s="46"/>
      <c r="JK45" s="46"/>
      <c r="JL45" s="42"/>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M45" s="42"/>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O45" s="20"/>
    </row>
    <row r="46" spans="2:329" ht="10.5" customHeight="1">
      <c r="B46" s="13">
        <v>20</v>
      </c>
      <c r="C46" s="13"/>
      <c r="D46" s="19" t="s">
        <v>764</v>
      </c>
      <c r="E46" s="16">
        <v>2</v>
      </c>
      <c r="F46" s="16"/>
      <c r="G46" s="16">
        <v>2</v>
      </c>
      <c r="H46" s="16"/>
      <c r="I46" s="16">
        <v>2</v>
      </c>
      <c r="J46" s="16"/>
      <c r="K46" s="16">
        <v>2</v>
      </c>
      <c r="L46" s="16"/>
      <c r="M46" s="16">
        <v>3</v>
      </c>
      <c r="N46" s="16"/>
      <c r="O46" s="16">
        <v>2</v>
      </c>
      <c r="P46" s="16"/>
      <c r="Q46" s="16">
        <v>2</v>
      </c>
      <c r="R46" s="16"/>
      <c r="S46" s="16">
        <v>2</v>
      </c>
      <c r="T46" s="16"/>
      <c r="U46" s="16">
        <v>2</v>
      </c>
      <c r="V46" s="16"/>
      <c r="W46" s="16">
        <v>2</v>
      </c>
      <c r="X46" s="16"/>
      <c r="Y46" s="16">
        <v>2</v>
      </c>
      <c r="Z46" s="16"/>
      <c r="AA46" s="16">
        <v>2</v>
      </c>
      <c r="AB46" s="16"/>
      <c r="AC46" s="16">
        <v>2</v>
      </c>
      <c r="AD46" s="42"/>
      <c r="AE46" s="42"/>
      <c r="AF46" s="16">
        <v>2</v>
      </c>
      <c r="AG46" s="16"/>
      <c r="AH46" s="16">
        <v>2</v>
      </c>
      <c r="AI46" s="16"/>
      <c r="AJ46" s="16">
        <v>2</v>
      </c>
      <c r="AK46" s="16"/>
      <c r="AL46" s="16">
        <v>2</v>
      </c>
      <c r="AM46" s="16"/>
      <c r="AN46" s="16">
        <v>2</v>
      </c>
      <c r="AO46" s="16"/>
      <c r="AP46" s="16">
        <v>3</v>
      </c>
      <c r="AQ46" s="16"/>
      <c r="AR46" s="16">
        <v>3</v>
      </c>
      <c r="AS46" s="16"/>
      <c r="AT46" s="16">
        <v>3</v>
      </c>
      <c r="AU46" s="16"/>
      <c r="AV46" s="16">
        <v>2</v>
      </c>
      <c r="AW46" s="16"/>
      <c r="AX46" s="16">
        <v>2</v>
      </c>
      <c r="AY46" s="16"/>
      <c r="AZ46" s="16">
        <v>2</v>
      </c>
      <c r="BA46" s="16"/>
      <c r="BB46" s="16">
        <v>2</v>
      </c>
      <c r="BC46" s="16"/>
      <c r="BD46" s="16">
        <v>2</v>
      </c>
      <c r="BE46" s="42"/>
      <c r="BF46" s="42"/>
      <c r="BG46" s="16">
        <v>2</v>
      </c>
      <c r="BH46" s="16"/>
      <c r="BI46" s="16">
        <v>2</v>
      </c>
      <c r="BJ46" s="16"/>
      <c r="BK46" s="16">
        <v>2</v>
      </c>
      <c r="BL46" s="16"/>
      <c r="BM46" s="16">
        <v>2</v>
      </c>
      <c r="BN46" s="16"/>
      <c r="BO46" s="16">
        <v>2</v>
      </c>
      <c r="BP46" s="16"/>
      <c r="BQ46" s="16">
        <v>2</v>
      </c>
      <c r="BR46" s="16"/>
      <c r="BS46" s="16">
        <v>2</v>
      </c>
      <c r="BT46" s="16"/>
      <c r="BU46" s="16">
        <v>2</v>
      </c>
      <c r="BV46" s="16"/>
      <c r="BW46" s="16">
        <v>2</v>
      </c>
      <c r="BX46" s="16"/>
      <c r="BY46" s="16">
        <v>2</v>
      </c>
      <c r="BZ46" s="16"/>
      <c r="CA46" s="16">
        <v>2</v>
      </c>
      <c r="CB46" s="16"/>
      <c r="CC46" s="16">
        <v>2</v>
      </c>
      <c r="CD46" s="16"/>
      <c r="CE46" s="16">
        <v>2</v>
      </c>
      <c r="CF46" s="42"/>
      <c r="CG46" s="42"/>
      <c r="CH46" s="16">
        <v>3</v>
      </c>
      <c r="CI46" s="16"/>
      <c r="CJ46" s="16">
        <v>2</v>
      </c>
      <c r="CK46" s="16"/>
      <c r="CL46" s="16">
        <v>2</v>
      </c>
      <c r="CM46" s="16"/>
      <c r="CN46" s="16">
        <v>2</v>
      </c>
      <c r="CO46" s="16"/>
      <c r="CP46" s="16">
        <v>2</v>
      </c>
      <c r="CQ46" s="16"/>
      <c r="CR46" s="16">
        <v>2</v>
      </c>
      <c r="CS46" s="16"/>
      <c r="CT46" s="16">
        <v>2</v>
      </c>
      <c r="CU46" s="16"/>
      <c r="CV46" s="16">
        <v>2</v>
      </c>
      <c r="CW46" s="16"/>
      <c r="CX46" s="16">
        <v>2</v>
      </c>
      <c r="CY46" s="16"/>
      <c r="CZ46" s="16">
        <v>2</v>
      </c>
      <c r="DA46" s="16"/>
      <c r="DB46" s="16">
        <v>3</v>
      </c>
      <c r="DC46" s="16"/>
      <c r="DD46" s="16">
        <v>2</v>
      </c>
      <c r="DE46" s="16"/>
      <c r="DF46" s="16">
        <v>2</v>
      </c>
      <c r="DG46" s="42"/>
      <c r="DH46" s="42"/>
      <c r="DI46" s="16">
        <v>2</v>
      </c>
      <c r="DJ46" s="16"/>
      <c r="DK46" s="16">
        <v>2</v>
      </c>
      <c r="DL46" s="16"/>
      <c r="DM46" s="16">
        <v>2</v>
      </c>
      <c r="DN46" s="16"/>
      <c r="DO46" s="16">
        <v>2</v>
      </c>
      <c r="DP46" s="16"/>
      <c r="DQ46" s="16">
        <v>3</v>
      </c>
      <c r="DR46" s="16"/>
      <c r="DS46" s="16">
        <v>3</v>
      </c>
      <c r="DT46" s="16"/>
      <c r="DU46" s="16">
        <v>2</v>
      </c>
      <c r="DV46" s="16"/>
      <c r="DW46" s="16">
        <v>2</v>
      </c>
      <c r="DX46" s="16"/>
      <c r="DY46" s="16">
        <v>2</v>
      </c>
      <c r="DZ46" s="16"/>
      <c r="EA46" s="16">
        <v>2</v>
      </c>
      <c r="EB46" s="16"/>
      <c r="EC46" s="16">
        <v>2</v>
      </c>
      <c r="ED46" s="16"/>
      <c r="EE46" s="16">
        <v>2</v>
      </c>
      <c r="EF46" s="16"/>
      <c r="EG46" s="16">
        <v>2</v>
      </c>
      <c r="EH46" s="42"/>
      <c r="EI46" s="42"/>
      <c r="EJ46" s="16">
        <v>3</v>
      </c>
      <c r="EK46" s="16"/>
      <c r="EL46" s="16">
        <v>3</v>
      </c>
      <c r="EM46" s="16"/>
      <c r="EN46" s="16">
        <v>2</v>
      </c>
      <c r="EO46" s="16"/>
      <c r="EP46" s="16">
        <v>2</v>
      </c>
      <c r="EQ46" s="16"/>
      <c r="ER46" s="16">
        <v>3</v>
      </c>
      <c r="ES46" s="16"/>
      <c r="ET46" s="16">
        <v>3</v>
      </c>
      <c r="EU46" s="16"/>
      <c r="EV46" s="16">
        <v>3</v>
      </c>
      <c r="EW46" s="16"/>
      <c r="EX46" s="16">
        <v>3</v>
      </c>
      <c r="EY46" s="16"/>
      <c r="EZ46" s="16">
        <v>2</v>
      </c>
      <c r="FA46" s="16"/>
      <c r="FB46" s="16">
        <v>3</v>
      </c>
      <c r="FC46" s="16"/>
      <c r="FD46" s="16">
        <v>2</v>
      </c>
      <c r="FE46" s="16"/>
      <c r="FF46" s="16">
        <v>2</v>
      </c>
      <c r="FG46" s="16"/>
      <c r="FH46" s="16">
        <v>3</v>
      </c>
      <c r="FI46" s="42"/>
      <c r="FJ46" s="42"/>
      <c r="FK46" s="16">
        <v>2</v>
      </c>
      <c r="FL46" s="16"/>
      <c r="FM46" s="16">
        <v>3</v>
      </c>
      <c r="FN46" s="16"/>
      <c r="FO46" s="16">
        <v>2</v>
      </c>
      <c r="FP46" s="16"/>
      <c r="FQ46" s="16">
        <v>2</v>
      </c>
      <c r="FR46" s="16"/>
      <c r="FS46" s="16">
        <v>2</v>
      </c>
      <c r="FT46" s="16"/>
      <c r="FU46" s="16">
        <v>2</v>
      </c>
      <c r="FV46" s="16"/>
      <c r="FW46" s="16">
        <v>2</v>
      </c>
      <c r="FX46" s="16"/>
      <c r="FY46" s="16">
        <v>2</v>
      </c>
      <c r="FZ46" s="16"/>
      <c r="GA46" s="16">
        <v>2</v>
      </c>
      <c r="GB46" s="16"/>
      <c r="GC46" s="16">
        <v>2</v>
      </c>
      <c r="GD46" s="16"/>
      <c r="GE46" s="16">
        <v>2</v>
      </c>
      <c r="GF46" s="16"/>
      <c r="GG46" s="16">
        <v>2</v>
      </c>
      <c r="GH46" s="16"/>
      <c r="GI46" s="16">
        <v>2</v>
      </c>
      <c r="GJ46" s="42"/>
      <c r="GK46" s="42"/>
      <c r="GL46" s="16">
        <v>1</v>
      </c>
      <c r="GM46" s="16"/>
      <c r="GN46" s="16">
        <v>1</v>
      </c>
      <c r="GO46" s="16"/>
      <c r="GP46" s="16">
        <v>1</v>
      </c>
      <c r="GQ46" s="16"/>
      <c r="GR46" s="16">
        <v>1</v>
      </c>
      <c r="GS46" s="16"/>
      <c r="GT46" s="16">
        <v>1</v>
      </c>
      <c r="GU46" s="16"/>
      <c r="GV46" s="16">
        <v>1</v>
      </c>
      <c r="GW46" s="16"/>
      <c r="GX46" s="16">
        <v>1</v>
      </c>
      <c r="GY46" s="16"/>
      <c r="GZ46" s="16">
        <v>1</v>
      </c>
      <c r="HA46" s="16"/>
      <c r="HB46" s="16">
        <v>1</v>
      </c>
      <c r="HC46" s="16"/>
      <c r="HD46" s="16">
        <v>1</v>
      </c>
      <c r="HE46" s="16"/>
      <c r="HF46" s="16">
        <v>1</v>
      </c>
      <c r="HG46" s="16"/>
      <c r="HH46" s="16">
        <v>1</v>
      </c>
      <c r="HI46" s="16"/>
      <c r="HJ46" s="16">
        <v>1</v>
      </c>
      <c r="HK46" s="42"/>
      <c r="HL46" s="42"/>
      <c r="HM46" s="16">
        <v>2</v>
      </c>
      <c r="HN46" s="16"/>
      <c r="HO46" s="16">
        <v>3</v>
      </c>
      <c r="HP46" s="16"/>
      <c r="HQ46" s="16">
        <v>2</v>
      </c>
      <c r="HR46" s="16"/>
      <c r="HS46" s="16">
        <v>1</v>
      </c>
      <c r="HT46" s="16"/>
      <c r="HU46" s="16">
        <v>1</v>
      </c>
      <c r="HV46" s="16"/>
      <c r="HW46" s="16">
        <v>2</v>
      </c>
      <c r="HX46" s="16"/>
      <c r="HY46" s="16">
        <v>2</v>
      </c>
      <c r="HZ46" s="16"/>
      <c r="IA46" s="16">
        <v>2</v>
      </c>
      <c r="IB46" s="16"/>
      <c r="IC46" s="16">
        <v>2</v>
      </c>
      <c r="ID46" s="16"/>
      <c r="IE46" s="16">
        <v>2</v>
      </c>
      <c r="IF46" s="16"/>
      <c r="IG46" s="16">
        <v>3</v>
      </c>
      <c r="IH46" s="16"/>
      <c r="II46" s="16">
        <v>3</v>
      </c>
      <c r="IJ46" s="16"/>
      <c r="IK46" s="16">
        <v>2</v>
      </c>
      <c r="IL46" s="42"/>
      <c r="IM46" s="16">
        <v>2</v>
      </c>
      <c r="IN46" s="16"/>
      <c r="IO46" s="16">
        <v>3</v>
      </c>
      <c r="IP46" s="16"/>
      <c r="IQ46" s="16">
        <v>3</v>
      </c>
      <c r="IR46" s="16"/>
      <c r="IS46" s="16">
        <v>3</v>
      </c>
      <c r="IT46" s="16"/>
      <c r="IU46" s="16">
        <v>3</v>
      </c>
      <c r="IV46" s="16"/>
      <c r="IW46" s="16">
        <v>3</v>
      </c>
      <c r="IX46" s="16"/>
      <c r="IY46" s="16">
        <v>2</v>
      </c>
      <c r="IZ46" s="16"/>
      <c r="JA46" s="16">
        <v>3</v>
      </c>
      <c r="JB46" s="16"/>
      <c r="JC46" s="16">
        <v>2</v>
      </c>
      <c r="JD46" s="16"/>
      <c r="JE46" s="16">
        <v>2</v>
      </c>
      <c r="JF46" s="16"/>
      <c r="JG46" s="16">
        <v>2</v>
      </c>
      <c r="JH46" s="16"/>
      <c r="JI46" s="16">
        <v>3</v>
      </c>
      <c r="JJ46" s="16"/>
      <c r="JK46" s="16">
        <v>2</v>
      </c>
      <c r="JL46" s="42"/>
      <c r="JM46" s="16">
        <v>2</v>
      </c>
      <c r="JN46" s="16"/>
      <c r="JO46" s="16">
        <v>2</v>
      </c>
      <c r="JP46" s="16"/>
      <c r="JQ46" s="16">
        <v>3</v>
      </c>
      <c r="JR46" s="16"/>
      <c r="JS46" s="16">
        <v>2</v>
      </c>
      <c r="JT46" s="16"/>
      <c r="JU46" s="16">
        <v>3</v>
      </c>
      <c r="JV46" s="16"/>
      <c r="JW46" s="16">
        <v>3</v>
      </c>
      <c r="JX46" s="16"/>
      <c r="JY46" s="16">
        <v>3</v>
      </c>
      <c r="JZ46" s="16"/>
      <c r="KA46" s="16">
        <v>4</v>
      </c>
      <c r="KB46" s="16"/>
      <c r="KC46" s="16">
        <v>3</v>
      </c>
      <c r="KD46" s="16"/>
      <c r="KE46" s="16">
        <v>3</v>
      </c>
      <c r="KF46" s="16"/>
      <c r="KG46" s="16">
        <v>3</v>
      </c>
      <c r="KH46" s="16"/>
      <c r="KI46" s="16">
        <v>4</v>
      </c>
      <c r="KJ46" s="16"/>
      <c r="KK46" s="16">
        <v>3</v>
      </c>
      <c r="KM46" s="42"/>
      <c r="KN46" s="16">
        <v>5</v>
      </c>
      <c r="KO46" s="16"/>
      <c r="KP46" s="16">
        <v>3</v>
      </c>
      <c r="KQ46" s="16"/>
      <c r="KR46" s="16">
        <v>3</v>
      </c>
      <c r="KS46" s="16"/>
      <c r="KT46" s="16">
        <v>3</v>
      </c>
      <c r="KU46" s="16"/>
      <c r="KV46" s="16">
        <v>3</v>
      </c>
      <c r="KW46" s="16"/>
      <c r="KX46" s="16">
        <v>3</v>
      </c>
      <c r="KY46" s="16"/>
      <c r="KZ46" s="16">
        <v>3</v>
      </c>
      <c r="LA46" s="16"/>
      <c r="LB46" s="16">
        <v>3</v>
      </c>
      <c r="LC46" s="16"/>
      <c r="LD46" s="16">
        <v>3</v>
      </c>
      <c r="LE46" s="16"/>
      <c r="LF46" s="16">
        <v>3</v>
      </c>
      <c r="LG46" s="16"/>
      <c r="LH46" s="16">
        <v>3</v>
      </c>
      <c r="LI46" s="16"/>
      <c r="LJ46" s="16">
        <v>3</v>
      </c>
      <c r="LK46" s="16"/>
      <c r="LL46" s="16">
        <v>3</v>
      </c>
      <c r="LO46" s="19" t="s">
        <v>765</v>
      </c>
    </row>
    <row r="47" spans="2:329" ht="10.5" customHeight="1">
      <c r="B47" s="13">
        <v>21</v>
      </c>
      <c r="C47" s="13"/>
      <c r="D47" s="19" t="s">
        <v>766</v>
      </c>
      <c r="E47" s="16">
        <v>6</v>
      </c>
      <c r="F47" s="16"/>
      <c r="G47" s="16">
        <v>6</v>
      </c>
      <c r="H47" s="16"/>
      <c r="I47" s="16">
        <v>6</v>
      </c>
      <c r="J47" s="16"/>
      <c r="K47" s="16">
        <v>6</v>
      </c>
      <c r="L47" s="16"/>
      <c r="M47" s="16">
        <v>7</v>
      </c>
      <c r="N47" s="16"/>
      <c r="O47" s="16">
        <v>6</v>
      </c>
      <c r="P47" s="16"/>
      <c r="Q47" s="16">
        <v>6</v>
      </c>
      <c r="R47" s="16"/>
      <c r="S47" s="16">
        <v>6</v>
      </c>
      <c r="T47" s="16"/>
      <c r="U47" s="16">
        <v>6</v>
      </c>
      <c r="V47" s="16"/>
      <c r="W47" s="16">
        <v>6</v>
      </c>
      <c r="X47" s="16"/>
      <c r="Y47" s="16">
        <v>6</v>
      </c>
      <c r="Z47" s="16"/>
      <c r="AA47" s="16">
        <v>6</v>
      </c>
      <c r="AB47" s="16"/>
      <c r="AC47" s="16">
        <v>6</v>
      </c>
      <c r="AD47" s="42"/>
      <c r="AE47" s="42"/>
      <c r="AF47" s="16">
        <v>7</v>
      </c>
      <c r="AG47" s="16"/>
      <c r="AH47" s="16">
        <v>6</v>
      </c>
      <c r="AI47" s="16"/>
      <c r="AJ47" s="16">
        <v>6</v>
      </c>
      <c r="AK47" s="16"/>
      <c r="AL47" s="16">
        <v>6</v>
      </c>
      <c r="AM47" s="16"/>
      <c r="AN47" s="16">
        <v>7</v>
      </c>
      <c r="AO47" s="16"/>
      <c r="AP47" s="16">
        <v>7</v>
      </c>
      <c r="AQ47" s="16"/>
      <c r="AR47" s="16">
        <v>8</v>
      </c>
      <c r="AS47" s="16"/>
      <c r="AT47" s="16">
        <v>7</v>
      </c>
      <c r="AU47" s="16"/>
      <c r="AV47" s="16">
        <v>6</v>
      </c>
      <c r="AW47" s="16"/>
      <c r="AX47" s="16">
        <v>5</v>
      </c>
      <c r="AY47" s="16"/>
      <c r="AZ47" s="16">
        <v>6</v>
      </c>
      <c r="BA47" s="16"/>
      <c r="BB47" s="16">
        <v>6</v>
      </c>
      <c r="BC47" s="16"/>
      <c r="BD47" s="16">
        <v>6</v>
      </c>
      <c r="BE47" s="42"/>
      <c r="BF47" s="42"/>
      <c r="BG47" s="16">
        <v>6</v>
      </c>
      <c r="BH47" s="16"/>
      <c r="BI47" s="16">
        <v>6</v>
      </c>
      <c r="BJ47" s="16"/>
      <c r="BK47" s="16">
        <v>6</v>
      </c>
      <c r="BL47" s="16"/>
      <c r="BM47" s="16">
        <v>6</v>
      </c>
      <c r="BN47" s="16"/>
      <c r="BO47" s="16">
        <v>6</v>
      </c>
      <c r="BP47" s="16"/>
      <c r="BQ47" s="16">
        <v>6</v>
      </c>
      <c r="BR47" s="16"/>
      <c r="BS47" s="16">
        <v>7</v>
      </c>
      <c r="BT47" s="16"/>
      <c r="BU47" s="16">
        <v>7</v>
      </c>
      <c r="BV47" s="16"/>
      <c r="BW47" s="16">
        <v>7</v>
      </c>
      <c r="BX47" s="16"/>
      <c r="BY47" s="16">
        <v>6</v>
      </c>
      <c r="BZ47" s="16"/>
      <c r="CA47" s="16">
        <v>6</v>
      </c>
      <c r="CB47" s="16"/>
      <c r="CC47" s="16">
        <v>7</v>
      </c>
      <c r="CD47" s="16"/>
      <c r="CE47" s="16">
        <v>6</v>
      </c>
      <c r="CF47" s="42"/>
      <c r="CG47" s="42"/>
      <c r="CH47" s="16">
        <v>9</v>
      </c>
      <c r="CI47" s="16"/>
      <c r="CJ47" s="16">
        <v>6</v>
      </c>
      <c r="CK47" s="16"/>
      <c r="CL47" s="16">
        <v>6</v>
      </c>
      <c r="CM47" s="16"/>
      <c r="CN47" s="16">
        <v>6</v>
      </c>
      <c r="CO47" s="16"/>
      <c r="CP47" s="16">
        <v>6</v>
      </c>
      <c r="CQ47" s="16"/>
      <c r="CR47" s="16">
        <v>6</v>
      </c>
      <c r="CS47" s="16"/>
      <c r="CT47" s="16">
        <v>6</v>
      </c>
      <c r="CU47" s="16"/>
      <c r="CV47" s="16">
        <v>6</v>
      </c>
      <c r="CW47" s="16"/>
      <c r="CX47" s="16">
        <v>6</v>
      </c>
      <c r="CY47" s="16"/>
      <c r="CZ47" s="16">
        <v>6</v>
      </c>
      <c r="DA47" s="16"/>
      <c r="DB47" s="16">
        <v>7</v>
      </c>
      <c r="DC47" s="16"/>
      <c r="DD47" s="16">
        <v>5</v>
      </c>
      <c r="DE47" s="16"/>
      <c r="DF47" s="16">
        <v>6</v>
      </c>
      <c r="DG47" s="42"/>
      <c r="DH47" s="42"/>
      <c r="DI47" s="16">
        <v>6</v>
      </c>
      <c r="DJ47" s="16"/>
      <c r="DK47" s="16">
        <v>6</v>
      </c>
      <c r="DL47" s="16"/>
      <c r="DM47" s="16">
        <v>5</v>
      </c>
      <c r="DN47" s="16"/>
      <c r="DO47" s="16">
        <v>6</v>
      </c>
      <c r="DP47" s="16"/>
      <c r="DQ47" s="16">
        <v>7</v>
      </c>
      <c r="DR47" s="16"/>
      <c r="DS47" s="16">
        <v>7</v>
      </c>
      <c r="DT47" s="16"/>
      <c r="DU47" s="16">
        <v>6</v>
      </c>
      <c r="DV47" s="16"/>
      <c r="DW47" s="16">
        <v>6</v>
      </c>
      <c r="DX47" s="16"/>
      <c r="DY47" s="16">
        <v>6</v>
      </c>
      <c r="DZ47" s="16"/>
      <c r="EA47" s="16">
        <v>6</v>
      </c>
      <c r="EB47" s="16"/>
      <c r="EC47" s="16">
        <v>6</v>
      </c>
      <c r="ED47" s="16"/>
      <c r="EE47" s="16">
        <v>7</v>
      </c>
      <c r="EF47" s="16"/>
      <c r="EG47" s="16">
        <v>6</v>
      </c>
      <c r="EH47" s="42"/>
      <c r="EI47" s="42"/>
      <c r="EJ47" s="16">
        <v>8</v>
      </c>
      <c r="EK47" s="16"/>
      <c r="EL47" s="16">
        <v>9</v>
      </c>
      <c r="EM47" s="16"/>
      <c r="EN47" s="16">
        <v>7</v>
      </c>
      <c r="EO47" s="16"/>
      <c r="EP47" s="16">
        <v>7</v>
      </c>
      <c r="EQ47" s="16"/>
      <c r="ER47" s="16">
        <v>9</v>
      </c>
      <c r="ES47" s="16"/>
      <c r="ET47" s="16">
        <v>8</v>
      </c>
      <c r="EU47" s="16"/>
      <c r="EV47" s="16">
        <v>9</v>
      </c>
      <c r="EW47" s="16"/>
      <c r="EX47" s="16">
        <v>7</v>
      </c>
      <c r="EY47" s="16"/>
      <c r="EZ47" s="16">
        <v>6</v>
      </c>
      <c r="FA47" s="16"/>
      <c r="FB47" s="16">
        <v>7</v>
      </c>
      <c r="FC47" s="16"/>
      <c r="FD47" s="16">
        <v>6</v>
      </c>
      <c r="FE47" s="16"/>
      <c r="FF47" s="16">
        <v>6</v>
      </c>
      <c r="FG47" s="16"/>
      <c r="FH47" s="16">
        <v>7</v>
      </c>
      <c r="FI47" s="42"/>
      <c r="FJ47" s="42"/>
      <c r="FK47" s="16">
        <v>6</v>
      </c>
      <c r="FL47" s="16"/>
      <c r="FM47" s="16">
        <v>8</v>
      </c>
      <c r="FN47" s="16"/>
      <c r="FO47" s="16">
        <v>6</v>
      </c>
      <c r="FP47" s="16"/>
      <c r="FQ47" s="16">
        <v>6</v>
      </c>
      <c r="FR47" s="16"/>
      <c r="FS47" s="16">
        <v>6</v>
      </c>
      <c r="FT47" s="16"/>
      <c r="FU47" s="16">
        <v>7</v>
      </c>
      <c r="FV47" s="16"/>
      <c r="FW47" s="16">
        <v>6</v>
      </c>
      <c r="FX47" s="16"/>
      <c r="FY47" s="16">
        <v>7</v>
      </c>
      <c r="FZ47" s="16"/>
      <c r="GA47" s="16">
        <v>6</v>
      </c>
      <c r="GB47" s="16"/>
      <c r="GC47" s="16">
        <v>6</v>
      </c>
      <c r="GD47" s="16"/>
      <c r="GE47" s="16">
        <v>5</v>
      </c>
      <c r="GF47" s="16"/>
      <c r="GG47" s="16">
        <v>6</v>
      </c>
      <c r="GH47" s="16"/>
      <c r="GI47" s="16">
        <v>6</v>
      </c>
      <c r="GJ47" s="42"/>
      <c r="GK47" s="42"/>
      <c r="GL47" s="16">
        <v>5</v>
      </c>
      <c r="GM47" s="16"/>
      <c r="GN47" s="16">
        <v>6</v>
      </c>
      <c r="GO47" s="16"/>
      <c r="GP47" s="16">
        <v>5</v>
      </c>
      <c r="GQ47" s="16"/>
      <c r="GR47" s="16">
        <v>5</v>
      </c>
      <c r="GS47" s="16"/>
      <c r="GT47" s="16">
        <v>5</v>
      </c>
      <c r="GU47" s="16"/>
      <c r="GV47" s="16">
        <v>6</v>
      </c>
      <c r="GW47" s="16"/>
      <c r="GX47" s="16">
        <v>5</v>
      </c>
      <c r="GY47" s="16"/>
      <c r="GZ47" s="16">
        <v>6</v>
      </c>
      <c r="HA47" s="16"/>
      <c r="HB47" s="16">
        <v>5</v>
      </c>
      <c r="HC47" s="16"/>
      <c r="HD47" s="16">
        <v>5</v>
      </c>
      <c r="HE47" s="16"/>
      <c r="HF47" s="16">
        <v>5</v>
      </c>
      <c r="HG47" s="16"/>
      <c r="HH47" s="16">
        <v>5</v>
      </c>
      <c r="HI47" s="16"/>
      <c r="HJ47" s="16">
        <v>5</v>
      </c>
      <c r="HK47" s="42"/>
      <c r="HL47" s="42"/>
      <c r="HM47" s="16">
        <v>6</v>
      </c>
      <c r="HN47" s="16"/>
      <c r="HO47" s="16">
        <v>7</v>
      </c>
      <c r="HP47" s="16"/>
      <c r="HQ47" s="16">
        <v>5</v>
      </c>
      <c r="HR47" s="16"/>
      <c r="HS47" s="16">
        <v>5</v>
      </c>
      <c r="HT47" s="16"/>
      <c r="HU47" s="16">
        <v>6</v>
      </c>
      <c r="HV47" s="16"/>
      <c r="HW47" s="16">
        <v>7</v>
      </c>
      <c r="HX47" s="16"/>
      <c r="HY47" s="16">
        <v>8</v>
      </c>
      <c r="HZ47" s="16"/>
      <c r="IA47" s="16">
        <v>6</v>
      </c>
      <c r="IB47" s="16"/>
      <c r="IC47" s="16">
        <v>6</v>
      </c>
      <c r="ID47" s="16"/>
      <c r="IE47" s="16">
        <v>6</v>
      </c>
      <c r="IF47" s="16"/>
      <c r="IG47" s="16">
        <v>7</v>
      </c>
      <c r="IH47" s="16"/>
      <c r="II47" s="16">
        <v>8</v>
      </c>
      <c r="IJ47" s="16"/>
      <c r="IK47" s="16">
        <v>6</v>
      </c>
      <c r="IL47" s="42"/>
      <c r="IM47" s="16">
        <v>6</v>
      </c>
      <c r="IN47" s="16"/>
      <c r="IO47" s="16">
        <v>8</v>
      </c>
      <c r="IP47" s="16"/>
      <c r="IQ47" s="16">
        <v>8</v>
      </c>
      <c r="IR47" s="16"/>
      <c r="IS47" s="16">
        <v>8</v>
      </c>
      <c r="IT47" s="16"/>
      <c r="IU47" s="16">
        <v>7</v>
      </c>
      <c r="IV47" s="16"/>
      <c r="IW47" s="16">
        <v>7</v>
      </c>
      <c r="IX47" s="16"/>
      <c r="IY47" s="16">
        <v>7</v>
      </c>
      <c r="IZ47" s="16"/>
      <c r="JA47" s="16">
        <v>8</v>
      </c>
      <c r="JB47" s="16"/>
      <c r="JC47" s="16">
        <v>6</v>
      </c>
      <c r="JD47" s="16"/>
      <c r="JE47" s="16">
        <v>6</v>
      </c>
      <c r="JF47" s="16"/>
      <c r="JG47" s="16">
        <v>6</v>
      </c>
      <c r="JH47" s="16"/>
      <c r="JI47" s="16">
        <v>8</v>
      </c>
      <c r="JJ47" s="16"/>
      <c r="JK47" s="16">
        <v>7</v>
      </c>
      <c r="JL47" s="42"/>
      <c r="JM47" s="16">
        <v>6</v>
      </c>
      <c r="JN47" s="16"/>
      <c r="JO47" s="16">
        <v>6</v>
      </c>
      <c r="JP47" s="16"/>
      <c r="JQ47" s="16">
        <v>7</v>
      </c>
      <c r="JR47" s="16"/>
      <c r="JS47" s="16">
        <v>6</v>
      </c>
      <c r="JT47" s="16"/>
      <c r="JU47" s="16">
        <v>7</v>
      </c>
      <c r="JV47" s="16"/>
      <c r="JW47" s="16">
        <v>8</v>
      </c>
      <c r="JX47" s="16"/>
      <c r="JY47" s="16">
        <v>7</v>
      </c>
      <c r="JZ47" s="16"/>
      <c r="KA47" s="16">
        <v>9</v>
      </c>
      <c r="KB47" s="16"/>
      <c r="KC47" s="16">
        <v>6</v>
      </c>
      <c r="KD47" s="16"/>
      <c r="KE47" s="16">
        <v>7</v>
      </c>
      <c r="KF47" s="16"/>
      <c r="KG47" s="16">
        <v>8</v>
      </c>
      <c r="KH47" s="16"/>
      <c r="KI47" s="16">
        <v>9</v>
      </c>
      <c r="KJ47" s="16"/>
      <c r="KK47" s="16">
        <v>7</v>
      </c>
      <c r="KM47" s="42"/>
      <c r="KN47" s="16">
        <v>10</v>
      </c>
      <c r="KO47" s="16"/>
      <c r="KP47" s="16">
        <v>8</v>
      </c>
      <c r="KQ47" s="16"/>
      <c r="KR47" s="16">
        <v>7</v>
      </c>
      <c r="KS47" s="16"/>
      <c r="KT47" s="16">
        <v>7</v>
      </c>
      <c r="KU47" s="16"/>
      <c r="KV47" s="16">
        <v>8</v>
      </c>
      <c r="KW47" s="16"/>
      <c r="KX47" s="16">
        <v>8</v>
      </c>
      <c r="KY47" s="16"/>
      <c r="KZ47" s="16">
        <v>7</v>
      </c>
      <c r="LA47" s="16"/>
      <c r="LB47" s="16">
        <v>7</v>
      </c>
      <c r="LC47" s="16"/>
      <c r="LD47" s="16">
        <v>7</v>
      </c>
      <c r="LE47" s="16"/>
      <c r="LF47" s="16">
        <v>7</v>
      </c>
      <c r="LG47" s="16"/>
      <c r="LH47" s="16">
        <v>7</v>
      </c>
      <c r="LI47" s="16"/>
      <c r="LJ47" s="16">
        <v>7</v>
      </c>
      <c r="LK47" s="16"/>
      <c r="LL47" s="16">
        <v>8</v>
      </c>
      <c r="LO47" s="19" t="s">
        <v>767</v>
      </c>
    </row>
    <row r="48" spans="2:329" ht="10.5" customHeight="1">
      <c r="B48" s="13">
        <v>22</v>
      </c>
      <c r="C48" s="13"/>
      <c r="D48" s="19" t="s">
        <v>768</v>
      </c>
      <c r="E48" s="16">
        <v>18</v>
      </c>
      <c r="F48" s="16"/>
      <c r="G48" s="16">
        <v>17</v>
      </c>
      <c r="H48" s="16"/>
      <c r="I48" s="16">
        <v>19</v>
      </c>
      <c r="J48" s="16"/>
      <c r="K48" s="16">
        <v>17</v>
      </c>
      <c r="L48" s="16"/>
      <c r="M48" s="16">
        <v>20</v>
      </c>
      <c r="N48" s="16"/>
      <c r="O48" s="16">
        <v>18</v>
      </c>
      <c r="P48" s="16"/>
      <c r="Q48" s="16">
        <v>17</v>
      </c>
      <c r="R48" s="16"/>
      <c r="S48" s="16">
        <v>18</v>
      </c>
      <c r="T48" s="16"/>
      <c r="U48" s="16">
        <v>18</v>
      </c>
      <c r="V48" s="16"/>
      <c r="W48" s="16">
        <v>16</v>
      </c>
      <c r="X48" s="16"/>
      <c r="Y48" s="16">
        <v>18</v>
      </c>
      <c r="Z48" s="16"/>
      <c r="AA48" s="16">
        <v>19</v>
      </c>
      <c r="AB48" s="16"/>
      <c r="AC48" s="16">
        <v>18</v>
      </c>
      <c r="AD48" s="42"/>
      <c r="AE48" s="42"/>
      <c r="AF48" s="16">
        <v>19</v>
      </c>
      <c r="AG48" s="16"/>
      <c r="AH48" s="16">
        <v>19</v>
      </c>
      <c r="AI48" s="16"/>
      <c r="AJ48" s="16">
        <v>18</v>
      </c>
      <c r="AK48" s="16"/>
      <c r="AL48" s="16">
        <v>16</v>
      </c>
      <c r="AM48" s="16"/>
      <c r="AN48" s="16">
        <v>18</v>
      </c>
      <c r="AO48" s="16"/>
      <c r="AP48" s="16">
        <v>19</v>
      </c>
      <c r="AQ48" s="16"/>
      <c r="AR48" s="16">
        <v>22</v>
      </c>
      <c r="AS48" s="16"/>
      <c r="AT48" s="16">
        <v>20</v>
      </c>
      <c r="AU48" s="16"/>
      <c r="AV48" s="16">
        <v>17</v>
      </c>
      <c r="AW48" s="16"/>
      <c r="AX48" s="16">
        <v>17</v>
      </c>
      <c r="AY48" s="16"/>
      <c r="AZ48" s="16">
        <v>17</v>
      </c>
      <c r="BA48" s="16"/>
      <c r="BB48" s="16">
        <v>16</v>
      </c>
      <c r="BC48" s="16"/>
      <c r="BD48" s="16">
        <v>18</v>
      </c>
      <c r="BE48" s="42"/>
      <c r="BF48" s="42"/>
      <c r="BG48" s="16">
        <v>18</v>
      </c>
      <c r="BH48" s="16"/>
      <c r="BI48" s="16">
        <v>17</v>
      </c>
      <c r="BJ48" s="16"/>
      <c r="BK48" s="16">
        <v>20</v>
      </c>
      <c r="BL48" s="16"/>
      <c r="BM48" s="16">
        <v>19</v>
      </c>
      <c r="BN48" s="16"/>
      <c r="BO48" s="16">
        <v>17</v>
      </c>
      <c r="BP48" s="16"/>
      <c r="BQ48" s="16">
        <v>17</v>
      </c>
      <c r="BR48" s="16"/>
      <c r="BS48" s="16">
        <v>17</v>
      </c>
      <c r="BT48" s="16"/>
      <c r="BU48" s="16">
        <v>19</v>
      </c>
      <c r="BV48" s="16"/>
      <c r="BW48" s="16">
        <v>19</v>
      </c>
      <c r="BX48" s="16"/>
      <c r="BY48" s="16">
        <v>17</v>
      </c>
      <c r="BZ48" s="16"/>
      <c r="CA48" s="16">
        <v>16</v>
      </c>
      <c r="CB48" s="16"/>
      <c r="CC48" s="16">
        <v>21</v>
      </c>
      <c r="CD48" s="16"/>
      <c r="CE48" s="16">
        <v>18</v>
      </c>
      <c r="CF48" s="42"/>
      <c r="CG48" s="42"/>
      <c r="CH48" s="16">
        <v>24</v>
      </c>
      <c r="CI48" s="16"/>
      <c r="CJ48" s="16">
        <v>20</v>
      </c>
      <c r="CK48" s="16"/>
      <c r="CL48" s="16">
        <v>16</v>
      </c>
      <c r="CM48" s="16"/>
      <c r="CN48" s="16">
        <v>17</v>
      </c>
      <c r="CO48" s="16"/>
      <c r="CP48" s="16">
        <v>18</v>
      </c>
      <c r="CQ48" s="16"/>
      <c r="CR48" s="16">
        <v>17</v>
      </c>
      <c r="CS48" s="16"/>
      <c r="CT48" s="16">
        <v>18</v>
      </c>
      <c r="CU48" s="16"/>
      <c r="CV48" s="16">
        <v>18</v>
      </c>
      <c r="CW48" s="16"/>
      <c r="CX48" s="16">
        <v>17</v>
      </c>
      <c r="CY48" s="16"/>
      <c r="CZ48" s="16">
        <v>17</v>
      </c>
      <c r="DA48" s="16"/>
      <c r="DB48" s="16">
        <v>20</v>
      </c>
      <c r="DC48" s="16"/>
      <c r="DD48" s="16">
        <v>16</v>
      </c>
      <c r="DE48" s="16"/>
      <c r="DF48" s="16">
        <v>18</v>
      </c>
      <c r="DG48" s="42"/>
      <c r="DH48" s="42"/>
      <c r="DI48" s="16">
        <v>18</v>
      </c>
      <c r="DJ48" s="16"/>
      <c r="DK48" s="16">
        <v>20</v>
      </c>
      <c r="DL48" s="16"/>
      <c r="DM48" s="16">
        <v>16</v>
      </c>
      <c r="DN48" s="16"/>
      <c r="DO48" s="16">
        <v>18</v>
      </c>
      <c r="DP48" s="16"/>
      <c r="DQ48" s="16">
        <v>20</v>
      </c>
      <c r="DR48" s="16"/>
      <c r="DS48" s="16">
        <v>21</v>
      </c>
      <c r="DT48" s="16"/>
      <c r="DU48" s="16">
        <v>19</v>
      </c>
      <c r="DV48" s="16"/>
      <c r="DW48" s="16">
        <v>17</v>
      </c>
      <c r="DX48" s="16"/>
      <c r="DY48" s="16">
        <v>17</v>
      </c>
      <c r="DZ48" s="16"/>
      <c r="EA48" s="16">
        <v>16</v>
      </c>
      <c r="EB48" s="16"/>
      <c r="EC48" s="16">
        <v>17</v>
      </c>
      <c r="ED48" s="16"/>
      <c r="EE48" s="16">
        <v>19</v>
      </c>
      <c r="EF48" s="16"/>
      <c r="EG48" s="16">
        <v>18</v>
      </c>
      <c r="EH48" s="42"/>
      <c r="EI48" s="42"/>
      <c r="EJ48" s="16">
        <v>23</v>
      </c>
      <c r="EK48" s="16"/>
      <c r="EL48" s="16">
        <v>24</v>
      </c>
      <c r="EM48" s="16"/>
      <c r="EN48" s="16">
        <v>19</v>
      </c>
      <c r="EO48" s="16"/>
      <c r="EP48" s="16">
        <v>18</v>
      </c>
      <c r="EQ48" s="16"/>
      <c r="ER48" s="16">
        <v>21</v>
      </c>
      <c r="ES48" s="16"/>
      <c r="ET48" s="16">
        <v>20</v>
      </c>
      <c r="EU48" s="16"/>
      <c r="EV48" s="16">
        <v>24</v>
      </c>
      <c r="EW48" s="16"/>
      <c r="EX48" s="16">
        <v>20</v>
      </c>
      <c r="EY48" s="16"/>
      <c r="EZ48" s="16">
        <v>18</v>
      </c>
      <c r="FA48" s="16"/>
      <c r="FB48" s="16">
        <v>18</v>
      </c>
      <c r="FC48" s="16"/>
      <c r="FD48" s="16">
        <v>17</v>
      </c>
      <c r="FE48" s="16"/>
      <c r="FF48" s="16">
        <v>17</v>
      </c>
      <c r="FG48" s="16"/>
      <c r="FH48" s="16">
        <v>20</v>
      </c>
      <c r="FI48" s="42"/>
      <c r="FJ48" s="42"/>
      <c r="FK48" s="16">
        <v>18</v>
      </c>
      <c r="FL48" s="16"/>
      <c r="FM48" s="16">
        <v>23</v>
      </c>
      <c r="FN48" s="16"/>
      <c r="FO48" s="16">
        <v>19</v>
      </c>
      <c r="FP48" s="16"/>
      <c r="FQ48" s="16">
        <v>18</v>
      </c>
      <c r="FR48" s="16"/>
      <c r="FS48" s="16">
        <v>18</v>
      </c>
      <c r="FT48" s="16"/>
      <c r="FU48" s="16">
        <v>21</v>
      </c>
      <c r="FV48" s="16"/>
      <c r="FW48" s="16">
        <v>19</v>
      </c>
      <c r="FX48" s="16"/>
      <c r="FY48" s="16">
        <v>20</v>
      </c>
      <c r="FZ48" s="16"/>
      <c r="GA48" s="16">
        <v>17</v>
      </c>
      <c r="GB48" s="16"/>
      <c r="GC48" s="16">
        <v>18</v>
      </c>
      <c r="GD48" s="16"/>
      <c r="GE48" s="16">
        <v>18</v>
      </c>
      <c r="GF48" s="16"/>
      <c r="GG48" s="16">
        <v>19</v>
      </c>
      <c r="GH48" s="16"/>
      <c r="GI48" s="16">
        <v>19</v>
      </c>
      <c r="GJ48" s="42"/>
      <c r="GK48" s="42"/>
      <c r="GL48" s="16">
        <v>16</v>
      </c>
      <c r="GM48" s="16"/>
      <c r="GN48" s="16">
        <v>18</v>
      </c>
      <c r="GO48" s="16"/>
      <c r="GP48" s="16">
        <v>18</v>
      </c>
      <c r="GQ48" s="16"/>
      <c r="GR48" s="16">
        <v>16</v>
      </c>
      <c r="GS48" s="16"/>
      <c r="GT48" s="16">
        <v>18</v>
      </c>
      <c r="GU48" s="16"/>
      <c r="GV48" s="16">
        <v>20</v>
      </c>
      <c r="GW48" s="16"/>
      <c r="GX48" s="16">
        <v>18</v>
      </c>
      <c r="GY48" s="16"/>
      <c r="GZ48" s="16">
        <v>19</v>
      </c>
      <c r="HA48" s="16"/>
      <c r="HB48" s="16">
        <v>17</v>
      </c>
      <c r="HC48" s="16"/>
      <c r="HD48" s="16">
        <v>16</v>
      </c>
      <c r="HE48" s="16"/>
      <c r="HF48" s="16">
        <v>17</v>
      </c>
      <c r="HG48" s="16"/>
      <c r="HH48" s="16">
        <v>16</v>
      </c>
      <c r="HI48" s="16"/>
      <c r="HJ48" s="16">
        <v>17</v>
      </c>
      <c r="HK48" s="42"/>
      <c r="HL48" s="42"/>
      <c r="HM48" s="16">
        <v>18</v>
      </c>
      <c r="HN48" s="16"/>
      <c r="HO48" s="16">
        <v>17</v>
      </c>
      <c r="HP48" s="16"/>
      <c r="HQ48" s="16">
        <v>15</v>
      </c>
      <c r="HR48" s="16"/>
      <c r="HS48" s="16">
        <v>15</v>
      </c>
      <c r="HT48" s="16"/>
      <c r="HU48" s="16">
        <v>17</v>
      </c>
      <c r="HV48" s="16"/>
      <c r="HW48" s="16">
        <v>20</v>
      </c>
      <c r="HX48" s="16"/>
      <c r="HY48" s="16">
        <v>22</v>
      </c>
      <c r="HZ48" s="16"/>
      <c r="IA48" s="16">
        <v>18</v>
      </c>
      <c r="IB48" s="16"/>
      <c r="IC48" s="16">
        <v>19</v>
      </c>
      <c r="ID48" s="16"/>
      <c r="IE48" s="16">
        <v>16</v>
      </c>
      <c r="IF48" s="16"/>
      <c r="IG48" s="16">
        <v>20</v>
      </c>
      <c r="IH48" s="16"/>
      <c r="II48" s="16">
        <v>20</v>
      </c>
      <c r="IJ48" s="16"/>
      <c r="IK48" s="16">
        <v>18</v>
      </c>
      <c r="IL48" s="42"/>
      <c r="IM48" s="16">
        <v>18</v>
      </c>
      <c r="IN48" s="16"/>
      <c r="IO48" s="16">
        <v>20</v>
      </c>
      <c r="IP48" s="16"/>
      <c r="IQ48" s="16">
        <v>19</v>
      </c>
      <c r="IR48" s="16"/>
      <c r="IS48" s="16">
        <v>21</v>
      </c>
      <c r="IT48" s="16"/>
      <c r="IU48" s="16">
        <v>19</v>
      </c>
      <c r="IV48" s="16"/>
      <c r="IW48" s="16">
        <v>19</v>
      </c>
      <c r="IX48" s="16"/>
      <c r="IY48" s="16">
        <v>20</v>
      </c>
      <c r="IZ48" s="16"/>
      <c r="JA48" s="16">
        <v>21</v>
      </c>
      <c r="JB48" s="16"/>
      <c r="JC48" s="16">
        <v>19</v>
      </c>
      <c r="JD48" s="16"/>
      <c r="JE48" s="16">
        <v>16</v>
      </c>
      <c r="JF48" s="16"/>
      <c r="JG48" s="16">
        <v>18</v>
      </c>
      <c r="JH48" s="16"/>
      <c r="JI48" s="16">
        <v>21</v>
      </c>
      <c r="JJ48" s="16"/>
      <c r="JK48" s="16">
        <v>19</v>
      </c>
      <c r="JL48" s="42"/>
      <c r="JM48" s="16">
        <v>19</v>
      </c>
      <c r="JN48" s="16"/>
      <c r="JO48" s="16">
        <v>17</v>
      </c>
      <c r="JP48" s="16"/>
      <c r="JQ48" s="16">
        <v>19</v>
      </c>
      <c r="JR48" s="16"/>
      <c r="JS48" s="16">
        <v>18</v>
      </c>
      <c r="JT48" s="16"/>
      <c r="JU48" s="16">
        <v>18</v>
      </c>
      <c r="JV48" s="16"/>
      <c r="JW48" s="16">
        <v>19</v>
      </c>
      <c r="JX48" s="16"/>
      <c r="JY48" s="16">
        <v>17</v>
      </c>
      <c r="JZ48" s="16"/>
      <c r="KA48" s="16">
        <v>21</v>
      </c>
      <c r="KB48" s="16"/>
      <c r="KC48" s="16">
        <v>16</v>
      </c>
      <c r="KD48" s="16"/>
      <c r="KE48" s="16">
        <v>17</v>
      </c>
      <c r="KF48" s="16"/>
      <c r="KG48" s="16">
        <v>19</v>
      </c>
      <c r="KH48" s="16"/>
      <c r="KI48" s="16">
        <v>21</v>
      </c>
      <c r="KJ48" s="16"/>
      <c r="KK48" s="16">
        <v>19</v>
      </c>
      <c r="KM48" s="42"/>
      <c r="KN48" s="16">
        <v>23</v>
      </c>
      <c r="KO48" s="16"/>
      <c r="KP48" s="16">
        <v>19</v>
      </c>
      <c r="KQ48" s="16"/>
      <c r="KR48" s="16">
        <v>19</v>
      </c>
      <c r="KS48" s="16"/>
      <c r="KT48" s="16">
        <v>19</v>
      </c>
      <c r="KU48" s="16"/>
      <c r="KV48" s="16">
        <v>19</v>
      </c>
      <c r="KW48" s="16"/>
      <c r="KX48" s="16">
        <v>21</v>
      </c>
      <c r="KY48" s="16"/>
      <c r="KZ48" s="16">
        <v>19</v>
      </c>
      <c r="LA48" s="16"/>
      <c r="LB48" s="16">
        <v>18</v>
      </c>
      <c r="LC48" s="16"/>
      <c r="LD48" s="16">
        <v>19</v>
      </c>
      <c r="LE48" s="16"/>
      <c r="LF48" s="16">
        <v>17</v>
      </c>
      <c r="LG48" s="16"/>
      <c r="LH48" s="16">
        <v>19</v>
      </c>
      <c r="LI48" s="16"/>
      <c r="LJ48" s="16">
        <v>19</v>
      </c>
      <c r="LK48" s="16"/>
      <c r="LL48" s="16">
        <v>19</v>
      </c>
      <c r="LM48" s="173" t="s">
        <v>787</v>
      </c>
      <c r="LO48" s="19" t="s">
        <v>769</v>
      </c>
    </row>
    <row r="49" spans="2:327"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52"/>
      <c r="IM49" s="32"/>
      <c r="IN49" s="33"/>
      <c r="IO49" s="32"/>
      <c r="IP49" s="33"/>
      <c r="IQ49" s="51"/>
      <c r="IR49" s="33"/>
      <c r="IS49" s="51"/>
      <c r="IT49" s="33"/>
      <c r="IU49" s="51"/>
      <c r="IV49" s="33"/>
      <c r="IW49" s="51"/>
      <c r="IX49" s="33"/>
      <c r="IY49" s="51"/>
      <c r="IZ49" s="33"/>
      <c r="JA49" s="51"/>
      <c r="JB49" s="33"/>
      <c r="JC49" s="51"/>
      <c r="JD49" s="33"/>
      <c r="JE49" s="51"/>
      <c r="JF49" s="33"/>
      <c r="JG49" s="51"/>
      <c r="JH49" s="33"/>
      <c r="JI49" s="51"/>
      <c r="JJ49" s="33"/>
      <c r="JK49" s="51"/>
      <c r="JL49" s="52"/>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52"/>
      <c r="KN49" s="32"/>
      <c r="KO49" s="33"/>
      <c r="KP49" s="32"/>
      <c r="KQ49" s="33"/>
      <c r="KR49" s="51"/>
      <c r="KS49" s="33"/>
      <c r="KT49" s="51"/>
      <c r="KU49" s="33"/>
      <c r="KV49" s="51"/>
      <c r="KW49" s="33"/>
      <c r="KX49" s="51"/>
      <c r="KY49" s="33"/>
      <c r="KZ49" s="51"/>
      <c r="LA49" s="33"/>
      <c r="LB49" s="51"/>
      <c r="LC49" s="33"/>
      <c r="LD49" s="51"/>
      <c r="LE49" s="33"/>
      <c r="LF49" s="51"/>
      <c r="LG49" s="33"/>
      <c r="LH49" s="51"/>
      <c r="LI49" s="33"/>
      <c r="LJ49" s="51"/>
      <c r="LK49" s="33"/>
      <c r="LL49" s="51"/>
      <c r="LM49" s="33"/>
      <c r="LN49" s="34"/>
      <c r="LO49" s="32"/>
    </row>
    <row r="50" spans="2:327"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row>
    <row r="51" spans="2:327" ht="19.5" customHeight="1">
      <c r="B51" s="214" t="s">
        <v>59</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row>
    <row r="52" spans="2:327"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row r="54" spans="2:327">
      <c r="I54" s="39"/>
      <c r="O54" s="39"/>
    </row>
    <row r="55" spans="2:327">
      <c r="I55" s="38"/>
      <c r="O55" s="38"/>
    </row>
  </sheetData>
  <mergeCells count="172">
    <mergeCell ref="LO6:LP9"/>
    <mergeCell ref="KI9:KJ9"/>
    <mergeCell ref="KK9:KL9"/>
    <mergeCell ref="B51:LO51"/>
    <mergeCell ref="JW9:JX9"/>
    <mergeCell ref="JY9:JZ9"/>
    <mergeCell ref="KA9:KB9"/>
    <mergeCell ref="KC9:KD9"/>
    <mergeCell ref="KE9:KF9"/>
    <mergeCell ref="KG9:KH9"/>
    <mergeCell ref="JK9:JL9"/>
    <mergeCell ref="JM9:JN9"/>
    <mergeCell ref="JO9:JP9"/>
    <mergeCell ref="JQ9:JR9"/>
    <mergeCell ref="JS9:JT9"/>
    <mergeCell ref="JU9:JV9"/>
    <mergeCell ref="IY9:IZ9"/>
    <mergeCell ref="JA9:JB9"/>
    <mergeCell ref="JC9:JD9"/>
    <mergeCell ref="JE9:JF9"/>
    <mergeCell ref="JG9:JH9"/>
    <mergeCell ref="JI9:JJ9"/>
    <mergeCell ref="IM9:IN9"/>
    <mergeCell ref="IO9:IP9"/>
    <mergeCell ref="IQ9:IR9"/>
    <mergeCell ref="IS9:IT9"/>
    <mergeCell ref="IU9:IV9"/>
    <mergeCell ref="IW9:IX9"/>
    <mergeCell ref="IA9:IB9"/>
    <mergeCell ref="IC9:ID9"/>
    <mergeCell ref="IE9:IF9"/>
    <mergeCell ref="IG9:IH9"/>
    <mergeCell ref="II9:IJ9"/>
    <mergeCell ref="IK9:IL9"/>
    <mergeCell ref="HO9:HP9"/>
    <mergeCell ref="HQ9:HR9"/>
    <mergeCell ref="HS9:HT9"/>
    <mergeCell ref="HU9:HV9"/>
    <mergeCell ref="HW9:HX9"/>
    <mergeCell ref="HY9:HZ9"/>
    <mergeCell ref="HB9:HC9"/>
    <mergeCell ref="HD9:HE9"/>
    <mergeCell ref="HF9:HG9"/>
    <mergeCell ref="HH9:HI9"/>
    <mergeCell ref="HJ9:HK9"/>
    <mergeCell ref="HM9:HN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W9:DX9"/>
    <mergeCell ref="DY9:DZ9"/>
    <mergeCell ref="EA9:EB9"/>
    <mergeCell ref="EC9:ED9"/>
    <mergeCell ref="DF9:DG9"/>
    <mergeCell ref="DI9:DJ9"/>
    <mergeCell ref="DK9:DL9"/>
    <mergeCell ref="DM9:DN9"/>
    <mergeCell ref="DO9:DP9"/>
    <mergeCell ref="DQ9:DR9"/>
    <mergeCell ref="CH9:CI9"/>
    <mergeCell ref="CJ9:CK9"/>
    <mergeCell ref="CL9:CM9"/>
    <mergeCell ref="CN9:CO9"/>
    <mergeCell ref="CP9:CQ9"/>
    <mergeCell ref="CR9:CS9"/>
    <mergeCell ref="CE9:CF9"/>
    <mergeCell ref="DS9:DT9"/>
    <mergeCell ref="DU9:DV9"/>
    <mergeCell ref="E9:F9"/>
    <mergeCell ref="G9:H9"/>
    <mergeCell ref="I9:J9"/>
    <mergeCell ref="K9:L9"/>
    <mergeCell ref="M9:N9"/>
    <mergeCell ref="O9:P9"/>
    <mergeCell ref="Q9:R9"/>
    <mergeCell ref="S9:T9"/>
    <mergeCell ref="U9:V9"/>
    <mergeCell ref="EJ6:FI6"/>
    <mergeCell ref="FK6:GJ6"/>
    <mergeCell ref="GL6:HK6"/>
    <mergeCell ref="HM6:IL6"/>
    <mergeCell ref="IM6:JL6"/>
    <mergeCell ref="JM6:KL6"/>
    <mergeCell ref="AV9:AW9"/>
    <mergeCell ref="AX9:AY9"/>
    <mergeCell ref="AZ9:BA9"/>
    <mergeCell ref="BB9:BC9"/>
    <mergeCell ref="BD9:BE9"/>
    <mergeCell ref="BG9:BH9"/>
    <mergeCell ref="BI9:BJ9"/>
    <mergeCell ref="BK9:BL9"/>
    <mergeCell ref="BM9:BN9"/>
    <mergeCell ref="BO9:BP9"/>
    <mergeCell ref="BQ9:BR9"/>
    <mergeCell ref="BS9:BT9"/>
    <mergeCell ref="CT9:CU9"/>
    <mergeCell ref="CV9:CW9"/>
    <mergeCell ref="CX9:CY9"/>
    <mergeCell ref="CZ9:DA9"/>
    <mergeCell ref="DB9:DC9"/>
    <mergeCell ref="DD9:DE9"/>
    <mergeCell ref="B52:JA52"/>
    <mergeCell ref="AJ9:AK9"/>
    <mergeCell ref="AL9:AM9"/>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KN6:LM6"/>
    <mergeCell ref="KN9:KO9"/>
    <mergeCell ref="KP9:KQ9"/>
    <mergeCell ref="KR9:KS9"/>
    <mergeCell ref="KT9:KU9"/>
    <mergeCell ref="KV9:KW9"/>
    <mergeCell ref="KX9:KY9"/>
    <mergeCell ref="KZ9:LA9"/>
    <mergeCell ref="LB9:LC9"/>
    <mergeCell ref="LD9:LE9"/>
    <mergeCell ref="LF9:LG9"/>
    <mergeCell ref="LH9:LI9"/>
    <mergeCell ref="LJ9:LK9"/>
    <mergeCell ref="LL9:LM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0ABF-08DB-491A-8079-2F8649A165A4}">
  <sheetPr>
    <pageSetUpPr fitToPage="1"/>
  </sheetPr>
  <dimension ref="B1:LR56"/>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1" style="1" hidden="1" customWidth="1" outlineLevel="1"/>
    <col min="219" max="219" width="8.85546875" style="1" hidden="1" customWidth="1" outlineLevel="1"/>
    <col min="220" max="221" width="1.42578125" style="1" hidden="1" customWidth="1" outlineLevel="1"/>
    <col min="222" max="222" width="6.42578125" style="1" hidden="1" customWidth="1" outlineLevel="1"/>
    <col min="223" max="223" width="1.42578125" style="1" hidden="1" customWidth="1" outlineLevel="1"/>
    <col min="224" max="224" width="6.42578125" style="1" hidden="1" customWidth="1" outlineLevel="1"/>
    <col min="225" max="225" width="1.42578125" style="1" hidden="1" customWidth="1" outlineLevel="1"/>
    <col min="226" max="226" width="6.42578125" style="1" hidden="1" customWidth="1" outlineLevel="1"/>
    <col min="227" max="227" width="1.42578125" style="1" hidden="1" customWidth="1" outlineLevel="1"/>
    <col min="228" max="228" width="6.42578125" style="1" hidden="1" customWidth="1" outlineLevel="1"/>
    <col min="229" max="229" width="1.42578125" style="1" hidden="1" customWidth="1" outlineLevel="1"/>
    <col min="230" max="230" width="6.42578125" style="1" hidden="1" customWidth="1" outlineLevel="1"/>
    <col min="231" max="231" width="1.42578125" style="1" hidden="1" customWidth="1" outlineLevel="1"/>
    <col min="232" max="232" width="6.42578125" style="1" hidden="1" customWidth="1" outlineLevel="1"/>
    <col min="233" max="233" width="1.42578125" style="1" hidden="1" customWidth="1" outlineLevel="1"/>
    <col min="234" max="234" width="6.42578125" style="1" hidden="1" customWidth="1" outlineLevel="1"/>
    <col min="235" max="235" width="1.42578125" style="1" hidden="1" customWidth="1" outlineLevel="1"/>
    <col min="236" max="236" width="6.42578125" style="1" hidden="1" customWidth="1" outlineLevel="1"/>
    <col min="237" max="237" width="1.42578125" style="1" hidden="1" customWidth="1" outlineLevel="1"/>
    <col min="238" max="238" width="6.42578125" style="1" hidden="1" customWidth="1" outlineLevel="1"/>
    <col min="239" max="239" width="1.42578125" style="1" hidden="1" customWidth="1" outlineLevel="1"/>
    <col min="240" max="240" width="6.42578125" style="1" hidden="1" customWidth="1" outlineLevel="1"/>
    <col min="241" max="241" width="1.42578125" style="1" hidden="1" customWidth="1" outlineLevel="1"/>
    <col min="242" max="242" width="6.42578125" style="1" hidden="1" customWidth="1" outlineLevel="1"/>
    <col min="243" max="243" width="1.42578125" style="1" hidden="1" customWidth="1" outlineLevel="1"/>
    <col min="244" max="244" width="6.42578125" style="1" hidden="1" customWidth="1" outlineLevel="1"/>
    <col min="245" max="245" width="1.42578125" style="1" hidden="1" customWidth="1" outlineLevel="1"/>
    <col min="246" max="246" width="8.8554687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7.42578125" style="1" customWidth="1" collapsed="1"/>
    <col min="275" max="275" width="1.42578125" style="1" customWidth="1"/>
    <col min="276" max="276" width="7.42578125" style="1" customWidth="1"/>
    <col min="277" max="277" width="1.42578125" style="1" customWidth="1"/>
    <col min="278" max="278" width="7.140625" style="1" customWidth="1"/>
    <col min="279" max="279" width="1.42578125" style="1" customWidth="1"/>
    <col min="280" max="280" width="7.140625" style="1" customWidth="1"/>
    <col min="281" max="281" width="1.42578125" style="1" customWidth="1"/>
    <col min="282" max="282" width="8.28515625" style="1" customWidth="1"/>
    <col min="283" max="283" width="1.42578125" style="1" customWidth="1"/>
    <col min="284" max="284" width="7.42578125" style="1" customWidth="1"/>
    <col min="285" max="285" width="1.42578125" style="1" customWidth="1"/>
    <col min="286" max="286" width="7.7109375" style="1" customWidth="1"/>
    <col min="287" max="287" width="1.42578125" style="1" customWidth="1"/>
    <col min="288" max="288" width="7.42578125" style="1" customWidth="1"/>
    <col min="289" max="289" width="1.42578125" style="1" customWidth="1"/>
    <col min="290" max="290" width="7.85546875" style="1" customWidth="1"/>
    <col min="291" max="291" width="1.42578125" style="1" customWidth="1"/>
    <col min="292" max="292" width="7.42578125" style="1" customWidth="1"/>
    <col min="293" max="293" width="1.42578125" style="1" customWidth="1"/>
    <col min="294" max="294" width="7.140625" style="1" customWidth="1"/>
    <col min="295" max="295" width="1.42578125" style="1" customWidth="1"/>
    <col min="296" max="296" width="7.7109375" style="1" customWidth="1"/>
    <col min="297" max="297" width="1.42578125" style="1" customWidth="1"/>
    <col min="298" max="298" width="8.85546875" style="1" customWidth="1"/>
    <col min="299" max="299" width="1.7109375" style="1" bestFit="1" customWidth="1"/>
    <col min="300" max="300" width="1" style="1" customWidth="1"/>
    <col min="301" max="301" width="7.28515625" style="1" customWidth="1" collapsed="1"/>
    <col min="302" max="302" width="1.42578125" style="1" customWidth="1"/>
    <col min="303" max="303" width="7.42578125" style="1" customWidth="1"/>
    <col min="304" max="304" width="1.42578125" style="1" customWidth="1"/>
    <col min="305" max="305" width="7" style="1" customWidth="1"/>
    <col min="306" max="306" width="1.42578125" style="1" customWidth="1"/>
    <col min="307" max="307" width="7.7109375" style="1" customWidth="1"/>
    <col min="308" max="308" width="1.42578125" style="1" customWidth="1"/>
    <col min="309" max="309" width="7" style="1" customWidth="1"/>
    <col min="310" max="310" width="1.42578125" style="1" customWidth="1"/>
    <col min="311" max="311" width="7.28515625" style="1" customWidth="1"/>
    <col min="312" max="312" width="1.42578125" style="1" customWidth="1"/>
    <col min="313" max="313" width="7.7109375" style="1" customWidth="1"/>
    <col min="314" max="314" width="1.42578125" style="1" customWidth="1"/>
    <col min="315" max="315" width="6.85546875" style="1" customWidth="1"/>
    <col min="316" max="316" width="1.42578125" style="1" customWidth="1"/>
    <col min="317" max="317" width="7.28515625" style="1" customWidth="1"/>
    <col min="318" max="318" width="1.42578125" style="1" customWidth="1"/>
    <col min="319" max="319" width="7.140625" style="1" customWidth="1"/>
    <col min="320" max="320" width="1.42578125" style="1" customWidth="1"/>
    <col min="321" max="321" width="7.140625" style="1" customWidth="1"/>
    <col min="322" max="322" width="1.42578125" style="1" customWidth="1"/>
    <col min="323" max="323" width="7.42578125" style="1" customWidth="1"/>
    <col min="324" max="324" width="1.42578125" style="1" customWidth="1"/>
    <col min="325" max="325" width="8.85546875" style="1" customWidth="1"/>
    <col min="326" max="327" width="1" style="1" customWidth="1"/>
    <col min="328" max="328" width="64" style="1" bestFit="1" customWidth="1"/>
    <col min="329" max="16384" width="9.28515625" style="1"/>
  </cols>
  <sheetData>
    <row r="1" spans="2:330"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2"/>
      <c r="HK1" s="23"/>
      <c r="HL1" s="21"/>
      <c r="HM1" s="21"/>
      <c r="HN1" s="35"/>
      <c r="HO1" s="36"/>
      <c r="HP1" s="35"/>
      <c r="HQ1" s="36"/>
      <c r="HR1" s="35"/>
      <c r="HS1" s="36"/>
      <c r="HT1" s="35"/>
      <c r="HU1" s="36"/>
      <c r="HV1" s="23"/>
      <c r="HW1" s="21"/>
      <c r="HX1" s="23"/>
      <c r="HY1" s="21"/>
      <c r="HZ1" s="23"/>
      <c r="IA1" s="21"/>
      <c r="IB1" s="23"/>
      <c r="IC1" s="21"/>
      <c r="ID1" s="23"/>
      <c r="IE1" s="21"/>
      <c r="IF1" s="23"/>
      <c r="IG1" s="21"/>
      <c r="IH1" s="23"/>
      <c r="II1" s="21"/>
      <c r="IJ1" s="23"/>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3"/>
      <c r="JN1" s="35"/>
      <c r="JO1" s="36"/>
      <c r="JP1" s="35"/>
      <c r="JQ1" s="36"/>
      <c r="JR1" s="35"/>
      <c r="JS1" s="36"/>
      <c r="JT1" s="35"/>
      <c r="JU1" s="36"/>
      <c r="JV1" s="23"/>
      <c r="JW1" s="21"/>
      <c r="JX1" s="23"/>
      <c r="JY1" s="21"/>
      <c r="JZ1" s="23"/>
      <c r="KA1" s="21"/>
      <c r="KB1" s="23"/>
      <c r="KC1" s="21"/>
      <c r="KD1" s="23"/>
      <c r="KE1" s="21"/>
      <c r="KF1" s="23"/>
      <c r="KG1" s="21"/>
      <c r="KH1" s="23"/>
      <c r="KI1" s="21"/>
      <c r="KJ1" s="23"/>
      <c r="KK1" s="21"/>
      <c r="KL1" s="23"/>
      <c r="KM1" s="23"/>
      <c r="KN1" s="23"/>
      <c r="KO1" s="35"/>
      <c r="KP1" s="36"/>
      <c r="KQ1" s="35"/>
      <c r="KR1" s="36"/>
      <c r="KS1" s="35"/>
      <c r="KT1" s="36"/>
      <c r="KU1" s="35"/>
      <c r="KV1" s="36"/>
      <c r="KW1" s="23"/>
      <c r="KX1" s="21"/>
      <c r="KY1" s="23"/>
      <c r="KZ1" s="21"/>
      <c r="LA1" s="23"/>
      <c r="LB1" s="21"/>
      <c r="LC1" s="23"/>
      <c r="LD1" s="21"/>
      <c r="LE1" s="23"/>
      <c r="LF1" s="21"/>
      <c r="LG1" s="23"/>
      <c r="LH1" s="21"/>
      <c r="LI1" s="23"/>
      <c r="LJ1" s="21"/>
      <c r="LK1" s="23"/>
      <c r="LL1" s="21"/>
      <c r="LM1" s="23"/>
      <c r="LN1" s="23"/>
      <c r="LO1" s="22"/>
      <c r="LP1" s="20"/>
    </row>
    <row r="2" spans="2:330" ht="14.25" customHeight="1">
      <c r="B2" s="2" t="s">
        <v>733</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2"/>
      <c r="HK2" s="23"/>
      <c r="HL2" s="21"/>
      <c r="HM2" s="21"/>
      <c r="HN2" s="35"/>
      <c r="HO2" s="36"/>
      <c r="HP2" s="35"/>
      <c r="HQ2" s="36"/>
      <c r="HR2" s="35"/>
      <c r="HS2" s="36"/>
      <c r="HT2" s="35"/>
      <c r="HU2" s="36"/>
      <c r="HV2" s="23"/>
      <c r="HW2" s="21"/>
      <c r="HX2" s="23"/>
      <c r="HY2" s="21"/>
      <c r="HZ2" s="23"/>
      <c r="IA2" s="21"/>
      <c r="IB2" s="23"/>
      <c r="IC2" s="21"/>
      <c r="ID2" s="23"/>
      <c r="IE2" s="21"/>
      <c r="IF2" s="23"/>
      <c r="IG2" s="21"/>
      <c r="IH2" s="23"/>
      <c r="II2" s="21"/>
      <c r="IJ2" s="23"/>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3"/>
      <c r="JN2" s="35"/>
      <c r="JO2" s="36"/>
      <c r="JP2" s="35"/>
      <c r="JQ2" s="36"/>
      <c r="JR2" s="35"/>
      <c r="JS2" s="36"/>
      <c r="JT2" s="35"/>
      <c r="JU2" s="36"/>
      <c r="JV2" s="23"/>
      <c r="JW2" s="21"/>
      <c r="JX2" s="23"/>
      <c r="JY2" s="21"/>
      <c r="JZ2" s="23"/>
      <c r="KA2" s="21"/>
      <c r="KB2" s="23"/>
      <c r="KC2" s="21"/>
      <c r="KD2" s="23"/>
      <c r="KE2" s="21"/>
      <c r="KF2" s="23"/>
      <c r="KG2" s="21"/>
      <c r="KH2" s="23"/>
      <c r="KI2" s="21"/>
      <c r="KJ2" s="23"/>
      <c r="KK2" s="21"/>
      <c r="KL2" s="23"/>
      <c r="KM2" s="23"/>
      <c r="KN2" s="23"/>
      <c r="KO2" s="35"/>
      <c r="KP2" s="36"/>
      <c r="KQ2" s="35"/>
      <c r="KR2" s="36"/>
      <c r="KS2" s="35"/>
      <c r="KT2" s="36"/>
      <c r="KU2" s="35"/>
      <c r="KV2" s="36"/>
      <c r="KW2" s="23"/>
      <c r="KX2" s="21"/>
      <c r="KY2" s="23"/>
      <c r="KZ2" s="21"/>
      <c r="LA2" s="23"/>
      <c r="LB2" s="21"/>
      <c r="LC2" s="23"/>
      <c r="LD2" s="21"/>
      <c r="LE2" s="23"/>
      <c r="LF2" s="21"/>
      <c r="LG2" s="23"/>
      <c r="LH2" s="21"/>
      <c r="LI2" s="23"/>
      <c r="LJ2" s="21"/>
      <c r="LK2" s="23"/>
      <c r="LL2" s="21"/>
      <c r="LM2" s="23"/>
      <c r="LN2" s="23"/>
      <c r="LO2" s="22"/>
      <c r="LP2" s="20"/>
    </row>
    <row r="3" spans="2:330" ht="14.25" customHeight="1">
      <c r="B3" s="4" t="s">
        <v>528</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2"/>
      <c r="HK3" s="23"/>
      <c r="HL3" s="21"/>
      <c r="HM3" s="21"/>
      <c r="HN3" s="35"/>
      <c r="HO3" s="36"/>
      <c r="HP3" s="35"/>
      <c r="HQ3" s="36"/>
      <c r="HR3" s="35"/>
      <c r="HS3" s="36"/>
      <c r="HT3" s="35"/>
      <c r="HU3" s="36"/>
      <c r="HV3" s="23"/>
      <c r="HW3" s="21"/>
      <c r="HX3" s="23"/>
      <c r="HY3" s="21"/>
      <c r="HZ3" s="23"/>
      <c r="IA3" s="21"/>
      <c r="IB3" s="23"/>
      <c r="IC3" s="21"/>
      <c r="ID3" s="23"/>
      <c r="IE3" s="21"/>
      <c r="IF3" s="23"/>
      <c r="IG3" s="21"/>
      <c r="IH3" s="23"/>
      <c r="II3" s="21"/>
      <c r="IJ3" s="23"/>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3"/>
      <c r="JN3" s="35"/>
      <c r="JO3" s="36"/>
      <c r="JP3" s="35"/>
      <c r="JQ3" s="36"/>
      <c r="JR3" s="35"/>
      <c r="JS3" s="36"/>
      <c r="JT3" s="35"/>
      <c r="JU3" s="36"/>
      <c r="JV3" s="23"/>
      <c r="JW3" s="21"/>
      <c r="JX3" s="23"/>
      <c r="JY3" s="21"/>
      <c r="JZ3" s="23"/>
      <c r="KA3" s="21"/>
      <c r="KB3" s="23"/>
      <c r="KC3" s="21"/>
      <c r="KD3" s="23"/>
      <c r="KE3" s="21"/>
      <c r="KF3" s="23"/>
      <c r="KG3" s="21"/>
      <c r="KH3" s="23"/>
      <c r="KI3" s="21"/>
      <c r="KJ3" s="23"/>
      <c r="KK3" s="21"/>
      <c r="KL3" s="23"/>
      <c r="KM3" s="23"/>
      <c r="KN3" s="23"/>
      <c r="KO3" s="35"/>
      <c r="KP3" s="36"/>
      <c r="KQ3" s="35"/>
      <c r="KR3" s="36"/>
      <c r="KS3" s="35"/>
      <c r="KT3" s="36"/>
      <c r="KU3" s="35"/>
      <c r="KV3" s="36"/>
      <c r="KW3" s="23"/>
      <c r="KX3" s="21"/>
      <c r="KY3" s="23"/>
      <c r="KZ3" s="21"/>
      <c r="LA3" s="23"/>
      <c r="LB3" s="21"/>
      <c r="LC3" s="23"/>
      <c r="LD3" s="21"/>
      <c r="LE3" s="23"/>
      <c r="LF3" s="21"/>
      <c r="LG3" s="23"/>
      <c r="LH3" s="21"/>
      <c r="LI3" s="23"/>
      <c r="LJ3" s="21"/>
      <c r="LK3" s="23"/>
      <c r="LL3" s="21"/>
      <c r="LM3" s="23"/>
      <c r="LN3" s="23"/>
      <c r="LO3" s="22"/>
      <c r="LP3" s="20"/>
    </row>
    <row r="4" spans="2:330"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6"/>
      <c r="HK4" s="5"/>
      <c r="HL4" s="5"/>
      <c r="HM4" s="3"/>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3"/>
      <c r="JN4" s="5"/>
      <c r="JO4" s="5"/>
      <c r="JP4" s="5"/>
      <c r="JQ4" s="5"/>
      <c r="JR4" s="5"/>
      <c r="JS4" s="5"/>
      <c r="JT4" s="5"/>
      <c r="JU4" s="5"/>
      <c r="JV4" s="5"/>
      <c r="JW4" s="5"/>
      <c r="JX4" s="5"/>
      <c r="JY4" s="5"/>
      <c r="JZ4" s="5"/>
      <c r="KA4" s="5"/>
      <c r="KB4" s="5"/>
      <c r="KC4" s="5"/>
      <c r="KD4" s="5"/>
      <c r="KE4" s="5"/>
      <c r="KF4" s="5"/>
      <c r="KG4" s="5"/>
      <c r="KH4" s="5"/>
      <c r="KI4" s="5"/>
      <c r="KJ4" s="5"/>
      <c r="KK4" s="5"/>
      <c r="KL4" s="5"/>
      <c r="KM4" s="5"/>
      <c r="KN4" s="3"/>
      <c r="KO4" s="5"/>
      <c r="KP4" s="5"/>
      <c r="KQ4" s="5"/>
      <c r="KR4" s="5"/>
      <c r="KS4" s="5"/>
      <c r="KT4" s="5"/>
      <c r="KU4" s="5"/>
      <c r="KV4" s="5"/>
      <c r="KW4" s="5"/>
      <c r="KX4" s="5"/>
      <c r="KY4" s="5"/>
      <c r="KZ4" s="5"/>
      <c r="LA4" s="5"/>
      <c r="LB4" s="5"/>
      <c r="LC4" s="5"/>
      <c r="LD4" s="5"/>
      <c r="LE4" s="5"/>
      <c r="LF4" s="5"/>
      <c r="LG4" s="5"/>
      <c r="LH4" s="5"/>
      <c r="LI4" s="5"/>
      <c r="LJ4" s="5"/>
      <c r="LK4" s="5"/>
      <c r="LL4" s="5"/>
      <c r="LM4" s="5"/>
      <c r="LN4" s="5"/>
      <c r="LO4" s="6"/>
      <c r="LP4" s="6"/>
    </row>
    <row r="5" spans="2:330"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row>
    <row r="6" spans="2:330"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9"/>
      <c r="HN6" s="223">
        <v>2021</v>
      </c>
      <c r="HO6" s="225"/>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3">
        <v>2022</v>
      </c>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v>2023</v>
      </c>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14"/>
      <c r="KO6" s="223">
        <v>2024</v>
      </c>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2" t="s">
        <v>526</v>
      </c>
      <c r="LP6" s="222"/>
    </row>
    <row r="7" spans="2:330"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2"/>
      <c r="HK7" s="11"/>
      <c r="HL7" s="12"/>
      <c r="HM7" s="8"/>
      <c r="HN7" s="11"/>
      <c r="HO7" s="12"/>
      <c r="HP7" s="11"/>
      <c r="HQ7" s="12"/>
      <c r="HR7" s="11"/>
      <c r="HS7" s="12"/>
      <c r="HT7" s="11"/>
      <c r="HU7" s="12"/>
      <c r="HV7" s="11"/>
      <c r="HW7" s="12"/>
      <c r="HX7" s="11"/>
      <c r="HY7" s="12"/>
      <c r="HZ7" s="11"/>
      <c r="IA7" s="12"/>
      <c r="IB7" s="11"/>
      <c r="IC7" s="12"/>
      <c r="ID7" s="11"/>
      <c r="IE7" s="12"/>
      <c r="IF7" s="11"/>
      <c r="IG7" s="12"/>
      <c r="IH7" s="11"/>
      <c r="II7" s="12"/>
      <c r="IJ7" s="11"/>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3"/>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3"/>
      <c r="KN7" s="13"/>
      <c r="KO7" s="11"/>
      <c r="KP7" s="12"/>
      <c r="KQ7" s="11"/>
      <c r="KR7" s="12"/>
      <c r="KS7" s="11"/>
      <c r="KT7" s="12"/>
      <c r="KU7" s="11"/>
      <c r="KV7" s="12"/>
      <c r="KW7" s="11"/>
      <c r="KX7" s="12"/>
      <c r="KY7" s="11"/>
      <c r="KZ7" s="12"/>
      <c r="LA7" s="11"/>
      <c r="LB7" s="12"/>
      <c r="LC7" s="11"/>
      <c r="LD7" s="12"/>
      <c r="LE7" s="11"/>
      <c r="LF7" s="12"/>
      <c r="LG7" s="11"/>
      <c r="LH7" s="12"/>
      <c r="LI7" s="11"/>
      <c r="LJ7" s="12"/>
      <c r="LK7" s="11"/>
      <c r="LL7" s="12"/>
      <c r="LM7" s="11"/>
      <c r="LN7" s="13"/>
      <c r="LO7" s="222"/>
      <c r="LP7" s="222"/>
    </row>
    <row r="8" spans="2:330"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222"/>
      <c r="LP8" s="222"/>
    </row>
    <row r="9" spans="2:330"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7"/>
      <c r="HK9" s="223" t="s">
        <v>9</v>
      </c>
      <c r="HL9" s="223"/>
      <c r="HM9" s="37"/>
      <c r="HN9" s="219" t="s">
        <v>47</v>
      </c>
      <c r="HO9" s="219"/>
      <c r="HP9" s="219" t="s">
        <v>48</v>
      </c>
      <c r="HQ9" s="219"/>
      <c r="HR9" s="219" t="s">
        <v>49</v>
      </c>
      <c r="HS9" s="219"/>
      <c r="HT9" s="219" t="s">
        <v>50</v>
      </c>
      <c r="HU9" s="219"/>
      <c r="HV9" s="219" t="s">
        <v>51</v>
      </c>
      <c r="HW9" s="219"/>
      <c r="HX9" s="219" t="s">
        <v>52</v>
      </c>
      <c r="HY9" s="219"/>
      <c r="HZ9" s="219" t="s">
        <v>53</v>
      </c>
      <c r="IA9" s="219"/>
      <c r="IB9" s="219" t="s">
        <v>54</v>
      </c>
      <c r="IC9" s="219"/>
      <c r="ID9" s="219" t="s">
        <v>55</v>
      </c>
      <c r="IE9" s="219"/>
      <c r="IF9" s="219" t="s">
        <v>56</v>
      </c>
      <c r="IG9" s="219"/>
      <c r="IH9" s="219" t="s">
        <v>57</v>
      </c>
      <c r="II9" s="219"/>
      <c r="IJ9" s="219" t="s">
        <v>58</v>
      </c>
      <c r="IK9" s="220"/>
      <c r="IL9" s="223" t="s">
        <v>9</v>
      </c>
      <c r="IM9" s="223"/>
      <c r="IN9" s="219" t="s">
        <v>47</v>
      </c>
      <c r="IO9" s="219"/>
      <c r="IP9" s="219" t="s">
        <v>48</v>
      </c>
      <c r="IQ9" s="219"/>
      <c r="IR9" s="219" t="s">
        <v>49</v>
      </c>
      <c r="IS9" s="219"/>
      <c r="IT9" s="219" t="s">
        <v>50</v>
      </c>
      <c r="IU9" s="219"/>
      <c r="IV9" s="219" t="s">
        <v>51</v>
      </c>
      <c r="IW9" s="219"/>
      <c r="IX9" s="219" t="s">
        <v>52</v>
      </c>
      <c r="IY9" s="219"/>
      <c r="IZ9" s="219" t="s">
        <v>53</v>
      </c>
      <c r="JA9" s="219"/>
      <c r="JB9" s="219" t="s">
        <v>54</v>
      </c>
      <c r="JC9" s="219"/>
      <c r="JD9" s="219" t="s">
        <v>55</v>
      </c>
      <c r="JE9" s="219"/>
      <c r="JF9" s="219" t="s">
        <v>56</v>
      </c>
      <c r="JG9" s="219"/>
      <c r="JH9" s="219" t="s">
        <v>57</v>
      </c>
      <c r="JI9" s="219"/>
      <c r="JJ9" s="219" t="s">
        <v>58</v>
      </c>
      <c r="JK9" s="219"/>
      <c r="JL9" s="219" t="s">
        <v>9</v>
      </c>
      <c r="JM9" s="219"/>
      <c r="JN9" s="219" t="s">
        <v>47</v>
      </c>
      <c r="JO9" s="219"/>
      <c r="JP9" s="219" t="s">
        <v>48</v>
      </c>
      <c r="JQ9" s="219"/>
      <c r="JR9" s="219" t="s">
        <v>49</v>
      </c>
      <c r="JS9" s="219"/>
      <c r="JT9" s="219" t="s">
        <v>50</v>
      </c>
      <c r="JU9" s="219"/>
      <c r="JV9" s="219" t="s">
        <v>51</v>
      </c>
      <c r="JW9" s="219"/>
      <c r="JX9" s="219" t="s">
        <v>52</v>
      </c>
      <c r="JY9" s="219"/>
      <c r="JZ9" s="219" t="s">
        <v>53</v>
      </c>
      <c r="KA9" s="219"/>
      <c r="KB9" s="219" t="s">
        <v>54</v>
      </c>
      <c r="KC9" s="219"/>
      <c r="KD9" s="219" t="s">
        <v>55</v>
      </c>
      <c r="KE9" s="219"/>
      <c r="KF9" s="219" t="s">
        <v>56</v>
      </c>
      <c r="KG9" s="219"/>
      <c r="KH9" s="219" t="s">
        <v>57</v>
      </c>
      <c r="KI9" s="219"/>
      <c r="KJ9" s="219" t="s">
        <v>58</v>
      </c>
      <c r="KK9" s="219"/>
      <c r="KL9" s="219" t="s">
        <v>9</v>
      </c>
      <c r="KM9" s="219"/>
      <c r="KN9" s="113"/>
      <c r="KO9" s="219" t="s">
        <v>47</v>
      </c>
      <c r="KP9" s="219"/>
      <c r="KQ9" s="219" t="s">
        <v>48</v>
      </c>
      <c r="KR9" s="219"/>
      <c r="KS9" s="219" t="s">
        <v>49</v>
      </c>
      <c r="KT9" s="219"/>
      <c r="KU9" s="219" t="s">
        <v>50</v>
      </c>
      <c r="KV9" s="219"/>
      <c r="KW9" s="219" t="s">
        <v>51</v>
      </c>
      <c r="KX9" s="219"/>
      <c r="KY9" s="219" t="s">
        <v>52</v>
      </c>
      <c r="KZ9" s="219"/>
      <c r="LA9" s="219" t="s">
        <v>53</v>
      </c>
      <c r="LB9" s="219"/>
      <c r="LC9" s="219" t="s">
        <v>54</v>
      </c>
      <c r="LD9" s="219"/>
      <c r="LE9" s="219" t="s">
        <v>55</v>
      </c>
      <c r="LF9" s="219"/>
      <c r="LG9" s="219" t="s">
        <v>56</v>
      </c>
      <c r="LH9" s="219"/>
      <c r="LI9" s="219" t="s">
        <v>57</v>
      </c>
      <c r="LJ9" s="219"/>
      <c r="LK9" s="219" t="s">
        <v>58</v>
      </c>
      <c r="LL9" s="219"/>
      <c r="LM9" s="219" t="s">
        <v>9</v>
      </c>
      <c r="LN9" s="219"/>
      <c r="LO9" s="222" t="s">
        <v>10</v>
      </c>
      <c r="LP9" s="222"/>
    </row>
    <row r="10" spans="2:330"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0"/>
      <c r="HK10" s="11"/>
      <c r="HL10" s="12"/>
      <c r="HM10" s="8"/>
      <c r="HN10" s="11"/>
      <c r="HO10" s="12"/>
      <c r="HP10" s="11"/>
      <c r="HQ10" s="12"/>
      <c r="HR10" s="11"/>
      <c r="HS10" s="12"/>
      <c r="HT10" s="11"/>
      <c r="HU10" s="12"/>
      <c r="HV10" s="11"/>
      <c r="HW10" s="12"/>
      <c r="HX10" s="11"/>
      <c r="HY10" s="12"/>
      <c r="HZ10" s="11"/>
      <c r="IA10" s="12"/>
      <c r="IB10" s="11"/>
      <c r="IC10" s="12"/>
      <c r="ID10" s="11"/>
      <c r="IE10" s="12"/>
      <c r="IF10" s="11"/>
      <c r="IG10" s="12"/>
      <c r="IH10" s="11"/>
      <c r="II10" s="12"/>
      <c r="IJ10" s="11"/>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3"/>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1"/>
      <c r="KN10" s="13"/>
      <c r="KO10" s="11"/>
      <c r="KP10" s="12"/>
      <c r="KQ10" s="11"/>
      <c r="KR10" s="12"/>
      <c r="KS10" s="11"/>
      <c r="KT10" s="12"/>
      <c r="KU10" s="11"/>
      <c r="KV10" s="12"/>
      <c r="KW10" s="11"/>
      <c r="KX10" s="12"/>
      <c r="KY10" s="11"/>
      <c r="KZ10" s="12"/>
      <c r="LA10" s="11"/>
      <c r="LB10" s="12"/>
      <c r="LC10" s="11"/>
      <c r="LD10" s="12"/>
      <c r="LE10" s="11"/>
      <c r="LF10" s="12"/>
      <c r="LG10" s="11"/>
      <c r="LH10" s="12"/>
      <c r="LI10" s="11"/>
      <c r="LJ10" s="12"/>
      <c r="LK10" s="11"/>
      <c r="LL10" s="12"/>
      <c r="LM10" s="11"/>
      <c r="LN10" s="11"/>
      <c r="LO10" s="10"/>
      <c r="LP10" s="10"/>
    </row>
    <row r="11" spans="2:330"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48"/>
      <c r="HK11" s="13"/>
      <c r="HL11" s="8"/>
      <c r="HM11" s="8"/>
      <c r="HN11" s="13"/>
      <c r="HO11" s="8"/>
      <c r="HP11" s="13"/>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13"/>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13"/>
      <c r="KN11" s="13"/>
      <c r="KO11" s="13"/>
      <c r="KP11" s="8"/>
      <c r="KQ11" s="13"/>
      <c r="KR11" s="8"/>
      <c r="KS11" s="13"/>
      <c r="KT11" s="8"/>
      <c r="KU11" s="13"/>
      <c r="KV11" s="8"/>
      <c r="KW11" s="13"/>
      <c r="KX11" s="8"/>
      <c r="KY11" s="13"/>
      <c r="KZ11" s="8"/>
      <c r="LA11" s="13"/>
      <c r="LB11" s="8"/>
      <c r="LC11" s="13"/>
      <c r="LD11" s="8"/>
      <c r="LE11" s="13"/>
      <c r="LF11" s="8"/>
      <c r="LG11" s="13"/>
      <c r="LH11" s="8"/>
      <c r="LI11" s="13"/>
      <c r="LJ11" s="8"/>
      <c r="LK11" s="13"/>
      <c r="LL11" s="8"/>
      <c r="LM11" s="13"/>
      <c r="LN11" s="13"/>
      <c r="LO11" s="48"/>
      <c r="LP11" s="48"/>
    </row>
    <row r="12" spans="2:330" ht="13.95" customHeight="1">
      <c r="B12" s="13">
        <v>1</v>
      </c>
      <c r="C12" s="48"/>
      <c r="D12" s="15" t="s">
        <v>11</v>
      </c>
      <c r="E12" s="16">
        <v>37853</v>
      </c>
      <c r="F12" s="16"/>
      <c r="G12" s="16">
        <v>34560</v>
      </c>
      <c r="H12" s="16"/>
      <c r="I12" s="16">
        <v>37449</v>
      </c>
      <c r="J12" s="16"/>
      <c r="K12" s="16">
        <v>37343</v>
      </c>
      <c r="L12" s="16"/>
      <c r="M12" s="16">
        <v>38356</v>
      </c>
      <c r="N12" s="16"/>
      <c r="O12" s="16">
        <v>35831</v>
      </c>
      <c r="P12" s="16"/>
      <c r="Q12" s="16">
        <v>35437</v>
      </c>
      <c r="R12" s="16"/>
      <c r="S12" s="16">
        <v>38157</v>
      </c>
      <c r="T12" s="16"/>
      <c r="U12" s="16">
        <v>38131</v>
      </c>
      <c r="V12" s="16"/>
      <c r="W12" s="16">
        <v>39975</v>
      </c>
      <c r="X12" s="16"/>
      <c r="Y12" s="16">
        <v>38009</v>
      </c>
      <c r="Z12" s="16"/>
      <c r="AA12" s="16">
        <v>38076</v>
      </c>
      <c r="AB12" s="16"/>
      <c r="AC12" s="16">
        <v>449177</v>
      </c>
      <c r="AD12" s="16">
        <v>885529</v>
      </c>
      <c r="AE12" s="16"/>
      <c r="AF12" s="16">
        <v>40436</v>
      </c>
      <c r="AG12" s="16"/>
      <c r="AH12" s="16">
        <v>37287</v>
      </c>
      <c r="AI12" s="16"/>
      <c r="AJ12" s="16">
        <v>40753</v>
      </c>
      <c r="AK12" s="16"/>
      <c r="AL12" s="16">
        <v>39199</v>
      </c>
      <c r="AM12" s="16"/>
      <c r="AN12" s="16">
        <v>40298</v>
      </c>
      <c r="AO12" s="16"/>
      <c r="AP12" s="16">
        <v>37980</v>
      </c>
      <c r="AQ12" s="16"/>
      <c r="AR12" s="16">
        <v>36896</v>
      </c>
      <c r="AS12" s="16"/>
      <c r="AT12" s="16">
        <v>39150</v>
      </c>
      <c r="AU12" s="16"/>
      <c r="AV12" s="16">
        <v>40195</v>
      </c>
      <c r="AW12" s="16"/>
      <c r="AX12" s="16">
        <v>41619</v>
      </c>
      <c r="AY12" s="16"/>
      <c r="AZ12" s="16">
        <v>39244</v>
      </c>
      <c r="BA12" s="16"/>
      <c r="BB12" s="16">
        <v>39769</v>
      </c>
      <c r="BC12" s="16"/>
      <c r="BD12" s="109">
        <v>472826</v>
      </c>
      <c r="BE12" s="110">
        <v>885529</v>
      </c>
      <c r="BF12" s="110"/>
      <c r="BG12" s="109">
        <v>41042</v>
      </c>
      <c r="BH12" s="110"/>
      <c r="BI12" s="109">
        <v>37789</v>
      </c>
      <c r="BJ12" s="110"/>
      <c r="BK12" s="109">
        <v>41705</v>
      </c>
      <c r="BL12" s="110"/>
      <c r="BM12" s="109">
        <v>39823</v>
      </c>
      <c r="BN12" s="110"/>
      <c r="BO12" s="109">
        <v>40878</v>
      </c>
      <c r="BP12" s="110"/>
      <c r="BQ12" s="109">
        <v>39284</v>
      </c>
      <c r="BR12" s="110"/>
      <c r="BS12" s="109">
        <v>38681</v>
      </c>
      <c r="BT12" s="110"/>
      <c r="BU12" s="109">
        <v>39700</v>
      </c>
      <c r="BV12" s="110"/>
      <c r="BW12" s="109">
        <v>40645</v>
      </c>
      <c r="BX12" s="110"/>
      <c r="BY12" s="109">
        <v>41404</v>
      </c>
      <c r="BZ12" s="110"/>
      <c r="CA12" s="109">
        <v>40106</v>
      </c>
      <c r="CB12" s="110"/>
      <c r="CC12" s="109">
        <v>40212</v>
      </c>
      <c r="CD12" s="110"/>
      <c r="CE12" s="109">
        <v>481269</v>
      </c>
      <c r="CF12" s="110"/>
      <c r="CG12" s="110"/>
      <c r="CH12" s="109">
        <v>40747</v>
      </c>
      <c r="CI12" s="110"/>
      <c r="CJ12" s="109">
        <v>39502</v>
      </c>
      <c r="CK12" s="110"/>
      <c r="CL12" s="109">
        <v>41381</v>
      </c>
      <c r="CM12" s="110"/>
      <c r="CN12" s="109">
        <v>40662</v>
      </c>
      <c r="CO12" s="110"/>
      <c r="CP12" s="109">
        <v>41618</v>
      </c>
      <c r="CQ12" s="110"/>
      <c r="CR12" s="109">
        <v>39394</v>
      </c>
      <c r="CS12" s="110"/>
      <c r="CT12" s="109">
        <v>37953</v>
      </c>
      <c r="CU12" s="110"/>
      <c r="CV12" s="109">
        <v>40504</v>
      </c>
      <c r="CW12" s="110"/>
      <c r="CX12" s="109">
        <v>41109</v>
      </c>
      <c r="CY12" s="110"/>
      <c r="CZ12" s="109">
        <v>41825</v>
      </c>
      <c r="DA12" s="110"/>
      <c r="DB12" s="109">
        <v>41018</v>
      </c>
      <c r="DC12" s="110"/>
      <c r="DD12" s="109">
        <v>41121</v>
      </c>
      <c r="DE12" s="110"/>
      <c r="DF12" s="109">
        <v>486834</v>
      </c>
      <c r="DG12" s="110"/>
      <c r="DH12" s="110"/>
      <c r="DI12" s="109">
        <v>41604</v>
      </c>
      <c r="DJ12" s="110"/>
      <c r="DK12" s="109">
        <v>38260</v>
      </c>
      <c r="DL12" s="110"/>
      <c r="DM12" s="109">
        <v>42624</v>
      </c>
      <c r="DN12" s="110"/>
      <c r="DO12" s="109">
        <v>39725</v>
      </c>
      <c r="DP12" s="110"/>
      <c r="DQ12" s="109">
        <v>41839</v>
      </c>
      <c r="DR12" s="110"/>
      <c r="DS12" s="109">
        <v>39457</v>
      </c>
      <c r="DT12" s="110"/>
      <c r="DU12" s="109">
        <v>38144</v>
      </c>
      <c r="DV12" s="110"/>
      <c r="DW12" s="109">
        <v>40701</v>
      </c>
      <c r="DX12" s="110"/>
      <c r="DY12" s="109">
        <v>40899</v>
      </c>
      <c r="DZ12" s="110"/>
      <c r="EA12" s="109">
        <v>42258</v>
      </c>
      <c r="EB12" s="110"/>
      <c r="EC12" s="109">
        <v>41114</v>
      </c>
      <c r="ED12" s="110"/>
      <c r="EE12" s="109">
        <v>42768</v>
      </c>
      <c r="EF12" s="110"/>
      <c r="EG12" s="109">
        <v>489393</v>
      </c>
      <c r="EH12" s="110"/>
      <c r="EI12" s="110"/>
      <c r="EJ12" s="109">
        <v>44950</v>
      </c>
      <c r="EK12" s="110"/>
      <c r="EL12" s="109">
        <v>40863</v>
      </c>
      <c r="EM12" s="110"/>
      <c r="EN12" s="109">
        <v>44796</v>
      </c>
      <c r="EO12" s="110"/>
      <c r="EP12" s="109">
        <v>43230</v>
      </c>
      <c r="EQ12" s="110"/>
      <c r="ER12" s="109">
        <v>44739</v>
      </c>
      <c r="ES12" s="110"/>
      <c r="ET12" s="109">
        <v>42160</v>
      </c>
      <c r="EU12" s="110"/>
      <c r="EV12" s="109">
        <v>41095</v>
      </c>
      <c r="EW12" s="110"/>
      <c r="EX12" s="109">
        <v>43145</v>
      </c>
      <c r="EY12" s="110"/>
      <c r="EZ12" s="109">
        <v>43137</v>
      </c>
      <c r="FA12" s="110"/>
      <c r="FB12" s="109">
        <v>45370</v>
      </c>
      <c r="FC12" s="110"/>
      <c r="FD12" s="109">
        <v>43819</v>
      </c>
      <c r="FE12" s="110"/>
      <c r="FF12" s="109">
        <v>43181</v>
      </c>
      <c r="FG12" s="110"/>
      <c r="FH12" s="109">
        <v>520485</v>
      </c>
      <c r="FI12" s="110"/>
      <c r="FJ12" s="110"/>
      <c r="FK12" s="109">
        <v>45827</v>
      </c>
      <c r="FL12" s="110"/>
      <c r="FM12" s="109">
        <v>41437</v>
      </c>
      <c r="FN12" s="110"/>
      <c r="FO12" s="109">
        <v>45573</v>
      </c>
      <c r="FP12" s="110"/>
      <c r="FQ12" s="109">
        <v>44102</v>
      </c>
      <c r="FR12" s="110"/>
      <c r="FS12" s="109">
        <v>45974</v>
      </c>
      <c r="FT12" s="110"/>
      <c r="FU12" s="109">
        <v>42519</v>
      </c>
      <c r="FV12" s="110"/>
      <c r="FW12" s="109">
        <v>43185</v>
      </c>
      <c r="FX12" s="110"/>
      <c r="FY12" s="109">
        <v>43552</v>
      </c>
      <c r="FZ12" s="110"/>
      <c r="GA12" s="109">
        <v>44507</v>
      </c>
      <c r="GB12" s="110"/>
      <c r="GC12" s="109">
        <v>46489</v>
      </c>
      <c r="GD12" s="110"/>
      <c r="GE12" s="109">
        <v>44789</v>
      </c>
      <c r="GF12" s="110"/>
      <c r="GG12" s="109">
        <v>43832</v>
      </c>
      <c r="GH12" s="110"/>
      <c r="GI12" s="109">
        <v>531786</v>
      </c>
      <c r="GJ12" s="110"/>
      <c r="GK12" s="110"/>
      <c r="GL12" s="109">
        <v>46051</v>
      </c>
      <c r="GM12" s="110"/>
      <c r="GN12" s="109">
        <v>42842</v>
      </c>
      <c r="GO12" s="110"/>
      <c r="GP12" s="109">
        <v>46043</v>
      </c>
      <c r="GQ12" s="110"/>
      <c r="GR12" s="109">
        <v>44124</v>
      </c>
      <c r="GS12" s="110"/>
      <c r="GT12" s="109">
        <v>46339</v>
      </c>
      <c r="GU12" s="110"/>
      <c r="GV12" s="109">
        <v>44726</v>
      </c>
      <c r="GW12" s="110"/>
      <c r="GX12" s="109">
        <v>43786</v>
      </c>
      <c r="GY12" s="110"/>
      <c r="GZ12" s="109">
        <v>44704</v>
      </c>
      <c r="HA12" s="110"/>
      <c r="HB12" s="109">
        <v>46016</v>
      </c>
      <c r="HC12" s="110"/>
      <c r="HD12" s="109">
        <v>47307</v>
      </c>
      <c r="HE12" s="110"/>
      <c r="HF12" s="109">
        <v>45438</v>
      </c>
      <c r="HG12" s="110"/>
      <c r="HH12" s="109">
        <v>44684</v>
      </c>
      <c r="HI12" s="110"/>
      <c r="HJ12" s="111"/>
      <c r="HK12" s="109">
        <v>542060</v>
      </c>
      <c r="HL12" s="110"/>
      <c r="HM12" s="110"/>
      <c r="HN12" s="109">
        <v>44200</v>
      </c>
      <c r="HO12" s="110"/>
      <c r="HP12" s="109">
        <v>41275</v>
      </c>
      <c r="HQ12" s="110"/>
      <c r="HR12" s="109">
        <v>45493</v>
      </c>
      <c r="HS12" s="110"/>
      <c r="HT12" s="109">
        <v>43288</v>
      </c>
      <c r="HU12" s="110"/>
      <c r="HV12" s="109">
        <v>45800</v>
      </c>
      <c r="HW12" s="110"/>
      <c r="HX12" s="109">
        <v>44278</v>
      </c>
      <c r="HY12" s="110"/>
      <c r="HZ12" s="109">
        <v>43488</v>
      </c>
      <c r="IA12" s="110"/>
      <c r="IB12" s="109">
        <v>45739</v>
      </c>
      <c r="IC12" s="110"/>
      <c r="ID12" s="109">
        <v>45933</v>
      </c>
      <c r="IE12" s="110"/>
      <c r="IF12" s="109">
        <v>46186</v>
      </c>
      <c r="IG12" s="110"/>
      <c r="IH12" s="109">
        <v>45006</v>
      </c>
      <c r="II12" s="110"/>
      <c r="IJ12" s="109">
        <v>45499</v>
      </c>
      <c r="IK12" s="110"/>
      <c r="IL12" s="109">
        <v>536185</v>
      </c>
      <c r="IM12" s="8"/>
      <c r="IN12" s="16">
        <v>44794</v>
      </c>
      <c r="IO12" s="16"/>
      <c r="IP12" s="16">
        <v>41174</v>
      </c>
      <c r="IQ12" s="16"/>
      <c r="IR12" s="16">
        <v>45576</v>
      </c>
      <c r="IS12" s="16"/>
      <c r="IT12" s="16">
        <v>42687</v>
      </c>
      <c r="IU12" s="16"/>
      <c r="IV12" s="16">
        <v>44811</v>
      </c>
      <c r="IW12" s="16"/>
      <c r="IX12" s="16">
        <v>42328</v>
      </c>
      <c r="IY12" s="16"/>
      <c r="IZ12" s="16">
        <v>40063</v>
      </c>
      <c r="JA12" s="16"/>
      <c r="JB12" s="16">
        <v>43242</v>
      </c>
      <c r="JC12" s="16"/>
      <c r="JD12" s="16">
        <v>45870</v>
      </c>
      <c r="JE12" s="16"/>
      <c r="JF12" s="16">
        <v>45134</v>
      </c>
      <c r="JG12" s="16"/>
      <c r="JH12" s="16">
        <v>44241</v>
      </c>
      <c r="JI12" s="16"/>
      <c r="JJ12" s="16">
        <v>52201</v>
      </c>
      <c r="JK12" s="16"/>
      <c r="JL12" s="16">
        <v>532121</v>
      </c>
      <c r="JM12" s="16"/>
      <c r="JN12" s="16">
        <v>51773</v>
      </c>
      <c r="JO12" s="16"/>
      <c r="JP12" s="16">
        <v>47361</v>
      </c>
      <c r="JQ12" s="16"/>
      <c r="JR12" s="16">
        <v>54323</v>
      </c>
      <c r="JS12" s="16"/>
      <c r="JT12" s="16">
        <v>51442</v>
      </c>
      <c r="JU12" s="16"/>
      <c r="JV12" s="16">
        <v>50645</v>
      </c>
      <c r="JW12" s="16"/>
      <c r="JX12" s="16">
        <v>42966</v>
      </c>
      <c r="JY12" s="16"/>
      <c r="JZ12" s="16">
        <v>46727</v>
      </c>
      <c r="KA12" s="16"/>
      <c r="KB12" s="16">
        <v>46497</v>
      </c>
      <c r="KC12" s="16"/>
      <c r="KD12" s="16">
        <v>46628</v>
      </c>
      <c r="KE12" s="16"/>
      <c r="KF12" s="16">
        <v>47773</v>
      </c>
      <c r="KG12" s="16"/>
      <c r="KH12" s="16">
        <v>46177</v>
      </c>
      <c r="KI12" s="16"/>
      <c r="KJ12" s="16">
        <v>47592</v>
      </c>
      <c r="KK12" s="16"/>
      <c r="KL12" s="16">
        <v>579904</v>
      </c>
      <c r="KM12" s="16"/>
      <c r="KN12" s="16"/>
      <c r="KO12" s="16">
        <v>48536</v>
      </c>
      <c r="KP12" s="16"/>
      <c r="KQ12" s="16">
        <v>45868</v>
      </c>
      <c r="KR12" s="16"/>
      <c r="KS12" s="16">
        <v>48456</v>
      </c>
      <c r="KT12" s="16"/>
      <c r="KU12" s="16">
        <v>47484</v>
      </c>
      <c r="KV12" s="16"/>
      <c r="KW12" s="16">
        <v>48524</v>
      </c>
      <c r="KX12" s="16"/>
      <c r="KY12" s="16">
        <v>45961</v>
      </c>
      <c r="KZ12" s="16"/>
      <c r="LA12" s="16">
        <v>50028</v>
      </c>
      <c r="LB12" s="16"/>
      <c r="LC12" s="16">
        <v>47651</v>
      </c>
      <c r="LD12" s="16"/>
      <c r="LE12" s="16">
        <v>47346</v>
      </c>
      <c r="LF12" s="16"/>
      <c r="LG12" s="16">
        <v>49433</v>
      </c>
      <c r="LH12" s="16"/>
      <c r="LI12" s="16">
        <v>47592</v>
      </c>
      <c r="LJ12" s="16"/>
      <c r="LK12" s="16">
        <v>46356</v>
      </c>
      <c r="LL12" s="16"/>
      <c r="LM12" s="16">
        <v>573235</v>
      </c>
      <c r="LN12" s="16"/>
      <c r="LO12" s="18"/>
      <c r="LP12" s="24" t="s">
        <v>12</v>
      </c>
    </row>
    <row r="13" spans="2:330"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48"/>
      <c r="HK13" s="13"/>
      <c r="HL13" s="8"/>
      <c r="HM13" s="8"/>
      <c r="HN13" s="13"/>
      <c r="HO13" s="8"/>
      <c r="HP13" s="13"/>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13"/>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13"/>
      <c r="KN13" s="13"/>
      <c r="KO13" s="13"/>
      <c r="KP13" s="8"/>
      <c r="KQ13" s="13"/>
      <c r="KR13" s="8"/>
      <c r="KS13" s="13"/>
      <c r="KT13" s="8"/>
      <c r="KU13" s="13"/>
      <c r="KV13" s="8"/>
      <c r="KW13" s="13"/>
      <c r="KX13" s="8"/>
      <c r="KY13" s="13"/>
      <c r="KZ13" s="8"/>
      <c r="LA13" s="13"/>
      <c r="LB13" s="8"/>
      <c r="LC13" s="13"/>
      <c r="LD13" s="8"/>
      <c r="LE13" s="13"/>
      <c r="LF13" s="8"/>
      <c r="LG13" s="13"/>
      <c r="LH13" s="8"/>
      <c r="LI13" s="13"/>
      <c r="LJ13" s="8"/>
      <c r="LK13" s="13"/>
      <c r="LL13" s="8"/>
      <c r="LM13" s="13"/>
      <c r="LN13" s="13"/>
      <c r="LO13" s="48"/>
      <c r="LP13" s="20"/>
    </row>
    <row r="14" spans="2:330"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2"/>
      <c r="HK14" s="23"/>
      <c r="HL14" s="21"/>
      <c r="HM14" s="21"/>
      <c r="HN14" s="23"/>
      <c r="HO14" s="21"/>
      <c r="HP14" s="23"/>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3"/>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3"/>
      <c r="KN14" s="23"/>
      <c r="KO14" s="23"/>
      <c r="KP14" s="21"/>
      <c r="KQ14" s="23"/>
      <c r="KR14" s="21"/>
      <c r="KS14" s="23"/>
      <c r="KT14" s="21"/>
      <c r="KU14" s="23"/>
      <c r="KV14" s="21"/>
      <c r="KW14" s="23"/>
      <c r="KX14" s="21"/>
      <c r="KY14" s="23"/>
      <c r="KZ14" s="21"/>
      <c r="LA14" s="23"/>
      <c r="LB14" s="21"/>
      <c r="LC14" s="23"/>
      <c r="LD14" s="21"/>
      <c r="LE14" s="23"/>
      <c r="LF14" s="21"/>
      <c r="LG14" s="23"/>
      <c r="LH14" s="21"/>
      <c r="LI14" s="23"/>
      <c r="LJ14" s="21"/>
      <c r="LK14" s="23"/>
      <c r="LL14" s="21"/>
      <c r="LM14" s="23"/>
      <c r="LN14" s="23"/>
      <c r="LO14" s="22"/>
      <c r="LP14" s="20"/>
    </row>
    <row r="15" spans="2:330" ht="10.5" customHeight="1">
      <c r="B15" s="13">
        <v>2</v>
      </c>
      <c r="C15" s="13"/>
      <c r="D15" s="18" t="s">
        <v>13</v>
      </c>
      <c r="E15" s="16">
        <v>36974</v>
      </c>
      <c r="F15" s="16"/>
      <c r="G15" s="16">
        <v>33816</v>
      </c>
      <c r="H15" s="16"/>
      <c r="I15" s="16">
        <v>36521</v>
      </c>
      <c r="J15" s="16"/>
      <c r="K15" s="16">
        <v>36237</v>
      </c>
      <c r="L15" s="16"/>
      <c r="M15" s="16">
        <v>37319</v>
      </c>
      <c r="N15" s="16"/>
      <c r="O15" s="16">
        <v>34985</v>
      </c>
      <c r="P15" s="16"/>
      <c r="Q15" s="16">
        <v>34235</v>
      </c>
      <c r="R15" s="16"/>
      <c r="S15" s="16">
        <v>37041</v>
      </c>
      <c r="T15" s="16"/>
      <c r="U15" s="16">
        <v>36847</v>
      </c>
      <c r="V15" s="16"/>
      <c r="W15" s="16">
        <v>37976</v>
      </c>
      <c r="X15" s="16"/>
      <c r="Y15" s="16">
        <v>37060</v>
      </c>
      <c r="Z15" s="16"/>
      <c r="AA15" s="16">
        <v>36891</v>
      </c>
      <c r="AB15" s="16"/>
      <c r="AC15" s="16">
        <v>435902</v>
      </c>
      <c r="AD15" s="21"/>
      <c r="AE15" s="21"/>
      <c r="AF15" s="16">
        <v>39600</v>
      </c>
      <c r="AG15" s="16"/>
      <c r="AH15" s="16">
        <v>36816</v>
      </c>
      <c r="AI15" s="16"/>
      <c r="AJ15" s="16">
        <v>40713</v>
      </c>
      <c r="AK15" s="16"/>
      <c r="AL15" s="16">
        <v>38609</v>
      </c>
      <c r="AM15" s="16"/>
      <c r="AN15" s="16">
        <v>39748</v>
      </c>
      <c r="AO15" s="16"/>
      <c r="AP15" s="16">
        <v>37429</v>
      </c>
      <c r="AQ15" s="16"/>
      <c r="AR15" s="16">
        <v>36062</v>
      </c>
      <c r="AS15" s="16"/>
      <c r="AT15" s="16">
        <v>38358</v>
      </c>
      <c r="AU15" s="16"/>
      <c r="AV15" s="16">
        <v>39992</v>
      </c>
      <c r="AW15" s="16"/>
      <c r="AX15" s="16">
        <v>41479</v>
      </c>
      <c r="AY15" s="16"/>
      <c r="AZ15" s="16">
        <v>38932</v>
      </c>
      <c r="BA15" s="16"/>
      <c r="BB15" s="16">
        <v>39797</v>
      </c>
      <c r="BC15" s="16"/>
      <c r="BD15" s="16">
        <v>467535</v>
      </c>
      <c r="BE15" s="21"/>
      <c r="BF15" s="21"/>
      <c r="BG15" s="16">
        <v>40568</v>
      </c>
      <c r="BH15" s="16"/>
      <c r="BI15" s="16">
        <v>37419</v>
      </c>
      <c r="BJ15" s="16"/>
      <c r="BK15" s="16">
        <v>41274</v>
      </c>
      <c r="BL15" s="16"/>
      <c r="BM15" s="16">
        <v>38447</v>
      </c>
      <c r="BN15" s="16"/>
      <c r="BO15" s="16">
        <v>40201</v>
      </c>
      <c r="BP15" s="16"/>
      <c r="BQ15" s="16">
        <v>38688</v>
      </c>
      <c r="BR15" s="16"/>
      <c r="BS15" s="16">
        <v>37197</v>
      </c>
      <c r="BT15" s="16"/>
      <c r="BU15" s="16">
        <v>38925</v>
      </c>
      <c r="BV15" s="16"/>
      <c r="BW15" s="16">
        <v>40062</v>
      </c>
      <c r="BX15" s="16"/>
      <c r="BY15" s="16">
        <v>40236</v>
      </c>
      <c r="BZ15" s="16"/>
      <c r="CA15" s="16">
        <v>38657</v>
      </c>
      <c r="CB15" s="16"/>
      <c r="CC15" s="16">
        <v>40110</v>
      </c>
      <c r="CD15" s="16"/>
      <c r="CE15" s="16">
        <v>471784</v>
      </c>
      <c r="CF15" s="21"/>
      <c r="CG15" s="21"/>
      <c r="CH15" s="16">
        <v>40212</v>
      </c>
      <c r="CI15" s="16"/>
      <c r="CJ15" s="16">
        <v>38355</v>
      </c>
      <c r="CK15" s="16"/>
      <c r="CL15" s="16">
        <v>40681</v>
      </c>
      <c r="CM15" s="16"/>
      <c r="CN15" s="16">
        <v>40025</v>
      </c>
      <c r="CO15" s="16"/>
      <c r="CP15" s="16">
        <v>40902</v>
      </c>
      <c r="CQ15" s="16"/>
      <c r="CR15" s="16">
        <v>38680</v>
      </c>
      <c r="CS15" s="16"/>
      <c r="CT15" s="16">
        <v>36899</v>
      </c>
      <c r="CU15" s="16"/>
      <c r="CV15" s="16">
        <v>39957</v>
      </c>
      <c r="CW15" s="16"/>
      <c r="CX15" s="16">
        <v>40349</v>
      </c>
      <c r="CY15" s="16"/>
      <c r="CZ15" s="16">
        <v>40795</v>
      </c>
      <c r="DA15" s="16"/>
      <c r="DB15" s="16">
        <v>39174</v>
      </c>
      <c r="DC15" s="16"/>
      <c r="DD15" s="16">
        <v>40621</v>
      </c>
      <c r="DE15" s="16"/>
      <c r="DF15" s="16">
        <v>476650</v>
      </c>
      <c r="DG15" s="21"/>
      <c r="DH15" s="21"/>
      <c r="DI15" s="16">
        <v>41218</v>
      </c>
      <c r="DJ15" s="16"/>
      <c r="DK15" s="16">
        <v>38073</v>
      </c>
      <c r="DL15" s="16"/>
      <c r="DM15" s="16">
        <v>42405</v>
      </c>
      <c r="DN15" s="16"/>
      <c r="DO15" s="16">
        <v>39287</v>
      </c>
      <c r="DP15" s="16"/>
      <c r="DQ15" s="16">
        <v>41440</v>
      </c>
      <c r="DR15" s="16"/>
      <c r="DS15" s="16">
        <v>39749</v>
      </c>
      <c r="DT15" s="16"/>
      <c r="DU15" s="16">
        <v>37119</v>
      </c>
      <c r="DV15" s="16"/>
      <c r="DW15" s="16">
        <v>39942</v>
      </c>
      <c r="DX15" s="16"/>
      <c r="DY15" s="16">
        <v>40284</v>
      </c>
      <c r="DZ15" s="16"/>
      <c r="EA15" s="16">
        <v>41773</v>
      </c>
      <c r="EB15" s="16"/>
      <c r="EC15" s="16">
        <v>39699</v>
      </c>
      <c r="ED15" s="16"/>
      <c r="EE15" s="16">
        <v>41823</v>
      </c>
      <c r="EF15" s="16"/>
      <c r="EG15" s="16">
        <v>482812</v>
      </c>
      <c r="EH15" s="21"/>
      <c r="EI15" s="21"/>
      <c r="EJ15" s="16">
        <v>43961</v>
      </c>
      <c r="EK15" s="16"/>
      <c r="EL15" s="16">
        <v>39935</v>
      </c>
      <c r="EM15" s="16"/>
      <c r="EN15" s="16">
        <v>43633</v>
      </c>
      <c r="EO15" s="16"/>
      <c r="EP15" s="16">
        <v>41753</v>
      </c>
      <c r="EQ15" s="16"/>
      <c r="ER15" s="16">
        <v>43426</v>
      </c>
      <c r="ES15" s="16"/>
      <c r="ET15" s="16">
        <v>41191</v>
      </c>
      <c r="EU15" s="16"/>
      <c r="EV15" s="16">
        <v>40839</v>
      </c>
      <c r="EW15" s="16"/>
      <c r="EX15" s="16">
        <v>42558</v>
      </c>
      <c r="EY15" s="16"/>
      <c r="EZ15" s="16">
        <v>42580</v>
      </c>
      <c r="FA15" s="16"/>
      <c r="FB15" s="16">
        <v>44622</v>
      </c>
      <c r="FC15" s="16"/>
      <c r="FD15" s="16">
        <v>42889</v>
      </c>
      <c r="FE15" s="16"/>
      <c r="FF15" s="16">
        <v>42782</v>
      </c>
      <c r="FG15" s="16"/>
      <c r="FH15" s="16">
        <v>510169</v>
      </c>
      <c r="FI15" s="21"/>
      <c r="FJ15" s="21"/>
      <c r="FK15" s="16">
        <v>45435</v>
      </c>
      <c r="FL15" s="16"/>
      <c r="FM15" s="16">
        <v>40795</v>
      </c>
      <c r="FN15" s="16"/>
      <c r="FO15" s="16">
        <v>44764</v>
      </c>
      <c r="FP15" s="16"/>
      <c r="FQ15" s="16">
        <v>43351</v>
      </c>
      <c r="FR15" s="16"/>
      <c r="FS15" s="16">
        <v>45745</v>
      </c>
      <c r="FT15" s="16"/>
      <c r="FU15" s="16">
        <v>41669</v>
      </c>
      <c r="FV15" s="16"/>
      <c r="FW15" s="16">
        <v>42722</v>
      </c>
      <c r="FX15" s="16"/>
      <c r="FY15" s="16">
        <v>42044</v>
      </c>
      <c r="FZ15" s="16"/>
      <c r="GA15" s="16">
        <v>42955</v>
      </c>
      <c r="GB15" s="16"/>
      <c r="GC15" s="16">
        <v>44678</v>
      </c>
      <c r="GD15" s="16"/>
      <c r="GE15" s="16">
        <v>43779</v>
      </c>
      <c r="GF15" s="16"/>
      <c r="GG15" s="16">
        <v>43633</v>
      </c>
      <c r="GH15" s="16"/>
      <c r="GI15" s="16">
        <v>521570</v>
      </c>
      <c r="GJ15" s="21"/>
      <c r="GK15" s="21"/>
      <c r="GL15" s="16">
        <v>45909</v>
      </c>
      <c r="GM15" s="16"/>
      <c r="GN15" s="16">
        <v>42302</v>
      </c>
      <c r="GO15" s="16"/>
      <c r="GP15" s="16">
        <v>44538</v>
      </c>
      <c r="GQ15" s="16"/>
      <c r="GR15" s="16">
        <v>39377</v>
      </c>
      <c r="GS15" s="16"/>
      <c r="GT15" s="16">
        <v>38239</v>
      </c>
      <c r="GU15" s="16"/>
      <c r="GV15" s="16">
        <v>37300</v>
      </c>
      <c r="GW15" s="16"/>
      <c r="GX15" s="16">
        <v>38111</v>
      </c>
      <c r="GY15" s="16"/>
      <c r="GZ15" s="16">
        <v>40549</v>
      </c>
      <c r="HA15" s="16"/>
      <c r="HB15" s="16">
        <v>42308</v>
      </c>
      <c r="HC15" s="16"/>
      <c r="HD15" s="16">
        <v>43657</v>
      </c>
      <c r="HE15" s="16"/>
      <c r="HF15" s="16">
        <v>40785</v>
      </c>
      <c r="HG15" s="16"/>
      <c r="HH15" s="16">
        <v>40343</v>
      </c>
      <c r="HI15" s="16"/>
      <c r="HJ15" s="22"/>
      <c r="HK15" s="16">
        <v>493418</v>
      </c>
      <c r="HL15" s="21"/>
      <c r="HM15" s="21"/>
      <c r="HN15" s="16">
        <v>39986</v>
      </c>
      <c r="HO15" s="16"/>
      <c r="HP15" s="16">
        <v>36254</v>
      </c>
      <c r="HQ15" s="16"/>
      <c r="HR15" s="16">
        <v>41035</v>
      </c>
      <c r="HS15" s="16"/>
      <c r="HT15" s="16">
        <v>39112</v>
      </c>
      <c r="HU15" s="16"/>
      <c r="HV15" s="16">
        <v>40453</v>
      </c>
      <c r="HW15" s="16"/>
      <c r="HX15" s="16">
        <v>40122</v>
      </c>
      <c r="HY15" s="16"/>
      <c r="HZ15" s="16">
        <v>40354</v>
      </c>
      <c r="IA15" s="16"/>
      <c r="IB15" s="16">
        <v>43079</v>
      </c>
      <c r="IC15" s="16"/>
      <c r="ID15" s="16">
        <v>43324</v>
      </c>
      <c r="IE15" s="16"/>
      <c r="IF15" s="16">
        <v>43196</v>
      </c>
      <c r="IG15" s="16"/>
      <c r="IH15" s="16">
        <v>41754</v>
      </c>
      <c r="II15" s="16"/>
      <c r="IJ15" s="16">
        <v>41895</v>
      </c>
      <c r="IK15" s="16"/>
      <c r="IL15" s="16">
        <v>490564</v>
      </c>
      <c r="IM15" s="21"/>
      <c r="IN15" s="16">
        <v>41546</v>
      </c>
      <c r="IO15" s="16"/>
      <c r="IP15" s="16">
        <v>38920</v>
      </c>
      <c r="IQ15" s="16"/>
      <c r="IR15" s="16">
        <v>44269</v>
      </c>
      <c r="IS15" s="16"/>
      <c r="IT15" s="16">
        <v>41611</v>
      </c>
      <c r="IU15" s="16"/>
      <c r="IV15" s="16">
        <v>43006</v>
      </c>
      <c r="IW15" s="16"/>
      <c r="IX15" s="16">
        <v>40895</v>
      </c>
      <c r="IY15" s="16"/>
      <c r="IZ15" s="16">
        <v>39229</v>
      </c>
      <c r="JA15" s="16"/>
      <c r="JB15" s="16">
        <v>41714</v>
      </c>
      <c r="JC15" s="16"/>
      <c r="JD15" s="16">
        <v>44475</v>
      </c>
      <c r="JE15" s="16"/>
      <c r="JF15" s="16">
        <v>43974</v>
      </c>
      <c r="JG15" s="16"/>
      <c r="JH15" s="16">
        <v>42456</v>
      </c>
      <c r="JI15" s="16"/>
      <c r="JJ15" s="16">
        <v>44755</v>
      </c>
      <c r="JK15" s="16"/>
      <c r="JL15" s="16">
        <v>506850</v>
      </c>
      <c r="JM15" s="16"/>
      <c r="JN15" s="16">
        <v>44732</v>
      </c>
      <c r="JO15" s="16"/>
      <c r="JP15" s="16">
        <v>40863</v>
      </c>
      <c r="JQ15" s="16"/>
      <c r="JR15" s="16">
        <v>39787</v>
      </c>
      <c r="JS15" s="16"/>
      <c r="JT15" s="16">
        <v>37294</v>
      </c>
      <c r="JU15" s="16"/>
      <c r="JV15" s="16">
        <v>39586</v>
      </c>
      <c r="JW15" s="16"/>
      <c r="JX15" s="16">
        <v>35476</v>
      </c>
      <c r="JY15" s="16"/>
      <c r="JZ15" s="16">
        <v>31914</v>
      </c>
      <c r="KA15" s="16"/>
      <c r="KB15" s="16">
        <v>37005</v>
      </c>
      <c r="KC15" s="16"/>
      <c r="KD15" s="16">
        <v>38194</v>
      </c>
      <c r="KE15" s="16"/>
      <c r="KF15" s="16">
        <v>40432</v>
      </c>
      <c r="KG15" s="16"/>
      <c r="KH15" s="16">
        <v>40802</v>
      </c>
      <c r="KI15" s="16"/>
      <c r="KJ15" s="16">
        <v>43027</v>
      </c>
      <c r="KK15" s="16"/>
      <c r="KL15" s="16">
        <v>469112</v>
      </c>
      <c r="KM15" s="16"/>
      <c r="KN15" s="16"/>
      <c r="KO15" s="16">
        <v>44774</v>
      </c>
      <c r="KP15" s="16"/>
      <c r="KQ15" s="16">
        <v>42408</v>
      </c>
      <c r="KR15" s="16"/>
      <c r="KS15" s="16">
        <v>43858</v>
      </c>
      <c r="KT15" s="16"/>
      <c r="KU15" s="16">
        <v>43732</v>
      </c>
      <c r="KV15" s="16"/>
      <c r="KW15" s="16">
        <v>44775</v>
      </c>
      <c r="KX15" s="16"/>
      <c r="KY15" s="16">
        <v>41790</v>
      </c>
      <c r="KZ15" s="16"/>
      <c r="LA15" s="16">
        <v>42669</v>
      </c>
      <c r="LB15" s="16"/>
      <c r="LC15" s="16">
        <v>41912</v>
      </c>
      <c r="LD15" s="16"/>
      <c r="LE15" s="16">
        <v>43359</v>
      </c>
      <c r="LF15" s="16"/>
      <c r="LG15" s="16">
        <v>45129</v>
      </c>
      <c r="LH15" s="16"/>
      <c r="LI15" s="16">
        <v>43602</v>
      </c>
      <c r="LJ15" s="16"/>
      <c r="LK15" s="16">
        <v>44105</v>
      </c>
      <c r="LL15" s="16"/>
      <c r="LM15" s="16">
        <v>522113</v>
      </c>
      <c r="LN15" s="16"/>
      <c r="LO15" s="22"/>
      <c r="LP15" s="24" t="s">
        <v>274</v>
      </c>
      <c r="LQ15" s="38"/>
      <c r="LR15" s="39"/>
    </row>
    <row r="16" spans="2:330"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9"/>
      <c r="HK16" s="27"/>
      <c r="HL16" s="28"/>
      <c r="HM16" s="23"/>
      <c r="HN16" s="27"/>
      <c r="HO16" s="28"/>
      <c r="HP16" s="27"/>
      <c r="HQ16" s="28"/>
      <c r="HR16" s="27"/>
      <c r="HS16" s="28"/>
      <c r="HT16" s="27"/>
      <c r="HU16" s="28"/>
      <c r="HV16" s="27"/>
      <c r="HW16" s="28"/>
      <c r="HX16" s="27"/>
      <c r="HY16" s="28"/>
      <c r="HZ16" s="27"/>
      <c r="IA16" s="28"/>
      <c r="IB16" s="27"/>
      <c r="IC16" s="28"/>
      <c r="ID16" s="27"/>
      <c r="IE16" s="28"/>
      <c r="IF16" s="27"/>
      <c r="IG16" s="28"/>
      <c r="IH16" s="27"/>
      <c r="II16" s="28"/>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3"/>
      <c r="JN16" s="27"/>
      <c r="JO16" s="28"/>
      <c r="JP16" s="27"/>
      <c r="JQ16" s="28"/>
      <c r="JR16" s="27"/>
      <c r="JS16" s="28"/>
      <c r="JT16" s="27"/>
      <c r="JU16" s="28"/>
      <c r="JV16" s="27"/>
      <c r="JW16" s="28"/>
      <c r="JX16" s="27"/>
      <c r="JY16" s="28"/>
      <c r="JZ16" s="27"/>
      <c r="KA16" s="28"/>
      <c r="KB16" s="27"/>
      <c r="KC16" s="28"/>
      <c r="KD16" s="27"/>
      <c r="KE16" s="28"/>
      <c r="KF16" s="27"/>
      <c r="KG16" s="28"/>
      <c r="KH16" s="27"/>
      <c r="KI16" s="28"/>
      <c r="KJ16" s="27"/>
      <c r="KK16" s="27"/>
      <c r="KL16" s="27"/>
      <c r="KM16" s="27"/>
      <c r="KN16" s="23"/>
      <c r="KO16" s="27"/>
      <c r="KP16" s="28"/>
      <c r="KQ16" s="27"/>
      <c r="KR16" s="28"/>
      <c r="KS16" s="27"/>
      <c r="KT16" s="28"/>
      <c r="KU16" s="27"/>
      <c r="KV16" s="28"/>
      <c r="KW16" s="27"/>
      <c r="KX16" s="28"/>
      <c r="KY16" s="27"/>
      <c r="KZ16" s="28"/>
      <c r="LA16" s="27"/>
      <c r="LB16" s="28"/>
      <c r="LC16" s="27"/>
      <c r="LD16" s="28"/>
      <c r="LE16" s="27"/>
      <c r="LF16" s="28"/>
      <c r="LG16" s="27"/>
      <c r="LH16" s="28"/>
      <c r="LI16" s="27"/>
      <c r="LJ16" s="28"/>
      <c r="LK16" s="27"/>
      <c r="LL16" s="27"/>
      <c r="LM16" s="27"/>
      <c r="LN16" s="27"/>
      <c r="LO16" s="29"/>
      <c r="LP16" s="30"/>
    </row>
    <row r="17" spans="2:328"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2"/>
      <c r="HK17" s="23"/>
      <c r="HL17" s="21"/>
      <c r="HM17" s="21"/>
      <c r="HN17" s="23"/>
      <c r="HO17" s="21"/>
      <c r="HP17" s="23"/>
      <c r="HQ17" s="21"/>
      <c r="HR17" s="23"/>
      <c r="HS17" s="21"/>
      <c r="HT17" s="23"/>
      <c r="HU17" s="21"/>
      <c r="HV17" s="23"/>
      <c r="HW17" s="21"/>
      <c r="HX17" s="23"/>
      <c r="HY17" s="21"/>
      <c r="HZ17" s="23"/>
      <c r="IA17" s="21"/>
      <c r="IB17" s="23"/>
      <c r="IC17" s="21"/>
      <c r="ID17" s="23"/>
      <c r="IE17" s="21"/>
      <c r="IF17" s="23"/>
      <c r="IG17" s="21"/>
      <c r="IH17" s="23"/>
      <c r="II17" s="21"/>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3"/>
      <c r="JN17" s="23"/>
      <c r="JO17" s="21"/>
      <c r="JP17" s="23"/>
      <c r="JQ17" s="21"/>
      <c r="JR17" s="23"/>
      <c r="JS17" s="21"/>
      <c r="JT17" s="23"/>
      <c r="JU17" s="21"/>
      <c r="JV17" s="23"/>
      <c r="JW17" s="21"/>
      <c r="JX17" s="23"/>
      <c r="JY17" s="21"/>
      <c r="JZ17" s="23"/>
      <c r="KA17" s="21"/>
      <c r="KB17" s="23"/>
      <c r="KC17" s="21"/>
      <c r="KD17" s="23"/>
      <c r="KE17" s="21"/>
      <c r="KF17" s="23"/>
      <c r="KG17" s="21"/>
      <c r="KH17" s="23"/>
      <c r="KI17" s="21"/>
      <c r="KJ17" s="23"/>
      <c r="KK17" s="23"/>
      <c r="KL17" s="23"/>
      <c r="KM17" s="23"/>
      <c r="KN17" s="23"/>
      <c r="KO17" s="23"/>
      <c r="KP17" s="21"/>
      <c r="KQ17" s="23"/>
      <c r="KR17" s="21"/>
      <c r="KS17" s="23"/>
      <c r="KT17" s="21"/>
      <c r="KU17" s="23"/>
      <c r="KV17" s="21"/>
      <c r="KW17" s="23"/>
      <c r="KX17" s="21"/>
      <c r="KY17" s="23"/>
      <c r="KZ17" s="21"/>
      <c r="LA17" s="23"/>
      <c r="LB17" s="21"/>
      <c r="LC17" s="23"/>
      <c r="LD17" s="21"/>
      <c r="LE17" s="23"/>
      <c r="LF17" s="21"/>
      <c r="LG17" s="23"/>
      <c r="LH17" s="21"/>
      <c r="LI17" s="23"/>
      <c r="LJ17" s="21"/>
      <c r="LK17" s="23"/>
      <c r="LL17" s="23"/>
      <c r="LM17" s="23"/>
      <c r="LN17" s="23"/>
      <c r="LO17" s="22"/>
      <c r="LP17" s="20"/>
    </row>
    <row r="18" spans="2:328" ht="10.5" customHeight="1">
      <c r="B18" s="13">
        <v>3</v>
      </c>
      <c r="C18" s="14"/>
      <c r="D18" s="15" t="s">
        <v>14</v>
      </c>
      <c r="E18" s="16">
        <v>25339</v>
      </c>
      <c r="F18" s="16"/>
      <c r="G18" s="16">
        <v>23913</v>
      </c>
      <c r="H18" s="16"/>
      <c r="I18" s="16">
        <v>27262</v>
      </c>
      <c r="J18" s="16"/>
      <c r="K18" s="16">
        <v>26741</v>
      </c>
      <c r="L18" s="16"/>
      <c r="M18" s="16">
        <v>26462</v>
      </c>
      <c r="N18" s="16"/>
      <c r="O18" s="16">
        <v>24870</v>
      </c>
      <c r="P18" s="16"/>
      <c r="Q18" s="16">
        <v>26364</v>
      </c>
      <c r="R18" s="16"/>
      <c r="S18" s="16">
        <v>27593</v>
      </c>
      <c r="T18" s="16"/>
      <c r="U18" s="16">
        <v>26906</v>
      </c>
      <c r="V18" s="16"/>
      <c r="W18" s="16">
        <v>26032</v>
      </c>
      <c r="X18" s="16"/>
      <c r="Y18" s="16">
        <v>26803</v>
      </c>
      <c r="Z18" s="16"/>
      <c r="AA18" s="16">
        <v>28587</v>
      </c>
      <c r="AB18" s="16"/>
      <c r="AC18" s="16">
        <v>316872</v>
      </c>
      <c r="AD18" s="31"/>
      <c r="AE18" s="31"/>
      <c r="AF18" s="16">
        <v>29164</v>
      </c>
      <c r="AG18" s="16"/>
      <c r="AH18" s="16">
        <v>28854</v>
      </c>
      <c r="AI18" s="16"/>
      <c r="AJ18" s="16">
        <v>31572</v>
      </c>
      <c r="AK18" s="16"/>
      <c r="AL18" s="16">
        <v>29441</v>
      </c>
      <c r="AM18" s="16"/>
      <c r="AN18" s="16">
        <v>28242</v>
      </c>
      <c r="AO18" s="16"/>
      <c r="AP18" s="16">
        <v>26276</v>
      </c>
      <c r="AQ18" s="16"/>
      <c r="AR18" s="16">
        <v>24257</v>
      </c>
      <c r="AS18" s="16"/>
      <c r="AT18" s="16">
        <v>25899</v>
      </c>
      <c r="AU18" s="16"/>
      <c r="AV18" s="16">
        <v>28727</v>
      </c>
      <c r="AW18" s="16"/>
      <c r="AX18" s="16">
        <v>30079</v>
      </c>
      <c r="AY18" s="16"/>
      <c r="AZ18" s="16">
        <v>27669</v>
      </c>
      <c r="BA18" s="16"/>
      <c r="BB18" s="16">
        <v>29454</v>
      </c>
      <c r="BC18" s="16"/>
      <c r="BD18" s="16">
        <v>339634</v>
      </c>
      <c r="BE18" s="31"/>
      <c r="BF18" s="31"/>
      <c r="BG18" s="16">
        <v>30029</v>
      </c>
      <c r="BH18" s="54"/>
      <c r="BI18" s="16">
        <v>27512</v>
      </c>
      <c r="BJ18" s="16"/>
      <c r="BK18" s="16">
        <v>30899</v>
      </c>
      <c r="BL18" s="16"/>
      <c r="BM18" s="16">
        <v>27686</v>
      </c>
      <c r="BN18" s="16"/>
      <c r="BO18" s="16">
        <v>29971</v>
      </c>
      <c r="BP18" s="16"/>
      <c r="BQ18" s="16">
        <v>28588</v>
      </c>
      <c r="BR18" s="16"/>
      <c r="BS18" s="16">
        <v>27807</v>
      </c>
      <c r="BT18" s="16"/>
      <c r="BU18" s="16">
        <v>28241</v>
      </c>
      <c r="BV18" s="16"/>
      <c r="BW18" s="16">
        <v>29774</v>
      </c>
      <c r="BX18" s="16"/>
      <c r="BY18" s="16">
        <v>29674</v>
      </c>
      <c r="BZ18" s="16"/>
      <c r="CA18" s="16">
        <v>26917</v>
      </c>
      <c r="CB18" s="16"/>
      <c r="CC18" s="16">
        <v>29701</v>
      </c>
      <c r="CD18" s="16"/>
      <c r="CE18" s="16">
        <v>346799</v>
      </c>
      <c r="CF18" s="31"/>
      <c r="CG18" s="31"/>
      <c r="CH18" s="16">
        <v>28622</v>
      </c>
      <c r="CI18" s="54"/>
      <c r="CJ18" s="16">
        <v>29316</v>
      </c>
      <c r="CK18" s="16"/>
      <c r="CL18" s="16">
        <v>29314</v>
      </c>
      <c r="CM18" s="16"/>
      <c r="CN18" s="16">
        <v>29214</v>
      </c>
      <c r="CO18" s="16"/>
      <c r="CP18" s="16">
        <v>30290</v>
      </c>
      <c r="CQ18" s="16"/>
      <c r="CR18" s="16">
        <v>28633</v>
      </c>
      <c r="CS18" s="16"/>
      <c r="CT18" s="16">
        <v>28929</v>
      </c>
      <c r="CU18" s="16"/>
      <c r="CV18" s="16">
        <v>31113</v>
      </c>
      <c r="CW18" s="16"/>
      <c r="CX18" s="16">
        <v>30086</v>
      </c>
      <c r="CY18" s="16"/>
      <c r="CZ18" s="16">
        <v>27525</v>
      </c>
      <c r="DA18" s="16"/>
      <c r="DB18" s="16">
        <v>25542</v>
      </c>
      <c r="DC18" s="16"/>
      <c r="DD18" s="16">
        <v>29212</v>
      </c>
      <c r="DE18" s="16"/>
      <c r="DF18" s="16">
        <v>347796</v>
      </c>
      <c r="DG18" s="31"/>
      <c r="DH18" s="31"/>
      <c r="DI18" s="16">
        <v>30322</v>
      </c>
      <c r="DJ18" s="54"/>
      <c r="DK18" s="16">
        <v>28223</v>
      </c>
      <c r="DL18" s="16"/>
      <c r="DM18" s="16">
        <v>31134</v>
      </c>
      <c r="DN18" s="16"/>
      <c r="DO18" s="16">
        <v>27600</v>
      </c>
      <c r="DP18" s="16"/>
      <c r="DQ18" s="16">
        <v>28671</v>
      </c>
      <c r="DR18" s="16"/>
      <c r="DS18" s="16">
        <v>27720</v>
      </c>
      <c r="DT18" s="16"/>
      <c r="DU18" s="16">
        <v>28820</v>
      </c>
      <c r="DV18" s="16"/>
      <c r="DW18" s="16">
        <v>29260</v>
      </c>
      <c r="DX18" s="16"/>
      <c r="DY18" s="16">
        <v>29124</v>
      </c>
      <c r="DZ18" s="16"/>
      <c r="EA18" s="16">
        <v>29055</v>
      </c>
      <c r="EB18" s="16"/>
      <c r="EC18" s="16">
        <v>26245</v>
      </c>
      <c r="ED18" s="16"/>
      <c r="EE18" s="16">
        <v>30153</v>
      </c>
      <c r="EF18" s="16"/>
      <c r="EG18" s="16">
        <v>346327</v>
      </c>
      <c r="EH18" s="31"/>
      <c r="EI18" s="31"/>
      <c r="EJ18" s="16">
        <v>30954</v>
      </c>
      <c r="EK18" s="54"/>
      <c r="EL18" s="16">
        <v>28295</v>
      </c>
      <c r="EM18" s="16"/>
      <c r="EN18" s="16">
        <v>31209</v>
      </c>
      <c r="EO18" s="16"/>
      <c r="EP18" s="16">
        <v>30544</v>
      </c>
      <c r="EQ18" s="16"/>
      <c r="ER18" s="16">
        <v>29257</v>
      </c>
      <c r="ES18" s="16"/>
      <c r="ET18" s="16">
        <v>28566</v>
      </c>
      <c r="EU18" s="16"/>
      <c r="EV18" s="16">
        <v>28335</v>
      </c>
      <c r="EW18" s="16"/>
      <c r="EX18" s="16">
        <v>28693</v>
      </c>
      <c r="EY18" s="16"/>
      <c r="EZ18" s="16">
        <v>30421</v>
      </c>
      <c r="FA18" s="16"/>
      <c r="FB18" s="16">
        <v>30541</v>
      </c>
      <c r="FC18" s="16"/>
      <c r="FD18" s="16">
        <v>29295</v>
      </c>
      <c r="FE18" s="16"/>
      <c r="FF18" s="16">
        <v>31275</v>
      </c>
      <c r="FG18" s="16"/>
      <c r="FH18" s="16">
        <v>357385</v>
      </c>
      <c r="FI18" s="31"/>
      <c r="FJ18" s="31"/>
      <c r="FK18" s="16">
        <v>32300</v>
      </c>
      <c r="FL18" s="54"/>
      <c r="FM18" s="16">
        <v>29129</v>
      </c>
      <c r="FN18" s="16"/>
      <c r="FO18" s="16">
        <v>33859</v>
      </c>
      <c r="FP18" s="16"/>
      <c r="FQ18" s="16">
        <v>32503</v>
      </c>
      <c r="FR18" s="16"/>
      <c r="FS18" s="16">
        <v>34651</v>
      </c>
      <c r="FT18" s="16"/>
      <c r="FU18" s="16">
        <v>31042</v>
      </c>
      <c r="FV18" s="16"/>
      <c r="FW18" s="16">
        <v>32406</v>
      </c>
      <c r="FX18" s="16"/>
      <c r="FY18" s="16">
        <v>31894</v>
      </c>
      <c r="FZ18" s="16"/>
      <c r="GA18" s="16">
        <v>32183</v>
      </c>
      <c r="GB18" s="16"/>
      <c r="GC18" s="16">
        <v>32324</v>
      </c>
      <c r="GD18" s="16"/>
      <c r="GE18" s="16">
        <v>32675</v>
      </c>
      <c r="GF18" s="16"/>
      <c r="GG18" s="16">
        <v>33847</v>
      </c>
      <c r="GH18" s="16"/>
      <c r="GI18" s="16">
        <v>388813</v>
      </c>
      <c r="GJ18" s="31"/>
      <c r="GK18" s="31"/>
      <c r="GL18" s="16">
        <v>36701</v>
      </c>
      <c r="GM18" s="54"/>
      <c r="GN18" s="16">
        <v>33484</v>
      </c>
      <c r="GO18" s="16"/>
      <c r="GP18" s="16">
        <v>36830</v>
      </c>
      <c r="GQ18" s="16"/>
      <c r="GR18" s="16">
        <v>32719</v>
      </c>
      <c r="GS18" s="16"/>
      <c r="GT18" s="16">
        <v>31559</v>
      </c>
      <c r="GU18" s="16"/>
      <c r="GV18" s="16">
        <v>29769</v>
      </c>
      <c r="GW18" s="16"/>
      <c r="GX18" s="16">
        <v>32121</v>
      </c>
      <c r="GY18" s="16"/>
      <c r="GZ18" s="16">
        <v>32810</v>
      </c>
      <c r="HA18" s="16"/>
      <c r="HB18" s="16">
        <v>34180</v>
      </c>
      <c r="HC18" s="16"/>
      <c r="HD18" s="16">
        <v>34436</v>
      </c>
      <c r="HE18" s="16"/>
      <c r="HF18" s="16">
        <v>31662</v>
      </c>
      <c r="HG18" s="16"/>
      <c r="HH18" s="16">
        <v>31936</v>
      </c>
      <c r="HI18" s="16"/>
      <c r="HJ18" s="40"/>
      <c r="HK18" s="16">
        <v>398207</v>
      </c>
      <c r="HL18" s="31"/>
      <c r="HM18" s="31"/>
      <c r="HN18" s="16">
        <v>30184</v>
      </c>
      <c r="HO18" s="54"/>
      <c r="HP18" s="16">
        <v>22990</v>
      </c>
      <c r="HQ18" s="16"/>
      <c r="HR18" s="16">
        <v>28885</v>
      </c>
      <c r="HS18" s="16"/>
      <c r="HT18" s="16">
        <v>30025</v>
      </c>
      <c r="HU18" s="16"/>
      <c r="HV18" s="16">
        <v>31987</v>
      </c>
      <c r="HW18" s="16"/>
      <c r="HX18" s="16">
        <v>31186</v>
      </c>
      <c r="HY18" s="16"/>
      <c r="HZ18" s="16">
        <v>31077</v>
      </c>
      <c r="IA18" s="16"/>
      <c r="IB18" s="16">
        <v>33497</v>
      </c>
      <c r="IC18" s="16"/>
      <c r="ID18" s="16">
        <v>31093</v>
      </c>
      <c r="IE18" s="16"/>
      <c r="IF18" s="16">
        <v>31857</v>
      </c>
      <c r="IG18" s="16"/>
      <c r="IH18" s="16">
        <v>30109</v>
      </c>
      <c r="II18" s="16"/>
      <c r="IJ18" s="16">
        <v>29327</v>
      </c>
      <c r="IK18" s="16"/>
      <c r="IL18" s="16">
        <v>362217</v>
      </c>
      <c r="IM18" s="31"/>
      <c r="IN18" s="16">
        <v>30174</v>
      </c>
      <c r="IO18" s="54"/>
      <c r="IP18" s="16">
        <v>27552</v>
      </c>
      <c r="IQ18" s="16"/>
      <c r="IR18" s="16">
        <v>31878</v>
      </c>
      <c r="IS18" s="16"/>
      <c r="IT18" s="16">
        <v>30375</v>
      </c>
      <c r="IU18" s="16"/>
      <c r="IV18" s="16">
        <v>31121</v>
      </c>
      <c r="IW18" s="16"/>
      <c r="IX18" s="16">
        <v>28966</v>
      </c>
      <c r="IY18" s="16"/>
      <c r="IZ18" s="16">
        <v>28418</v>
      </c>
      <c r="JA18" s="16"/>
      <c r="JB18" s="16">
        <v>28390</v>
      </c>
      <c r="JC18" s="16"/>
      <c r="JD18" s="16">
        <v>33385</v>
      </c>
      <c r="JE18" s="16"/>
      <c r="JF18" s="16">
        <v>31240</v>
      </c>
      <c r="JG18" s="16"/>
      <c r="JH18" s="16">
        <v>29955</v>
      </c>
      <c r="JI18" s="16"/>
      <c r="JJ18" s="16">
        <v>30934</v>
      </c>
      <c r="JK18" s="16"/>
      <c r="JL18" s="16">
        <v>362388</v>
      </c>
      <c r="JM18" s="16"/>
      <c r="JN18" s="16">
        <v>31621</v>
      </c>
      <c r="JO18" s="54"/>
      <c r="JP18" s="16">
        <v>28816</v>
      </c>
      <c r="JQ18" s="16"/>
      <c r="JR18" s="16">
        <v>24768</v>
      </c>
      <c r="JS18" s="16"/>
      <c r="JT18" s="16">
        <v>24411</v>
      </c>
      <c r="JU18" s="16"/>
      <c r="JV18" s="16">
        <v>24206</v>
      </c>
      <c r="JW18" s="16"/>
      <c r="JX18" s="16">
        <v>20420</v>
      </c>
      <c r="JY18" s="16"/>
      <c r="JZ18" s="16">
        <v>20776</v>
      </c>
      <c r="KA18" s="16"/>
      <c r="KB18" s="16">
        <v>21894</v>
      </c>
      <c r="KC18" s="16"/>
      <c r="KD18" s="16">
        <v>21215</v>
      </c>
      <c r="KE18" s="16"/>
      <c r="KF18" s="16">
        <v>23472</v>
      </c>
      <c r="KG18" s="16"/>
      <c r="KH18" s="16">
        <v>23287</v>
      </c>
      <c r="KI18" s="16"/>
      <c r="KJ18" s="16">
        <v>25453</v>
      </c>
      <c r="KK18" s="16"/>
      <c r="KL18" s="16">
        <v>290339</v>
      </c>
      <c r="KM18" s="16"/>
      <c r="KN18" s="16"/>
      <c r="KO18" s="16">
        <v>26335</v>
      </c>
      <c r="KP18" s="54"/>
      <c r="KQ18" s="16">
        <v>28034</v>
      </c>
      <c r="KR18" s="16"/>
      <c r="KS18" s="16">
        <v>30654</v>
      </c>
      <c r="KT18" s="16"/>
      <c r="KU18" s="16">
        <v>29380</v>
      </c>
      <c r="KV18" s="16"/>
      <c r="KW18" s="16">
        <v>29548</v>
      </c>
      <c r="KX18" s="16"/>
      <c r="KY18" s="16">
        <v>27776</v>
      </c>
      <c r="KZ18" s="16"/>
      <c r="LA18" s="16">
        <v>29118</v>
      </c>
      <c r="LB18" s="16"/>
      <c r="LC18" s="16">
        <v>26607</v>
      </c>
      <c r="LD18" s="16"/>
      <c r="LE18" s="16">
        <v>28895</v>
      </c>
      <c r="LF18" s="16"/>
      <c r="LG18" s="16">
        <v>28289</v>
      </c>
      <c r="LH18" s="16"/>
      <c r="LI18" s="16">
        <v>28229</v>
      </c>
      <c r="LJ18" s="16"/>
      <c r="LK18" s="16">
        <v>31413</v>
      </c>
      <c r="LL18" s="16"/>
      <c r="LM18" s="16">
        <v>344278</v>
      </c>
      <c r="LN18" s="16"/>
      <c r="LO18" s="40"/>
      <c r="LP18" s="15" t="s">
        <v>15</v>
      </c>
    </row>
    <row r="19" spans="2:328" ht="10.5" customHeight="1">
      <c r="B19" s="13">
        <v>4</v>
      </c>
      <c r="C19" s="13"/>
      <c r="D19" s="19" t="s">
        <v>16</v>
      </c>
      <c r="E19" s="41">
        <v>68.53194136420187</v>
      </c>
      <c r="F19" s="41"/>
      <c r="G19" s="41">
        <v>70.715046132008524</v>
      </c>
      <c r="H19" s="41"/>
      <c r="I19" s="41">
        <v>74.647463103419952</v>
      </c>
      <c r="J19" s="41"/>
      <c r="K19" s="41">
        <v>73.794740182686198</v>
      </c>
      <c r="L19" s="41"/>
      <c r="M19" s="41">
        <v>70.907580588976131</v>
      </c>
      <c r="N19" s="41"/>
      <c r="O19" s="41">
        <v>71.087608975275117</v>
      </c>
      <c r="P19" s="41"/>
      <c r="Q19" s="41">
        <v>77.008909011245791</v>
      </c>
      <c r="R19" s="41"/>
      <c r="S19" s="41">
        <v>74.493129235171835</v>
      </c>
      <c r="T19" s="41"/>
      <c r="U19" s="41">
        <v>73.020870084403072</v>
      </c>
      <c r="V19" s="41"/>
      <c r="W19" s="41">
        <v>68.548556983357912</v>
      </c>
      <c r="X19" s="41"/>
      <c r="Y19" s="41">
        <v>72.323259579060988</v>
      </c>
      <c r="Z19" s="41"/>
      <c r="AA19" s="41">
        <v>77.490444823940791</v>
      </c>
      <c r="AB19" s="41"/>
      <c r="AC19" s="41">
        <v>72.693403563186223</v>
      </c>
      <c r="AD19" s="41"/>
      <c r="AE19" s="41"/>
      <c r="AF19" s="41">
        <v>73.646464646464651</v>
      </c>
      <c r="AG19" s="41"/>
      <c r="AH19" s="41">
        <v>78.37353324641461</v>
      </c>
      <c r="AI19" s="41"/>
      <c r="AJ19" s="41">
        <v>77.547712033011578</v>
      </c>
      <c r="AK19" s="41"/>
      <c r="AL19" s="41">
        <v>76.254241239089325</v>
      </c>
      <c r="AM19" s="41"/>
      <c r="AN19" s="41">
        <v>71.05263157894737</v>
      </c>
      <c r="AO19" s="41"/>
      <c r="AP19" s="41">
        <v>70.202249592561913</v>
      </c>
      <c r="AQ19" s="41"/>
      <c r="AR19" s="41">
        <v>67.264710775885973</v>
      </c>
      <c r="AS19" s="41"/>
      <c r="AT19" s="41">
        <v>67.519161582981397</v>
      </c>
      <c r="AU19" s="41"/>
      <c r="AV19" s="41">
        <v>71.83186637327465</v>
      </c>
      <c r="AW19" s="41"/>
      <c r="AX19" s="41">
        <v>72.516213023457652</v>
      </c>
      <c r="AY19" s="41"/>
      <c r="AZ19" s="41">
        <v>71.0700708928388</v>
      </c>
      <c r="BA19" s="41"/>
      <c r="BB19" s="41">
        <v>74.010603814357864</v>
      </c>
      <c r="BC19" s="41"/>
      <c r="BD19" s="41">
        <v>72.643545403017953</v>
      </c>
      <c r="BE19" s="41"/>
      <c r="BF19" s="41"/>
      <c r="BG19" s="41">
        <v>74.021396174324593</v>
      </c>
      <c r="BH19" s="41"/>
      <c r="BI19" s="41">
        <v>73.524145487586523</v>
      </c>
      <c r="BJ19" s="41"/>
      <c r="BK19" s="41">
        <v>74.863109948151376</v>
      </c>
      <c r="BL19" s="41"/>
      <c r="BM19" s="41">
        <v>72.010820089994027</v>
      </c>
      <c r="BN19" s="41"/>
      <c r="BO19" s="41">
        <v>74.552871819108972</v>
      </c>
      <c r="BP19" s="41"/>
      <c r="BQ19" s="41">
        <v>73.893713813068658</v>
      </c>
      <c r="BR19" s="41"/>
      <c r="BS19" s="41">
        <v>74.756028711992911</v>
      </c>
      <c r="BT19" s="41"/>
      <c r="BU19" s="41">
        <v>72.552344251766215</v>
      </c>
      <c r="BV19" s="41"/>
      <c r="BW19" s="41">
        <v>74.319804303329846</v>
      </c>
      <c r="BX19" s="41"/>
      <c r="BY19" s="41">
        <v>73.749875733174278</v>
      </c>
      <c r="BZ19" s="41"/>
      <c r="CA19" s="41">
        <v>69.630338619137547</v>
      </c>
      <c r="CB19" s="41"/>
      <c r="CC19" s="41">
        <v>74.048865619546248</v>
      </c>
      <c r="CD19" s="41"/>
      <c r="CE19" s="41">
        <v>73.508003662693099</v>
      </c>
      <c r="CF19" s="41"/>
      <c r="CG19" s="41"/>
      <c r="CH19" s="41">
        <v>71.177757883218945</v>
      </c>
      <c r="CI19" s="41"/>
      <c r="CJ19" s="41">
        <v>76.433320297223304</v>
      </c>
      <c r="CK19" s="41"/>
      <c r="CL19" s="41">
        <v>72.058208991912693</v>
      </c>
      <c r="CM19" s="41"/>
      <c r="CN19" s="41">
        <v>72.989381636477205</v>
      </c>
      <c r="CO19" s="41"/>
      <c r="CP19" s="41">
        <v>74.055058432350492</v>
      </c>
      <c r="CQ19" s="41"/>
      <c r="CR19" s="41">
        <v>74.025336091003098</v>
      </c>
      <c r="CS19" s="41"/>
      <c r="CT19" s="41">
        <v>78.400498658500226</v>
      </c>
      <c r="CU19" s="41"/>
      <c r="CV19" s="41">
        <v>77.866206171634516</v>
      </c>
      <c r="CW19" s="41"/>
      <c r="CX19" s="41">
        <v>74.564425388485461</v>
      </c>
      <c r="CY19" s="41"/>
      <c r="CZ19" s="41">
        <v>67.471503860767243</v>
      </c>
      <c r="DA19" s="41"/>
      <c r="DB19" s="41">
        <v>65.201409097871036</v>
      </c>
      <c r="DC19" s="41"/>
      <c r="DD19" s="41">
        <v>71.913542256468332</v>
      </c>
      <c r="DE19" s="41"/>
      <c r="DF19" s="41">
        <v>72.966747089059055</v>
      </c>
      <c r="DG19" s="41"/>
      <c r="DH19" s="41"/>
      <c r="DI19" s="41">
        <v>73.564947353098162</v>
      </c>
      <c r="DJ19" s="41"/>
      <c r="DK19" s="41">
        <v>74.128647598035357</v>
      </c>
      <c r="DL19" s="41"/>
      <c r="DM19" s="41">
        <v>73.420587194906261</v>
      </c>
      <c r="DN19" s="41"/>
      <c r="DO19" s="41">
        <v>70.252246290121406</v>
      </c>
      <c r="DP19" s="41"/>
      <c r="DQ19" s="41">
        <v>69.186776061776058</v>
      </c>
      <c r="DR19" s="41"/>
      <c r="DS19" s="41">
        <v>69.737603461722301</v>
      </c>
      <c r="DT19" s="41"/>
      <c r="DU19" s="41">
        <v>77.642177860394952</v>
      </c>
      <c r="DV19" s="41"/>
      <c r="DW19" s="41">
        <v>73.256221521205745</v>
      </c>
      <c r="DX19" s="41"/>
      <c r="DY19" s="41">
        <v>72.29669347631814</v>
      </c>
      <c r="DZ19" s="41"/>
      <c r="EA19" s="41">
        <v>69.554496923850323</v>
      </c>
      <c r="EB19" s="41"/>
      <c r="EC19" s="41">
        <v>66.109977581299276</v>
      </c>
      <c r="ED19" s="41"/>
      <c r="EE19" s="41">
        <v>72.096693207087014</v>
      </c>
      <c r="EF19" s="41"/>
      <c r="EG19" s="41">
        <v>71.731232860823681</v>
      </c>
      <c r="EH19" s="41"/>
      <c r="EI19" s="41"/>
      <c r="EJ19" s="41">
        <v>70.412411000659674</v>
      </c>
      <c r="EK19" s="41"/>
      <c r="EL19" s="41">
        <v>70.852635532740706</v>
      </c>
      <c r="EM19" s="41"/>
      <c r="EN19" s="41">
        <v>71.526138473173972</v>
      </c>
      <c r="EO19" s="41"/>
      <c r="EP19" s="41">
        <v>73.154024860489059</v>
      </c>
      <c r="EQ19" s="41"/>
      <c r="ER19" s="41">
        <v>67.372081241652467</v>
      </c>
      <c r="ES19" s="41"/>
      <c r="ET19" s="41">
        <v>69.350100750163861</v>
      </c>
      <c r="EU19" s="41"/>
      <c r="EV19" s="41">
        <v>69.382208183354138</v>
      </c>
      <c r="EW19" s="41"/>
      <c r="EX19" s="41">
        <v>67.420931434747871</v>
      </c>
      <c r="EY19" s="41"/>
      <c r="EZ19" s="41">
        <v>71.444340065758567</v>
      </c>
      <c r="FA19" s="41"/>
      <c r="FB19" s="41">
        <v>68.443816951279629</v>
      </c>
      <c r="FC19" s="41"/>
      <c r="FD19" s="41">
        <v>68.304227191121271</v>
      </c>
      <c r="FE19" s="41"/>
      <c r="FF19" s="41">
        <v>73.103174232153705</v>
      </c>
      <c r="FG19" s="41"/>
      <c r="FH19" s="41">
        <v>70.052276794552398</v>
      </c>
      <c r="FI19" s="41"/>
      <c r="FJ19" s="41"/>
      <c r="FK19" s="41">
        <v>71.090568944646193</v>
      </c>
      <c r="FL19" s="41"/>
      <c r="FM19" s="41">
        <v>71.403358254688072</v>
      </c>
      <c r="FN19" s="41"/>
      <c r="FO19" s="41">
        <v>75.638906263962113</v>
      </c>
      <c r="FP19" s="41"/>
      <c r="FQ19" s="41">
        <v>74.976355793407308</v>
      </c>
      <c r="FR19" s="41"/>
      <c r="FS19" s="41">
        <v>75.748169198819554</v>
      </c>
      <c r="FT19" s="41"/>
      <c r="FU19" s="41">
        <v>74.496628188821418</v>
      </c>
      <c r="FV19" s="41"/>
      <c r="FW19" s="41">
        <v>75.853190393708161</v>
      </c>
      <c r="FX19" s="41"/>
      <c r="FY19" s="41">
        <v>75.858624298354101</v>
      </c>
      <c r="FZ19" s="41"/>
      <c r="GA19" s="41">
        <v>74.922593411709926</v>
      </c>
      <c r="GB19" s="41"/>
      <c r="GC19" s="41">
        <v>72.34880701911456</v>
      </c>
      <c r="GD19" s="41"/>
      <c r="GE19" s="41">
        <v>74.636241120171775</v>
      </c>
      <c r="GF19" s="41"/>
      <c r="GG19" s="41">
        <v>77.572021176632362</v>
      </c>
      <c r="GH19" s="41"/>
      <c r="GI19" s="41">
        <v>74.546657208044948</v>
      </c>
      <c r="GJ19" s="41"/>
      <c r="GK19" s="41"/>
      <c r="GL19" s="41">
        <v>79.942930580060562</v>
      </c>
      <c r="GM19" s="41"/>
      <c r="GN19" s="41">
        <v>79.154649898349959</v>
      </c>
      <c r="GO19" s="41"/>
      <c r="GP19" s="41">
        <v>82.693430329157124</v>
      </c>
      <c r="GQ19" s="41"/>
      <c r="GR19" s="41">
        <v>83.091652487492695</v>
      </c>
      <c r="GS19" s="41"/>
      <c r="GT19" s="41">
        <v>82.53092392583487</v>
      </c>
      <c r="GU19" s="41"/>
      <c r="GV19" s="41">
        <v>79.809651474530824</v>
      </c>
      <c r="GW19" s="41"/>
      <c r="GX19" s="41">
        <v>84.282753010941718</v>
      </c>
      <c r="GY19" s="41"/>
      <c r="GZ19" s="41">
        <v>80.914449184936743</v>
      </c>
      <c r="HA19" s="41"/>
      <c r="HB19" s="41">
        <v>80.78850335633922</v>
      </c>
      <c r="HC19" s="41"/>
      <c r="HD19" s="41">
        <v>78.878530361683119</v>
      </c>
      <c r="HE19" s="41"/>
      <c r="HF19" s="41">
        <v>77.631482162559763</v>
      </c>
      <c r="HG19" s="41"/>
      <c r="HH19" s="41">
        <v>79.161192771980268</v>
      </c>
      <c r="HI19" s="41"/>
      <c r="HJ19" s="41"/>
      <c r="HK19" s="41">
        <v>80.703784620747527</v>
      </c>
      <c r="HL19" s="41"/>
      <c r="HM19" s="41"/>
      <c r="HN19" s="41">
        <v>75.486420247086485</v>
      </c>
      <c r="HO19" s="41"/>
      <c r="HP19" s="41">
        <v>63.413692282230926</v>
      </c>
      <c r="HQ19" s="41"/>
      <c r="HR19" s="41">
        <v>70.391129523577433</v>
      </c>
      <c r="HS19" s="41"/>
      <c r="HT19" s="41">
        <v>76.76672121088157</v>
      </c>
      <c r="HU19" s="41"/>
      <c r="HV19" s="41">
        <v>79.072009492497457</v>
      </c>
      <c r="HW19" s="41"/>
      <c r="HX19" s="41">
        <v>77.727929814067096</v>
      </c>
      <c r="HY19" s="41"/>
      <c r="HZ19" s="41">
        <v>77.010953065371467</v>
      </c>
      <c r="IA19" s="41"/>
      <c r="IB19" s="41">
        <v>77.757143851992851</v>
      </c>
      <c r="IC19" s="41"/>
      <c r="ID19" s="41">
        <v>71.768534761333214</v>
      </c>
      <c r="IE19" s="41"/>
      <c r="IF19" s="41">
        <v>73.749884248541534</v>
      </c>
      <c r="IG19" s="41"/>
      <c r="IH19" s="41">
        <v>72.110456483211195</v>
      </c>
      <c r="II19" s="41"/>
      <c r="IJ19" s="41">
        <v>70.001193459840067</v>
      </c>
      <c r="IK19" s="41"/>
      <c r="IL19" s="41">
        <v>73.836849014603601</v>
      </c>
      <c r="IM19" s="41"/>
      <c r="IN19" s="41">
        <v>72.627930486689451</v>
      </c>
      <c r="IO19" s="41"/>
      <c r="IP19" s="41">
        <v>70.791366906474821</v>
      </c>
      <c r="IQ19" s="41"/>
      <c r="IR19" s="41">
        <v>72.009758521764667</v>
      </c>
      <c r="IS19" s="41"/>
      <c r="IT19" s="41">
        <v>72.997524692989828</v>
      </c>
      <c r="IU19" s="41"/>
      <c r="IV19" s="41">
        <v>72.364321257498958</v>
      </c>
      <c r="IW19" s="41"/>
      <c r="IX19" s="41">
        <v>70.830174837999763</v>
      </c>
      <c r="IY19" s="41"/>
      <c r="IZ19" s="41">
        <v>72.441306176553056</v>
      </c>
      <c r="JA19" s="41"/>
      <c r="JB19" s="41">
        <v>68.058685333461185</v>
      </c>
      <c r="JC19" s="41"/>
      <c r="JD19" s="41">
        <v>75.064643057897698</v>
      </c>
      <c r="JE19" s="41"/>
      <c r="JF19" s="41">
        <v>71.041979351434932</v>
      </c>
      <c r="JG19" s="41"/>
      <c r="JH19" s="41">
        <v>70.555398530243068</v>
      </c>
      <c r="JI19" s="41"/>
      <c r="JJ19" s="41">
        <v>69.118534241984136</v>
      </c>
      <c r="JK19" s="41"/>
      <c r="JL19" s="41">
        <v>71.498076353950864</v>
      </c>
      <c r="JM19" s="41"/>
      <c r="JN19" s="41">
        <v>70.689886434767061</v>
      </c>
      <c r="JO19" s="41"/>
      <c r="JP19" s="41">
        <v>70.518562024325178</v>
      </c>
      <c r="JQ19" s="41"/>
      <c r="JR19" s="41">
        <v>62.251489179882881</v>
      </c>
      <c r="JS19" s="41"/>
      <c r="JT19" s="41">
        <v>65.455569260470853</v>
      </c>
      <c r="JU19" s="41"/>
      <c r="JV19" s="41">
        <v>61.147880563835699</v>
      </c>
      <c r="JW19" s="41"/>
      <c r="JX19" s="41">
        <v>57.560040590821956</v>
      </c>
      <c r="JY19" s="41"/>
      <c r="JZ19" s="41">
        <v>65.099956132105035</v>
      </c>
      <c r="KA19" s="41"/>
      <c r="KB19" s="41">
        <v>59.164977705715451</v>
      </c>
      <c r="KC19" s="41"/>
      <c r="KD19" s="41">
        <v>55.545373618893024</v>
      </c>
      <c r="KE19" s="41"/>
      <c r="KF19" s="41">
        <v>58.053027305104862</v>
      </c>
      <c r="KG19" s="41"/>
      <c r="KH19" s="41">
        <v>57.073182687123179</v>
      </c>
      <c r="KI19" s="41"/>
      <c r="KJ19" s="41">
        <v>59.15587886675808</v>
      </c>
      <c r="KK19" s="41"/>
      <c r="KL19" s="41">
        <v>61.89119016354303</v>
      </c>
      <c r="KM19" s="41"/>
      <c r="KN19" s="41"/>
      <c r="KO19" s="41">
        <v>58.817617367222056</v>
      </c>
      <c r="KP19" s="41"/>
      <c r="KQ19" s="41">
        <v>66.105451801546877</v>
      </c>
      <c r="KR19" s="41"/>
      <c r="KS19" s="41">
        <v>69.893748004924987</v>
      </c>
      <c r="KT19" s="41"/>
      <c r="KU19" s="41">
        <v>67.181926278240184</v>
      </c>
      <c r="KV19" s="41"/>
      <c r="KW19" s="41">
        <v>65.99218313791178</v>
      </c>
      <c r="KX19" s="41"/>
      <c r="KY19" s="41">
        <v>66.465661641541047</v>
      </c>
      <c r="KZ19" s="41"/>
      <c r="LA19" s="41">
        <v>68.241580538564293</v>
      </c>
      <c r="LB19" s="41"/>
      <c r="LC19" s="41">
        <v>63.483012025195649</v>
      </c>
      <c r="LD19" s="41"/>
      <c r="LE19" s="41">
        <v>66.641297077884644</v>
      </c>
      <c r="LF19" s="41"/>
      <c r="LG19" s="41">
        <v>62.68474816636752</v>
      </c>
      <c r="LH19" s="41"/>
      <c r="LI19" s="41">
        <v>64.742443007201501</v>
      </c>
      <c r="LJ19" s="41"/>
      <c r="LK19" s="41">
        <v>71.223217322299064</v>
      </c>
      <c r="LL19" s="41"/>
      <c r="LM19" s="41">
        <v>65.939365616255486</v>
      </c>
      <c r="LN19" s="41"/>
      <c r="LO19" s="43"/>
      <c r="LP19" s="19" t="s">
        <v>17</v>
      </c>
    </row>
    <row r="20" spans="2:328"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3"/>
      <c r="HK20" s="44"/>
      <c r="HL20" s="42"/>
      <c r="HM20" s="42"/>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3"/>
      <c r="LP20" s="19"/>
    </row>
    <row r="21" spans="2:328" ht="10.5" customHeight="1">
      <c r="B21" s="13">
        <v>5</v>
      </c>
      <c r="C21" s="14"/>
      <c r="D21" s="15" t="s">
        <v>18</v>
      </c>
      <c r="E21" s="16">
        <v>31671</v>
      </c>
      <c r="F21" s="16"/>
      <c r="G21" s="16">
        <v>29656</v>
      </c>
      <c r="H21" s="16"/>
      <c r="I21" s="16">
        <v>32725</v>
      </c>
      <c r="J21" s="16"/>
      <c r="K21" s="16">
        <v>32312</v>
      </c>
      <c r="L21" s="16"/>
      <c r="M21" s="16">
        <v>32880</v>
      </c>
      <c r="N21" s="16"/>
      <c r="O21" s="16">
        <v>30492</v>
      </c>
      <c r="P21" s="16"/>
      <c r="Q21" s="16">
        <v>31064</v>
      </c>
      <c r="R21" s="16"/>
      <c r="S21" s="16">
        <v>33227</v>
      </c>
      <c r="T21" s="16"/>
      <c r="U21" s="16">
        <v>32768</v>
      </c>
      <c r="V21" s="16"/>
      <c r="W21" s="16">
        <v>32548</v>
      </c>
      <c r="X21" s="16"/>
      <c r="Y21" s="16">
        <v>32730</v>
      </c>
      <c r="Z21" s="16"/>
      <c r="AA21" s="16">
        <v>33652</v>
      </c>
      <c r="AB21" s="16"/>
      <c r="AC21" s="16">
        <v>385725</v>
      </c>
      <c r="AD21" s="45"/>
      <c r="AE21" s="45"/>
      <c r="AF21" s="16">
        <v>35011</v>
      </c>
      <c r="AG21" s="16"/>
      <c r="AH21" s="16">
        <v>33746</v>
      </c>
      <c r="AI21" s="16"/>
      <c r="AJ21" s="16">
        <v>37013</v>
      </c>
      <c r="AK21" s="16"/>
      <c r="AL21" s="16">
        <v>34746</v>
      </c>
      <c r="AM21" s="16"/>
      <c r="AN21" s="16">
        <v>34213</v>
      </c>
      <c r="AO21" s="16"/>
      <c r="AP21" s="16">
        <v>32000</v>
      </c>
      <c r="AQ21" s="16"/>
      <c r="AR21" s="16">
        <v>30303</v>
      </c>
      <c r="AS21" s="16"/>
      <c r="AT21" s="16">
        <v>32113</v>
      </c>
      <c r="AU21" s="16"/>
      <c r="AV21" s="16">
        <v>34786</v>
      </c>
      <c r="AW21" s="16"/>
      <c r="AX21" s="16">
        <v>36490</v>
      </c>
      <c r="AY21" s="16"/>
      <c r="AZ21" s="16">
        <v>33908</v>
      </c>
      <c r="BA21" s="16"/>
      <c r="BB21" s="16">
        <v>35025</v>
      </c>
      <c r="BC21" s="16"/>
      <c r="BD21" s="16">
        <v>409354</v>
      </c>
      <c r="BE21" s="45"/>
      <c r="BF21" s="45"/>
      <c r="BG21" s="16">
        <v>35939</v>
      </c>
      <c r="BH21" s="55"/>
      <c r="BI21" s="16">
        <v>32735</v>
      </c>
      <c r="BJ21" s="16"/>
      <c r="BK21" s="16">
        <v>36721</v>
      </c>
      <c r="BL21" s="16"/>
      <c r="BM21" s="16">
        <v>33429</v>
      </c>
      <c r="BN21" s="16"/>
      <c r="BO21" s="16">
        <v>35960</v>
      </c>
      <c r="BP21" s="16"/>
      <c r="BQ21" s="16">
        <v>34228</v>
      </c>
      <c r="BR21" s="16"/>
      <c r="BS21" s="16">
        <v>32508</v>
      </c>
      <c r="BT21" s="16"/>
      <c r="BU21" s="16">
        <v>33557</v>
      </c>
      <c r="BV21" s="16"/>
      <c r="BW21" s="16">
        <v>35394</v>
      </c>
      <c r="BX21" s="16"/>
      <c r="BY21" s="16">
        <v>35486</v>
      </c>
      <c r="BZ21" s="16"/>
      <c r="CA21" s="16">
        <v>32956</v>
      </c>
      <c r="CB21" s="16"/>
      <c r="CC21" s="16">
        <v>35542</v>
      </c>
      <c r="CD21" s="16"/>
      <c r="CE21" s="16">
        <v>414455</v>
      </c>
      <c r="CF21" s="31"/>
      <c r="CG21" s="45"/>
      <c r="CH21" s="16">
        <v>34828</v>
      </c>
      <c r="CI21" s="55"/>
      <c r="CJ21" s="16">
        <v>34724</v>
      </c>
      <c r="CK21" s="16"/>
      <c r="CL21" s="16">
        <v>35596</v>
      </c>
      <c r="CM21" s="16"/>
      <c r="CN21" s="16">
        <v>35324</v>
      </c>
      <c r="CO21" s="16"/>
      <c r="CP21" s="16">
        <v>36142</v>
      </c>
      <c r="CQ21" s="16"/>
      <c r="CR21" s="16">
        <v>34149</v>
      </c>
      <c r="CS21" s="16"/>
      <c r="CT21" s="16">
        <v>33621</v>
      </c>
      <c r="CU21" s="16"/>
      <c r="CV21" s="16">
        <v>36542</v>
      </c>
      <c r="CW21" s="16"/>
      <c r="CX21" s="16">
        <v>35672</v>
      </c>
      <c r="CY21" s="16"/>
      <c r="CZ21" s="16">
        <v>35626</v>
      </c>
      <c r="DA21" s="16"/>
      <c r="DB21" s="16">
        <v>32921</v>
      </c>
      <c r="DC21" s="16"/>
      <c r="DD21" s="16">
        <v>35637</v>
      </c>
      <c r="DE21" s="16"/>
      <c r="DF21" s="16">
        <v>420782</v>
      </c>
      <c r="DG21" s="31"/>
      <c r="DH21" s="45"/>
      <c r="DI21" s="16">
        <v>36700</v>
      </c>
      <c r="DJ21" s="55"/>
      <c r="DK21" s="16">
        <v>33955</v>
      </c>
      <c r="DL21" s="16"/>
      <c r="DM21" s="16">
        <v>37797</v>
      </c>
      <c r="DN21" s="16"/>
      <c r="DO21" s="16">
        <v>33890</v>
      </c>
      <c r="DP21" s="16"/>
      <c r="DQ21" s="16">
        <v>35342</v>
      </c>
      <c r="DR21" s="16"/>
      <c r="DS21" s="16">
        <v>34203</v>
      </c>
      <c r="DT21" s="16"/>
      <c r="DU21" s="16">
        <v>33794</v>
      </c>
      <c r="DV21" s="16"/>
      <c r="DW21" s="16">
        <v>35403</v>
      </c>
      <c r="DX21" s="16"/>
      <c r="DY21" s="16">
        <v>35245</v>
      </c>
      <c r="DZ21" s="16"/>
      <c r="EA21" s="16">
        <v>35961</v>
      </c>
      <c r="EB21" s="16"/>
      <c r="EC21" s="16">
        <v>33017</v>
      </c>
      <c r="ED21" s="16"/>
      <c r="EE21" s="16">
        <v>36495</v>
      </c>
      <c r="EF21" s="16"/>
      <c r="EG21" s="16">
        <v>421802</v>
      </c>
      <c r="EH21" s="31"/>
      <c r="EI21" s="45"/>
      <c r="EJ21" s="16">
        <v>37698</v>
      </c>
      <c r="EK21" s="55"/>
      <c r="EL21" s="16">
        <v>34465</v>
      </c>
      <c r="EM21" s="16"/>
      <c r="EN21" s="16">
        <v>38121</v>
      </c>
      <c r="EO21" s="16"/>
      <c r="EP21" s="16">
        <v>36692</v>
      </c>
      <c r="EQ21" s="16"/>
      <c r="ER21" s="16">
        <v>36578</v>
      </c>
      <c r="ES21" s="16"/>
      <c r="ET21" s="16">
        <v>35426</v>
      </c>
      <c r="EU21" s="16"/>
      <c r="EV21" s="16">
        <v>35250</v>
      </c>
      <c r="EW21" s="16"/>
      <c r="EX21" s="16">
        <v>36121</v>
      </c>
      <c r="EY21" s="16"/>
      <c r="EZ21" s="16">
        <v>37572</v>
      </c>
      <c r="FA21" s="16"/>
      <c r="FB21" s="16">
        <v>38436</v>
      </c>
      <c r="FC21" s="16"/>
      <c r="FD21" s="16">
        <v>36778</v>
      </c>
      <c r="FE21" s="16"/>
      <c r="FF21" s="16">
        <v>37807</v>
      </c>
      <c r="FG21" s="16"/>
      <c r="FH21" s="16">
        <v>440944</v>
      </c>
      <c r="FI21" s="31"/>
      <c r="FJ21" s="45"/>
      <c r="FK21" s="16">
        <v>40088</v>
      </c>
      <c r="FL21" s="55"/>
      <c r="FM21" s="16">
        <v>35803</v>
      </c>
      <c r="FN21" s="16"/>
      <c r="FO21" s="16">
        <v>40690</v>
      </c>
      <c r="FP21" s="16"/>
      <c r="FQ21" s="16">
        <v>39384</v>
      </c>
      <c r="FR21" s="16"/>
      <c r="FS21" s="16">
        <v>41452</v>
      </c>
      <c r="FT21" s="16"/>
      <c r="FU21" s="16">
        <v>37099</v>
      </c>
      <c r="FV21" s="16"/>
      <c r="FW21" s="16">
        <v>38608</v>
      </c>
      <c r="FX21" s="16"/>
      <c r="FY21" s="16">
        <v>37891</v>
      </c>
      <c r="FZ21" s="16"/>
      <c r="GA21" s="16">
        <v>38833</v>
      </c>
      <c r="GB21" s="16"/>
      <c r="GC21" s="16">
        <v>39831</v>
      </c>
      <c r="GD21" s="16"/>
      <c r="GE21" s="16">
        <v>39666</v>
      </c>
      <c r="GF21" s="16"/>
      <c r="GG21" s="16">
        <v>40055</v>
      </c>
      <c r="GH21" s="16"/>
      <c r="GI21" s="16">
        <v>469400</v>
      </c>
      <c r="GJ21" s="31"/>
      <c r="GK21" s="45"/>
      <c r="GL21" s="16">
        <v>42413</v>
      </c>
      <c r="GM21" s="55"/>
      <c r="GN21" s="16">
        <v>38622</v>
      </c>
      <c r="GO21" s="16"/>
      <c r="GP21" s="16">
        <v>41506</v>
      </c>
      <c r="GQ21" s="16"/>
      <c r="GR21" s="16">
        <v>36689</v>
      </c>
      <c r="GS21" s="16"/>
      <c r="GT21" s="16">
        <v>35604</v>
      </c>
      <c r="GU21" s="16"/>
      <c r="GV21" s="16">
        <v>34178</v>
      </c>
      <c r="GW21" s="16"/>
      <c r="GX21" s="16">
        <v>36130</v>
      </c>
      <c r="GY21" s="16"/>
      <c r="GZ21" s="16">
        <v>37595</v>
      </c>
      <c r="HA21" s="16"/>
      <c r="HB21" s="16">
        <v>39091</v>
      </c>
      <c r="HC21" s="16"/>
      <c r="HD21" s="16">
        <v>39884</v>
      </c>
      <c r="HE21" s="16"/>
      <c r="HF21" s="16">
        <v>37212</v>
      </c>
      <c r="HG21" s="16"/>
      <c r="HH21" s="16">
        <v>36900</v>
      </c>
      <c r="HI21" s="16"/>
      <c r="HJ21" s="40"/>
      <c r="HK21" s="16">
        <v>455824</v>
      </c>
      <c r="HL21" s="31"/>
      <c r="HM21" s="45"/>
      <c r="HN21" s="16">
        <v>35993</v>
      </c>
      <c r="HO21" s="55"/>
      <c r="HP21" s="16">
        <v>30088</v>
      </c>
      <c r="HQ21" s="16"/>
      <c r="HR21" s="16">
        <v>36016</v>
      </c>
      <c r="HS21" s="16"/>
      <c r="HT21" s="16">
        <v>35322</v>
      </c>
      <c r="HU21" s="16"/>
      <c r="HV21" s="16">
        <v>37021</v>
      </c>
      <c r="HW21" s="16"/>
      <c r="HX21" s="16">
        <v>36392</v>
      </c>
      <c r="HY21" s="16"/>
      <c r="HZ21" s="16">
        <v>36411</v>
      </c>
      <c r="IA21" s="16"/>
      <c r="IB21" s="16">
        <v>39230</v>
      </c>
      <c r="IC21" s="16"/>
      <c r="ID21" s="16">
        <v>38083</v>
      </c>
      <c r="IE21" s="16"/>
      <c r="IF21" s="16">
        <v>38361</v>
      </c>
      <c r="IG21" s="16"/>
      <c r="IH21" s="16">
        <v>36661</v>
      </c>
      <c r="II21" s="16"/>
      <c r="IJ21" s="16">
        <v>35865</v>
      </c>
      <c r="IK21" s="16"/>
      <c r="IL21" s="16">
        <v>435443</v>
      </c>
      <c r="IM21" s="31"/>
      <c r="IN21" s="16">
        <v>37052</v>
      </c>
      <c r="IO21" s="55"/>
      <c r="IP21" s="16">
        <v>34051</v>
      </c>
      <c r="IQ21" s="16"/>
      <c r="IR21" s="16">
        <v>38926</v>
      </c>
      <c r="IS21" s="16"/>
      <c r="IT21" s="16">
        <v>36731</v>
      </c>
      <c r="IU21" s="16"/>
      <c r="IV21" s="16">
        <v>37803</v>
      </c>
      <c r="IW21" s="16"/>
      <c r="IX21" s="16">
        <v>35565</v>
      </c>
      <c r="IY21" s="16"/>
      <c r="IZ21" s="16">
        <v>34797</v>
      </c>
      <c r="JA21" s="16"/>
      <c r="JB21" s="16">
        <v>35730</v>
      </c>
      <c r="JC21" s="16"/>
      <c r="JD21" s="16">
        <v>39755</v>
      </c>
      <c r="JE21" s="16"/>
      <c r="JF21" s="16">
        <v>38583</v>
      </c>
      <c r="JG21" s="16"/>
      <c r="JH21" s="16">
        <v>36598</v>
      </c>
      <c r="JI21" s="16"/>
      <c r="JJ21" s="16">
        <v>38274</v>
      </c>
      <c r="JK21" s="16"/>
      <c r="JL21" s="16">
        <v>443865</v>
      </c>
      <c r="JM21" s="16"/>
      <c r="JN21" s="16">
        <v>39081</v>
      </c>
      <c r="JO21" s="55"/>
      <c r="JP21" s="16">
        <v>35535</v>
      </c>
      <c r="JQ21" s="16"/>
      <c r="JR21" s="16">
        <v>32537</v>
      </c>
      <c r="JS21" s="16"/>
      <c r="JT21" s="16">
        <v>31890</v>
      </c>
      <c r="JU21" s="16"/>
      <c r="JV21" s="16">
        <v>32215</v>
      </c>
      <c r="JW21" s="16"/>
      <c r="JX21" s="16">
        <v>27913</v>
      </c>
      <c r="JY21" s="16"/>
      <c r="JZ21" s="16">
        <v>26210</v>
      </c>
      <c r="KA21" s="16"/>
      <c r="KB21" s="16">
        <v>28908</v>
      </c>
      <c r="KC21" s="16"/>
      <c r="KD21" s="16">
        <v>29476</v>
      </c>
      <c r="KE21" s="16"/>
      <c r="KF21" s="16">
        <v>32148</v>
      </c>
      <c r="KG21" s="16"/>
      <c r="KH21" s="16">
        <v>31933</v>
      </c>
      <c r="KI21" s="16"/>
      <c r="KJ21" s="16">
        <v>33655</v>
      </c>
      <c r="KK21" s="16"/>
      <c r="KL21" s="16">
        <v>381501</v>
      </c>
      <c r="KM21" s="16"/>
      <c r="KN21" s="16"/>
      <c r="KO21" s="16">
        <v>34866</v>
      </c>
      <c r="KP21" s="55"/>
      <c r="KQ21" s="16">
        <v>35457</v>
      </c>
      <c r="KR21" s="16"/>
      <c r="KS21" s="16">
        <v>37925</v>
      </c>
      <c r="KT21" s="16"/>
      <c r="KU21" s="16">
        <v>37146</v>
      </c>
      <c r="KV21" s="16"/>
      <c r="KW21" s="16">
        <v>37154</v>
      </c>
      <c r="KX21" s="16"/>
      <c r="KY21" s="16">
        <v>34995</v>
      </c>
      <c r="KZ21" s="16"/>
      <c r="LA21" s="16">
        <v>36734</v>
      </c>
      <c r="LB21" s="16"/>
      <c r="LC21" s="16">
        <v>34391</v>
      </c>
      <c r="LD21" s="16"/>
      <c r="LE21" s="16">
        <v>36574</v>
      </c>
      <c r="LF21" s="16"/>
      <c r="LG21" s="16">
        <v>36912</v>
      </c>
      <c r="LH21" s="16"/>
      <c r="LI21" s="16">
        <v>36464</v>
      </c>
      <c r="LJ21" s="16"/>
      <c r="LK21" s="16">
        <v>38683</v>
      </c>
      <c r="LL21" s="16"/>
      <c r="LM21" s="16">
        <v>437301</v>
      </c>
      <c r="LN21" s="16"/>
      <c r="LO21" s="40"/>
      <c r="LP21" s="15" t="s">
        <v>19</v>
      </c>
    </row>
    <row r="22" spans="2:328" ht="10.5" customHeight="1">
      <c r="B22" s="13">
        <v>6</v>
      </c>
      <c r="C22" s="13"/>
      <c r="D22" s="19" t="s">
        <v>20</v>
      </c>
      <c r="E22" s="41">
        <v>85.657489046356901</v>
      </c>
      <c r="F22" s="41"/>
      <c r="G22" s="41">
        <v>87.698131062219062</v>
      </c>
      <c r="H22" s="41"/>
      <c r="I22" s="41">
        <v>89.605980121026263</v>
      </c>
      <c r="J22" s="41"/>
      <c r="K22" s="41">
        <v>89.168529403648193</v>
      </c>
      <c r="L22" s="41"/>
      <c r="M22" s="41">
        <v>88.105254695999363</v>
      </c>
      <c r="N22" s="41"/>
      <c r="O22" s="41">
        <v>87.157353151350577</v>
      </c>
      <c r="P22" s="41"/>
      <c r="Q22" s="41">
        <v>90.737549291660585</v>
      </c>
      <c r="R22" s="41"/>
      <c r="S22" s="41">
        <v>89.703301746713109</v>
      </c>
      <c r="T22" s="41"/>
      <c r="U22" s="41">
        <v>88.929899313376936</v>
      </c>
      <c r="V22" s="41"/>
      <c r="W22" s="41">
        <v>85.706762165578269</v>
      </c>
      <c r="X22" s="41"/>
      <c r="Y22" s="41">
        <v>88.316243928764166</v>
      </c>
      <c r="Z22" s="41"/>
      <c r="AA22" s="41">
        <v>91.220080778509654</v>
      </c>
      <c r="AB22" s="41"/>
      <c r="AC22" s="41">
        <v>88.48892641006465</v>
      </c>
      <c r="AD22" s="41"/>
      <c r="AE22" s="41"/>
      <c r="AF22" s="41">
        <v>88.411616161616152</v>
      </c>
      <c r="AG22" s="41"/>
      <c r="AH22" s="41">
        <v>91.661234245980012</v>
      </c>
      <c r="AI22" s="41"/>
      <c r="AJ22" s="41">
        <v>90.911993712082136</v>
      </c>
      <c r="AK22" s="41"/>
      <c r="AL22" s="41">
        <v>89.994560853686963</v>
      </c>
      <c r="AM22" s="41"/>
      <c r="AN22" s="41">
        <v>86.074771057663284</v>
      </c>
      <c r="AO22" s="41"/>
      <c r="AP22" s="41">
        <v>85.495204253386419</v>
      </c>
      <c r="AQ22" s="41"/>
      <c r="AR22" s="41">
        <v>84.030281182408075</v>
      </c>
      <c r="AS22" s="41"/>
      <c r="AT22" s="41">
        <v>83.719172011053757</v>
      </c>
      <c r="AU22" s="41"/>
      <c r="AV22" s="41">
        <v>86.982396479295858</v>
      </c>
      <c r="AW22" s="41"/>
      <c r="AX22" s="41">
        <v>87.972226910002647</v>
      </c>
      <c r="AY22" s="41"/>
      <c r="AZ22" s="41">
        <v>87.09544847426281</v>
      </c>
      <c r="BA22" s="41"/>
      <c r="BB22" s="41">
        <v>88.009146418071708</v>
      </c>
      <c r="BC22" s="41"/>
      <c r="BD22" s="41">
        <v>87.55579796164993</v>
      </c>
      <c r="BE22" s="41"/>
      <c r="BF22" s="41"/>
      <c r="BG22" s="41">
        <v>88.589528692565565</v>
      </c>
      <c r="BH22" s="41"/>
      <c r="BI22" s="41">
        <v>87.482295090729309</v>
      </c>
      <c r="BJ22" s="41"/>
      <c r="BK22" s="41">
        <v>88.968842370499587</v>
      </c>
      <c r="BL22" s="41"/>
      <c r="BM22" s="41">
        <v>86.948266444716111</v>
      </c>
      <c r="BN22" s="41"/>
      <c r="BO22" s="41">
        <v>89.4505111813139</v>
      </c>
      <c r="BP22" s="41"/>
      <c r="BQ22" s="41">
        <v>88.471877584780813</v>
      </c>
      <c r="BR22" s="41"/>
      <c r="BS22" s="41">
        <v>87.394144689087824</v>
      </c>
      <c r="BT22" s="41"/>
      <c r="BU22" s="41">
        <v>86.209377007064873</v>
      </c>
      <c r="BV22" s="41"/>
      <c r="BW22" s="41">
        <v>88.348060506215361</v>
      </c>
      <c r="BX22" s="41"/>
      <c r="BY22" s="41">
        <v>88.194651555820656</v>
      </c>
      <c r="BZ22" s="41"/>
      <c r="CA22" s="41">
        <v>85.252347569651036</v>
      </c>
      <c r="CB22" s="41"/>
      <c r="CC22" s="41">
        <v>88.61131887309898</v>
      </c>
      <c r="CD22" s="41"/>
      <c r="CE22" s="41">
        <v>87.848464551574452</v>
      </c>
      <c r="CF22" s="41"/>
      <c r="CG22" s="41"/>
      <c r="CH22" s="41">
        <v>86.610961901919822</v>
      </c>
      <c r="CI22" s="41"/>
      <c r="CJ22" s="41">
        <v>90.533176900013032</v>
      </c>
      <c r="CK22" s="41"/>
      <c r="CL22" s="41">
        <v>87.500307268749538</v>
      </c>
      <c r="CM22" s="41"/>
      <c r="CN22" s="41">
        <v>88.254840724547151</v>
      </c>
      <c r="CO22" s="41"/>
      <c r="CP22" s="41">
        <v>88.36242726517041</v>
      </c>
      <c r="CQ22" s="41"/>
      <c r="CR22" s="41">
        <v>88.285935884177874</v>
      </c>
      <c r="CS22" s="41"/>
      <c r="CT22" s="41">
        <v>91.116290414374362</v>
      </c>
      <c r="CU22" s="41"/>
      <c r="CV22" s="41">
        <v>91.453312310734034</v>
      </c>
      <c r="CW22" s="41"/>
      <c r="CX22" s="41">
        <v>88.408634662569085</v>
      </c>
      <c r="CY22" s="41"/>
      <c r="CZ22" s="41">
        <v>87.329329574702783</v>
      </c>
      <c r="DA22" s="41"/>
      <c r="DB22" s="41">
        <v>84.037882268851789</v>
      </c>
      <c r="DC22" s="41"/>
      <c r="DD22" s="41">
        <v>87.730484232293634</v>
      </c>
      <c r="DE22" s="41"/>
      <c r="DF22" s="41">
        <v>88.279030735340385</v>
      </c>
      <c r="DG22" s="41"/>
      <c r="DH22" s="41"/>
      <c r="DI22" s="41">
        <v>89.038769469649182</v>
      </c>
      <c r="DJ22" s="41"/>
      <c r="DK22" s="41">
        <v>89.183936122711643</v>
      </c>
      <c r="DL22" s="41"/>
      <c r="DM22" s="41">
        <v>89.13335691545808</v>
      </c>
      <c r="DN22" s="41"/>
      <c r="DO22" s="41">
        <v>86.262631404790397</v>
      </c>
      <c r="DP22" s="41"/>
      <c r="DQ22" s="41">
        <v>85.284749034749026</v>
      </c>
      <c r="DR22" s="41"/>
      <c r="DS22" s="41">
        <v>86.047447734534202</v>
      </c>
      <c r="DT22" s="41"/>
      <c r="DU22" s="41">
        <v>91.042323338452007</v>
      </c>
      <c r="DV22" s="41"/>
      <c r="DW22" s="41">
        <v>88.636022232236741</v>
      </c>
      <c r="DX22" s="41"/>
      <c r="DY22" s="41">
        <v>87.491311687022147</v>
      </c>
      <c r="DZ22" s="41"/>
      <c r="EA22" s="41">
        <v>86.086706724439239</v>
      </c>
      <c r="EB22" s="41"/>
      <c r="EC22" s="41">
        <v>83.168341771833042</v>
      </c>
      <c r="ED22" s="41"/>
      <c r="EE22" s="41">
        <v>87.260598235420701</v>
      </c>
      <c r="EF22" s="41"/>
      <c r="EG22" s="41">
        <v>87.363611509241693</v>
      </c>
      <c r="EH22" s="41"/>
      <c r="EI22" s="41"/>
      <c r="EJ22" s="41">
        <v>85.753281317531446</v>
      </c>
      <c r="EK22" s="41"/>
      <c r="EL22" s="41">
        <v>86.302741955677973</v>
      </c>
      <c r="EM22" s="41"/>
      <c r="EN22" s="41">
        <v>87.367359567299985</v>
      </c>
      <c r="EO22" s="41"/>
      <c r="EP22" s="41">
        <v>87.878715301894474</v>
      </c>
      <c r="EQ22" s="41"/>
      <c r="ER22" s="41">
        <v>84.230645235573149</v>
      </c>
      <c r="ES22" s="41"/>
      <c r="ET22" s="41">
        <v>86.004224223738191</v>
      </c>
      <c r="EU22" s="41"/>
      <c r="EV22" s="41">
        <v>86.314552266216111</v>
      </c>
      <c r="EW22" s="41"/>
      <c r="EX22" s="41">
        <v>84.874759152215802</v>
      </c>
      <c r="EY22" s="41"/>
      <c r="EZ22" s="41">
        <v>88.238609675904172</v>
      </c>
      <c r="FA22" s="41"/>
      <c r="FB22" s="41">
        <v>86.136883151808533</v>
      </c>
      <c r="FC22" s="41"/>
      <c r="FD22" s="41">
        <v>85.751591317120941</v>
      </c>
      <c r="FE22" s="41"/>
      <c r="FF22" s="41">
        <v>88.371277640129037</v>
      </c>
      <c r="FG22" s="41"/>
      <c r="FH22" s="41">
        <v>86.430966993290454</v>
      </c>
      <c r="FI22" s="41"/>
      <c r="FJ22" s="41"/>
      <c r="FK22" s="41">
        <v>88.231539562011662</v>
      </c>
      <c r="FL22" s="41"/>
      <c r="FM22" s="41">
        <v>87.763206275278833</v>
      </c>
      <c r="FN22" s="41"/>
      <c r="FO22" s="41">
        <v>90.898936645518731</v>
      </c>
      <c r="FP22" s="41"/>
      <c r="FQ22" s="41">
        <v>90.849115360660647</v>
      </c>
      <c r="FR22" s="41"/>
      <c r="FS22" s="41">
        <v>90.615367799759539</v>
      </c>
      <c r="FT22" s="41"/>
      <c r="FU22" s="41">
        <v>89.032614173606277</v>
      </c>
      <c r="FV22" s="41"/>
      <c r="FW22" s="41">
        <v>90.370301015870041</v>
      </c>
      <c r="FX22" s="41"/>
      <c r="FY22" s="41">
        <v>90.122252877937399</v>
      </c>
      <c r="FZ22" s="41"/>
      <c r="GA22" s="41">
        <v>90.403911069724131</v>
      </c>
      <c r="GB22" s="41"/>
      <c r="GC22" s="41">
        <v>89.151260128027218</v>
      </c>
      <c r="GD22" s="41"/>
      <c r="GE22" s="41">
        <v>90.60508462961694</v>
      </c>
      <c r="GF22" s="41"/>
      <c r="GG22" s="41">
        <v>91.799784566727013</v>
      </c>
      <c r="GH22" s="41"/>
      <c r="GI22" s="41">
        <v>89.997507525356141</v>
      </c>
      <c r="GJ22" s="41"/>
      <c r="GK22" s="41"/>
      <c r="GL22" s="41">
        <v>92.384935415713699</v>
      </c>
      <c r="GM22" s="41"/>
      <c r="GN22" s="41">
        <v>91.300647723511887</v>
      </c>
      <c r="GO22" s="41"/>
      <c r="GP22" s="41">
        <v>93.192330145044679</v>
      </c>
      <c r="GQ22" s="41"/>
      <c r="GR22" s="41">
        <v>93.173680067044216</v>
      </c>
      <c r="GS22" s="41"/>
      <c r="GT22" s="41">
        <v>93.109129422840553</v>
      </c>
      <c r="GU22" s="41"/>
      <c r="GV22" s="41">
        <v>91.630026809651483</v>
      </c>
      <c r="GW22" s="41"/>
      <c r="GX22" s="41">
        <v>94.802025661882396</v>
      </c>
      <c r="GY22" s="41"/>
      <c r="GZ22" s="41">
        <v>92.714986806086458</v>
      </c>
      <c r="HA22" s="41"/>
      <c r="HB22" s="41">
        <v>92.396237118275508</v>
      </c>
      <c r="HC22" s="41"/>
      <c r="HD22" s="41">
        <v>91.35762878805231</v>
      </c>
      <c r="HE22" s="41"/>
      <c r="HF22" s="41">
        <v>91.239426259654294</v>
      </c>
      <c r="HG22" s="41"/>
      <c r="HH22" s="41">
        <v>91.465681778747239</v>
      </c>
      <c r="HI22" s="41"/>
      <c r="HJ22" s="41"/>
      <c r="HK22" s="41">
        <v>92.380902196514924</v>
      </c>
      <c r="HL22" s="41"/>
      <c r="HM22" s="41"/>
      <c r="HN22" s="41">
        <v>90.014004901715609</v>
      </c>
      <c r="HO22" s="41"/>
      <c r="HP22" s="41">
        <v>82.992221547967119</v>
      </c>
      <c r="HQ22" s="41"/>
      <c r="HR22" s="41">
        <v>87.768977701961731</v>
      </c>
      <c r="HS22" s="41"/>
      <c r="HT22" s="41">
        <v>90.309879320924523</v>
      </c>
      <c r="HU22" s="41"/>
      <c r="HV22" s="41">
        <v>91.516080389587913</v>
      </c>
      <c r="HW22" s="41"/>
      <c r="HX22" s="41">
        <v>90.703354767957734</v>
      </c>
      <c r="HY22" s="41"/>
      <c r="HZ22" s="41">
        <v>90.228973583783514</v>
      </c>
      <c r="IA22" s="41"/>
      <c r="IB22" s="41">
        <v>91.065252211054116</v>
      </c>
      <c r="IC22" s="41"/>
      <c r="ID22" s="41">
        <v>87.902779060105246</v>
      </c>
      <c r="IE22" s="41"/>
      <c r="IF22" s="41">
        <v>88.806833966107973</v>
      </c>
      <c r="IG22" s="41"/>
      <c r="IH22" s="41">
        <v>87.802366240360215</v>
      </c>
      <c r="II22" s="41"/>
      <c r="IJ22" s="41">
        <v>85.606874328678842</v>
      </c>
      <c r="IK22" s="41"/>
      <c r="IL22" s="41">
        <v>88.763749480190143</v>
      </c>
      <c r="IM22" s="41"/>
      <c r="IN22" s="41">
        <v>89.183074182833494</v>
      </c>
      <c r="IO22" s="41"/>
      <c r="IP22" s="41">
        <v>87.489722507708123</v>
      </c>
      <c r="IQ22" s="41"/>
      <c r="IR22" s="41">
        <v>87.930606067451265</v>
      </c>
      <c r="IS22" s="41"/>
      <c r="IT22" s="41">
        <v>88.272331835332011</v>
      </c>
      <c r="IU22" s="41"/>
      <c r="IV22" s="41">
        <v>87.901688136539093</v>
      </c>
      <c r="IW22" s="41"/>
      <c r="IX22" s="41">
        <v>86.966621836410312</v>
      </c>
      <c r="IY22" s="41"/>
      <c r="IZ22" s="41">
        <v>88.702235591016859</v>
      </c>
      <c r="JA22" s="41"/>
      <c r="JB22" s="41">
        <v>85.654696265042901</v>
      </c>
      <c r="JC22" s="41"/>
      <c r="JD22" s="41">
        <v>89.387296233839237</v>
      </c>
      <c r="JE22" s="41"/>
      <c r="JF22" s="41">
        <v>87.740483012689324</v>
      </c>
      <c r="JG22" s="41"/>
      <c r="JH22" s="41">
        <v>86.202185792349724</v>
      </c>
      <c r="JI22" s="41"/>
      <c r="JJ22" s="41">
        <v>85.518936431683613</v>
      </c>
      <c r="JK22" s="41"/>
      <c r="JL22" s="41">
        <v>87.573246522639835</v>
      </c>
      <c r="JM22" s="41"/>
      <c r="JN22" s="41">
        <v>87.36698560314764</v>
      </c>
      <c r="JO22" s="41"/>
      <c r="JP22" s="41">
        <v>86.961309742309666</v>
      </c>
      <c r="JQ22" s="41"/>
      <c r="JR22" s="41">
        <v>81.777967677884732</v>
      </c>
      <c r="JS22" s="41"/>
      <c r="JT22" s="41">
        <v>85.509733469190749</v>
      </c>
      <c r="JU22" s="41"/>
      <c r="JV22" s="41">
        <v>81.379780730561308</v>
      </c>
      <c r="JW22" s="41"/>
      <c r="JX22" s="41">
        <v>78.681362047581459</v>
      </c>
      <c r="JY22" s="41"/>
      <c r="JZ22" s="41">
        <v>82.126966221720878</v>
      </c>
      <c r="KA22" s="41"/>
      <c r="KB22" s="41">
        <v>78.119173084718284</v>
      </c>
      <c r="KC22" s="41"/>
      <c r="KD22" s="41">
        <v>77.17442530240352</v>
      </c>
      <c r="KE22" s="41"/>
      <c r="KF22" s="41">
        <v>79.511278195488728</v>
      </c>
      <c r="KG22" s="41"/>
      <c r="KH22" s="41">
        <v>78.263320425469345</v>
      </c>
      <c r="KI22" s="41"/>
      <c r="KJ22" s="41">
        <v>78.218328026587955</v>
      </c>
      <c r="KK22" s="41"/>
      <c r="KL22" s="41">
        <v>81.324076126809814</v>
      </c>
      <c r="KM22" s="41"/>
      <c r="KN22" s="41"/>
      <c r="KO22" s="41">
        <v>77.871085898065843</v>
      </c>
      <c r="KP22" s="41"/>
      <c r="KQ22" s="41">
        <v>83.609224674589697</v>
      </c>
      <c r="KR22" s="41"/>
      <c r="KS22" s="41">
        <v>86.472251356651014</v>
      </c>
      <c r="KT22" s="41"/>
      <c r="KU22" s="41">
        <v>84.940089636879165</v>
      </c>
      <c r="KV22" s="41"/>
      <c r="KW22" s="41">
        <v>82.979341150195424</v>
      </c>
      <c r="KX22" s="41"/>
      <c r="KY22" s="41">
        <v>83.740129217516156</v>
      </c>
      <c r="KZ22" s="41"/>
      <c r="LA22" s="41">
        <v>86.090604420070775</v>
      </c>
      <c r="LB22" s="41"/>
      <c r="LC22" s="41">
        <v>82.05525863714449</v>
      </c>
      <c r="LD22" s="41"/>
      <c r="LE22" s="41">
        <v>84.351576373993865</v>
      </c>
      <c r="LF22" s="41"/>
      <c r="LG22" s="41">
        <v>81.79219570564382</v>
      </c>
      <c r="LH22" s="41"/>
      <c r="LI22" s="41">
        <v>83.629191321499022</v>
      </c>
      <c r="LJ22" s="41"/>
      <c r="LK22" s="41">
        <v>87.706609227978689</v>
      </c>
      <c r="LL22" s="41"/>
      <c r="LM22" s="41">
        <v>83.756006841430874</v>
      </c>
      <c r="LN22" s="41"/>
      <c r="LO22" s="43"/>
      <c r="LP22" s="19" t="s">
        <v>21</v>
      </c>
    </row>
    <row r="23" spans="2:328"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3"/>
      <c r="HK23" s="44"/>
      <c r="HL23" s="42"/>
      <c r="HM23" s="42"/>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3"/>
      <c r="LP23" s="19"/>
    </row>
    <row r="24" spans="2:328" ht="10.5" customHeight="1">
      <c r="B24" s="13">
        <v>7</v>
      </c>
      <c r="C24" s="14"/>
      <c r="D24" s="15" t="s">
        <v>22</v>
      </c>
      <c r="E24" s="16">
        <v>34451</v>
      </c>
      <c r="F24" s="16"/>
      <c r="G24" s="16">
        <v>31843</v>
      </c>
      <c r="H24" s="16"/>
      <c r="I24" s="16">
        <v>34847</v>
      </c>
      <c r="J24" s="16"/>
      <c r="K24" s="16">
        <v>34610</v>
      </c>
      <c r="L24" s="16"/>
      <c r="M24" s="16">
        <v>35380</v>
      </c>
      <c r="N24" s="16"/>
      <c r="O24" s="16">
        <v>33184</v>
      </c>
      <c r="P24" s="16"/>
      <c r="Q24" s="16">
        <v>32797</v>
      </c>
      <c r="R24" s="16"/>
      <c r="S24" s="16">
        <v>35349</v>
      </c>
      <c r="T24" s="16"/>
      <c r="U24" s="16">
        <v>35059</v>
      </c>
      <c r="V24" s="16"/>
      <c r="W24" s="16">
        <v>35396</v>
      </c>
      <c r="X24" s="16"/>
      <c r="Y24" s="16">
        <v>35209</v>
      </c>
      <c r="Z24" s="16"/>
      <c r="AA24" s="16">
        <v>35598</v>
      </c>
      <c r="AB24" s="16"/>
      <c r="AC24" s="16">
        <v>413723</v>
      </c>
      <c r="AD24" s="45"/>
      <c r="AE24" s="45"/>
      <c r="AF24" s="16">
        <v>37550</v>
      </c>
      <c r="AG24" s="16"/>
      <c r="AH24" s="16">
        <v>35602</v>
      </c>
      <c r="AI24" s="16"/>
      <c r="AJ24" s="16">
        <v>39189</v>
      </c>
      <c r="AK24" s="16"/>
      <c r="AL24" s="16">
        <v>36956</v>
      </c>
      <c r="AM24" s="16"/>
      <c r="AN24" s="16">
        <v>37087</v>
      </c>
      <c r="AO24" s="16"/>
      <c r="AP24" s="16">
        <v>34749</v>
      </c>
      <c r="AQ24" s="16"/>
      <c r="AR24" s="16">
        <v>33308</v>
      </c>
      <c r="AS24" s="16"/>
      <c r="AT24" s="16">
        <v>35452</v>
      </c>
      <c r="AU24" s="16"/>
      <c r="AV24" s="16">
        <v>37751</v>
      </c>
      <c r="AW24" s="16"/>
      <c r="AX24" s="16">
        <v>39426</v>
      </c>
      <c r="AY24" s="16"/>
      <c r="AZ24" s="16">
        <v>36668</v>
      </c>
      <c r="BA24" s="16"/>
      <c r="BB24" s="16">
        <v>37651</v>
      </c>
      <c r="BC24" s="16"/>
      <c r="BD24" s="16">
        <v>441389</v>
      </c>
      <c r="BE24" s="45"/>
      <c r="BF24" s="45"/>
      <c r="BG24" s="16">
        <v>38631</v>
      </c>
      <c r="BH24" s="55"/>
      <c r="BI24" s="16">
        <v>35248</v>
      </c>
      <c r="BJ24" s="16"/>
      <c r="BK24" s="16">
        <v>39098</v>
      </c>
      <c r="BL24" s="16"/>
      <c r="BM24" s="16">
        <v>36001</v>
      </c>
      <c r="BN24" s="16"/>
      <c r="BO24" s="16">
        <v>38408</v>
      </c>
      <c r="BP24" s="16"/>
      <c r="BQ24" s="16">
        <v>36686</v>
      </c>
      <c r="BR24" s="16"/>
      <c r="BS24" s="16">
        <v>34771</v>
      </c>
      <c r="BT24" s="16"/>
      <c r="BU24" s="16">
        <v>36202</v>
      </c>
      <c r="BV24" s="16"/>
      <c r="BW24" s="16">
        <v>38119</v>
      </c>
      <c r="BX24" s="16"/>
      <c r="BY24" s="16">
        <v>38256</v>
      </c>
      <c r="BZ24" s="16"/>
      <c r="CA24" s="16">
        <v>36052</v>
      </c>
      <c r="CB24" s="16"/>
      <c r="CC24" s="16">
        <v>38250</v>
      </c>
      <c r="CD24" s="16"/>
      <c r="CE24" s="16">
        <v>445722</v>
      </c>
      <c r="CF24" s="31"/>
      <c r="CG24" s="45"/>
      <c r="CH24" s="16">
        <v>37634</v>
      </c>
      <c r="CI24" s="55"/>
      <c r="CJ24" s="16">
        <v>36788</v>
      </c>
      <c r="CK24" s="16"/>
      <c r="CL24" s="16">
        <v>38470</v>
      </c>
      <c r="CM24" s="16"/>
      <c r="CN24" s="16">
        <v>38094</v>
      </c>
      <c r="CO24" s="16"/>
      <c r="CP24" s="16">
        <v>38819</v>
      </c>
      <c r="CQ24" s="16"/>
      <c r="CR24" s="16">
        <v>36523</v>
      </c>
      <c r="CS24" s="16"/>
      <c r="CT24" s="16">
        <v>35413</v>
      </c>
      <c r="CU24" s="16"/>
      <c r="CV24" s="16">
        <v>38596</v>
      </c>
      <c r="CW24" s="16"/>
      <c r="CX24" s="16">
        <v>38204</v>
      </c>
      <c r="CY24" s="16"/>
      <c r="CZ24" s="16">
        <v>38657</v>
      </c>
      <c r="DA24" s="16"/>
      <c r="DB24" s="16">
        <v>36320</v>
      </c>
      <c r="DC24" s="16"/>
      <c r="DD24" s="16">
        <v>38360</v>
      </c>
      <c r="DE24" s="16"/>
      <c r="DF24" s="16">
        <v>451878</v>
      </c>
      <c r="DG24" s="31"/>
      <c r="DH24" s="45"/>
      <c r="DI24" s="16">
        <v>39287</v>
      </c>
      <c r="DJ24" s="55"/>
      <c r="DK24" s="16">
        <v>36250</v>
      </c>
      <c r="DL24" s="16"/>
      <c r="DM24" s="16">
        <v>40495</v>
      </c>
      <c r="DN24" s="16"/>
      <c r="DO24" s="16">
        <v>36967</v>
      </c>
      <c r="DP24" s="16"/>
      <c r="DQ24" s="16">
        <v>38560</v>
      </c>
      <c r="DR24" s="16"/>
      <c r="DS24" s="16">
        <v>37088</v>
      </c>
      <c r="DT24" s="16"/>
      <c r="DU24" s="16">
        <v>35680</v>
      </c>
      <c r="DV24" s="16"/>
      <c r="DW24" s="16">
        <v>37994</v>
      </c>
      <c r="DX24" s="16"/>
      <c r="DY24" s="16">
        <v>38121</v>
      </c>
      <c r="DZ24" s="16"/>
      <c r="EA24" s="16">
        <v>39320</v>
      </c>
      <c r="EB24" s="16"/>
      <c r="EC24" s="16">
        <v>36590</v>
      </c>
      <c r="ED24" s="16"/>
      <c r="EE24" s="16">
        <v>39245</v>
      </c>
      <c r="EF24" s="16"/>
      <c r="EG24" s="16">
        <v>455597</v>
      </c>
      <c r="EH24" s="31"/>
      <c r="EI24" s="45"/>
      <c r="EJ24" s="16">
        <v>40685</v>
      </c>
      <c r="EK24" s="55"/>
      <c r="EL24" s="16">
        <v>37111</v>
      </c>
      <c r="EM24" s="16"/>
      <c r="EN24" s="16">
        <v>41042</v>
      </c>
      <c r="EO24" s="16"/>
      <c r="EP24" s="16">
        <v>39389</v>
      </c>
      <c r="EQ24" s="16"/>
      <c r="ER24" s="16">
        <v>39931</v>
      </c>
      <c r="ES24" s="16"/>
      <c r="ET24" s="16">
        <v>38361</v>
      </c>
      <c r="EU24" s="16"/>
      <c r="EV24" s="16">
        <v>38164</v>
      </c>
      <c r="EW24" s="16"/>
      <c r="EX24" s="16">
        <v>39696</v>
      </c>
      <c r="EY24" s="16"/>
      <c r="EZ24" s="16">
        <v>40554</v>
      </c>
      <c r="FA24" s="16"/>
      <c r="FB24" s="16">
        <v>41913</v>
      </c>
      <c r="FC24" s="16"/>
      <c r="FD24" s="16">
        <v>39977</v>
      </c>
      <c r="FE24" s="16"/>
      <c r="FF24" s="16">
        <v>40457</v>
      </c>
      <c r="FG24" s="16"/>
      <c r="FH24" s="16">
        <v>477280</v>
      </c>
      <c r="FI24" s="31"/>
      <c r="FJ24" s="45"/>
      <c r="FK24" s="16">
        <v>43248</v>
      </c>
      <c r="FL24" s="55"/>
      <c r="FM24" s="16">
        <v>38347</v>
      </c>
      <c r="FN24" s="16"/>
      <c r="FO24" s="16">
        <v>43034</v>
      </c>
      <c r="FP24" s="16"/>
      <c r="FQ24" s="16">
        <v>41683</v>
      </c>
      <c r="FR24" s="16"/>
      <c r="FS24" s="16">
        <v>43982</v>
      </c>
      <c r="FT24" s="16"/>
      <c r="FU24" s="16">
        <v>39484</v>
      </c>
      <c r="FV24" s="16"/>
      <c r="FW24" s="16">
        <v>40870</v>
      </c>
      <c r="FX24" s="16"/>
      <c r="FY24" s="16">
        <v>40174</v>
      </c>
      <c r="FZ24" s="16"/>
      <c r="GA24" s="16">
        <v>41235</v>
      </c>
      <c r="GB24" s="16"/>
      <c r="GC24" s="16">
        <v>42674</v>
      </c>
      <c r="GD24" s="16"/>
      <c r="GE24" s="16">
        <v>42196</v>
      </c>
      <c r="GF24" s="16"/>
      <c r="GG24" s="16">
        <v>42212</v>
      </c>
      <c r="GH24" s="16"/>
      <c r="GI24" s="16">
        <v>499139</v>
      </c>
      <c r="GJ24" s="31"/>
      <c r="GK24" s="45"/>
      <c r="GL24" s="16">
        <v>44467</v>
      </c>
      <c r="GM24" s="55"/>
      <c r="GN24" s="16">
        <v>40760</v>
      </c>
      <c r="GO24" s="16"/>
      <c r="GP24" s="16">
        <v>43268</v>
      </c>
      <c r="GQ24" s="16"/>
      <c r="GR24" s="16">
        <v>38295</v>
      </c>
      <c r="GS24" s="16"/>
      <c r="GT24" s="16">
        <v>37059</v>
      </c>
      <c r="GU24" s="16"/>
      <c r="GV24" s="16">
        <v>35796</v>
      </c>
      <c r="GW24" s="16"/>
      <c r="GX24" s="16">
        <v>37329</v>
      </c>
      <c r="GY24" s="16"/>
      <c r="GZ24" s="16">
        <v>39310</v>
      </c>
      <c r="HA24" s="16"/>
      <c r="HB24" s="16">
        <v>40949</v>
      </c>
      <c r="HC24" s="16"/>
      <c r="HD24" s="16">
        <v>41966</v>
      </c>
      <c r="HE24" s="16"/>
      <c r="HF24" s="16">
        <v>39364</v>
      </c>
      <c r="HG24" s="16"/>
      <c r="HH24" s="16">
        <v>38805</v>
      </c>
      <c r="HI24" s="16"/>
      <c r="HJ24" s="40"/>
      <c r="HK24" s="16">
        <v>477368</v>
      </c>
      <c r="HL24" s="31"/>
      <c r="HM24" s="45"/>
      <c r="HN24" s="16">
        <v>38284</v>
      </c>
      <c r="HO24" s="55"/>
      <c r="HP24" s="16">
        <v>33179</v>
      </c>
      <c r="HQ24" s="16"/>
      <c r="HR24" s="16">
        <v>39008</v>
      </c>
      <c r="HS24" s="16"/>
      <c r="HT24" s="16">
        <v>37455</v>
      </c>
      <c r="HU24" s="16"/>
      <c r="HV24" s="16">
        <v>39000</v>
      </c>
      <c r="HW24" s="16"/>
      <c r="HX24" s="16">
        <v>38494</v>
      </c>
      <c r="HY24" s="16"/>
      <c r="HZ24" s="16">
        <v>38531</v>
      </c>
      <c r="IA24" s="16"/>
      <c r="IB24" s="16">
        <v>41444</v>
      </c>
      <c r="IC24" s="16"/>
      <c r="ID24" s="16">
        <v>41221</v>
      </c>
      <c r="IE24" s="16"/>
      <c r="IF24" s="16">
        <v>41212</v>
      </c>
      <c r="IG24" s="16"/>
      <c r="IH24" s="16">
        <v>39531</v>
      </c>
      <c r="II24" s="16"/>
      <c r="IJ24" s="16">
        <v>39054</v>
      </c>
      <c r="IK24" s="16"/>
      <c r="IL24" s="16">
        <v>466413</v>
      </c>
      <c r="IM24" s="31"/>
      <c r="IN24" s="16">
        <v>39870</v>
      </c>
      <c r="IO24" s="55"/>
      <c r="IP24" s="16">
        <v>36826</v>
      </c>
      <c r="IQ24" s="16"/>
      <c r="IR24" s="16">
        <v>41803</v>
      </c>
      <c r="IS24" s="16"/>
      <c r="IT24" s="16">
        <v>39450</v>
      </c>
      <c r="IU24" s="16"/>
      <c r="IV24" s="16">
        <v>40775</v>
      </c>
      <c r="IW24" s="16"/>
      <c r="IX24" s="16">
        <v>38703</v>
      </c>
      <c r="IY24" s="16"/>
      <c r="IZ24" s="16">
        <v>37391</v>
      </c>
      <c r="JA24" s="16"/>
      <c r="JB24" s="16">
        <v>39033</v>
      </c>
      <c r="JC24" s="16"/>
      <c r="JD24" s="16">
        <v>42536</v>
      </c>
      <c r="JE24" s="16"/>
      <c r="JF24" s="16">
        <v>41825</v>
      </c>
      <c r="JG24" s="16"/>
      <c r="JH24" s="16">
        <v>39842</v>
      </c>
      <c r="JI24" s="16"/>
      <c r="JJ24" s="16">
        <v>41733</v>
      </c>
      <c r="JK24" s="16"/>
      <c r="JL24" s="16">
        <v>479787</v>
      </c>
      <c r="JM24" s="16"/>
      <c r="JN24" s="16">
        <v>42312</v>
      </c>
      <c r="JO24" s="55"/>
      <c r="JP24" s="16">
        <v>38389</v>
      </c>
      <c r="JQ24" s="16"/>
      <c r="JR24" s="16">
        <v>36499</v>
      </c>
      <c r="JS24" s="16"/>
      <c r="JT24" s="16">
        <v>34998</v>
      </c>
      <c r="JU24" s="16"/>
      <c r="JV24" s="16">
        <v>36151</v>
      </c>
      <c r="JW24" s="16"/>
      <c r="JX24" s="16">
        <v>31881</v>
      </c>
      <c r="JY24" s="16"/>
      <c r="JZ24" s="16">
        <v>28971</v>
      </c>
      <c r="KA24" s="16"/>
      <c r="KB24" s="16">
        <v>33133</v>
      </c>
      <c r="KC24" s="16"/>
      <c r="KD24" s="16">
        <v>34361</v>
      </c>
      <c r="KE24" s="16"/>
      <c r="KF24" s="16">
        <v>36649</v>
      </c>
      <c r="KG24" s="16"/>
      <c r="KH24" s="16">
        <v>36509</v>
      </c>
      <c r="KI24" s="16"/>
      <c r="KJ24" s="16">
        <v>38432</v>
      </c>
      <c r="KK24" s="16"/>
      <c r="KL24" s="16">
        <v>428285</v>
      </c>
      <c r="KM24" s="16"/>
      <c r="KN24" s="16"/>
      <c r="KO24" s="16">
        <v>39670</v>
      </c>
      <c r="KP24" s="55"/>
      <c r="KQ24" s="16">
        <v>39072</v>
      </c>
      <c r="KR24" s="16"/>
      <c r="KS24" s="16">
        <v>41130</v>
      </c>
      <c r="KT24" s="16"/>
      <c r="KU24" s="16">
        <v>40673</v>
      </c>
      <c r="KV24" s="16"/>
      <c r="KW24" s="16">
        <v>40937</v>
      </c>
      <c r="KX24" s="16"/>
      <c r="KY24" s="16">
        <v>38412</v>
      </c>
      <c r="KZ24" s="16"/>
      <c r="LA24" s="16">
        <v>39829</v>
      </c>
      <c r="LB24" s="16"/>
      <c r="LC24" s="16">
        <v>38415</v>
      </c>
      <c r="LD24" s="16"/>
      <c r="LE24" s="16">
        <v>40409</v>
      </c>
      <c r="LF24" s="16"/>
      <c r="LG24" s="16">
        <v>41341</v>
      </c>
      <c r="LH24" s="16"/>
      <c r="LI24" s="16">
        <v>40328</v>
      </c>
      <c r="LJ24" s="16"/>
      <c r="LK24" s="16">
        <v>41575</v>
      </c>
      <c r="LL24" s="16"/>
      <c r="LM24" s="16">
        <v>481791</v>
      </c>
      <c r="LN24" s="16"/>
      <c r="LO24" s="40"/>
      <c r="LP24" s="15" t="s">
        <v>23</v>
      </c>
    </row>
    <row r="25" spans="2:328" ht="10.5" customHeight="1">
      <c r="B25" s="13">
        <v>8</v>
      </c>
      <c r="C25" s="13"/>
      <c r="D25" s="19" t="s">
        <v>24</v>
      </c>
      <c r="E25" s="41">
        <v>93.176286038838114</v>
      </c>
      <c r="F25" s="41"/>
      <c r="G25" s="41">
        <v>94.165483794653412</v>
      </c>
      <c r="H25" s="41"/>
      <c r="I25" s="41">
        <v>95.416335806796098</v>
      </c>
      <c r="J25" s="41"/>
      <c r="K25" s="41">
        <v>95.51011397190716</v>
      </c>
      <c r="L25" s="41"/>
      <c r="M25" s="41">
        <v>94.804255205123397</v>
      </c>
      <c r="N25" s="41"/>
      <c r="O25" s="41">
        <v>94.852079462626833</v>
      </c>
      <c r="P25" s="41"/>
      <c r="Q25" s="41">
        <v>95.799620271651818</v>
      </c>
      <c r="R25" s="41"/>
      <c r="S25" s="41">
        <v>95.432088766501991</v>
      </c>
      <c r="T25" s="41"/>
      <c r="U25" s="41">
        <v>95.147501831899476</v>
      </c>
      <c r="V25" s="41"/>
      <c r="W25" s="41">
        <v>93.206235517168736</v>
      </c>
      <c r="X25" s="41"/>
      <c r="Y25" s="41">
        <v>95.005396654074474</v>
      </c>
      <c r="Z25" s="41"/>
      <c r="AA25" s="41">
        <v>96.495080100837612</v>
      </c>
      <c r="AB25" s="41"/>
      <c r="AC25" s="41">
        <v>94.911929745676787</v>
      </c>
      <c r="AD25" s="41"/>
      <c r="AE25" s="41"/>
      <c r="AF25" s="41">
        <v>94.823232323232318</v>
      </c>
      <c r="AG25" s="41"/>
      <c r="AH25" s="41">
        <v>96.702520643198611</v>
      </c>
      <c r="AI25" s="41"/>
      <c r="AJ25" s="41">
        <v>96.256723896544102</v>
      </c>
      <c r="AK25" s="41"/>
      <c r="AL25" s="41">
        <v>95.718614830738943</v>
      </c>
      <c r="AM25" s="41"/>
      <c r="AN25" s="41">
        <v>93.305323538291233</v>
      </c>
      <c r="AO25" s="41"/>
      <c r="AP25" s="41">
        <v>92.83977664377889</v>
      </c>
      <c r="AQ25" s="41"/>
      <c r="AR25" s="41">
        <v>92.36315234873274</v>
      </c>
      <c r="AS25" s="41"/>
      <c r="AT25" s="41">
        <v>92.424005422597631</v>
      </c>
      <c r="AU25" s="41"/>
      <c r="AV25" s="41">
        <v>94.396379275855168</v>
      </c>
      <c r="AW25" s="41"/>
      <c r="AX25" s="41">
        <v>95.050507485715656</v>
      </c>
      <c r="AY25" s="41"/>
      <c r="AZ25" s="41">
        <v>94.184732353847735</v>
      </c>
      <c r="BA25" s="41"/>
      <c r="BB25" s="41">
        <v>94.607633741236768</v>
      </c>
      <c r="BC25" s="41"/>
      <c r="BD25" s="41">
        <v>94.407691402782675</v>
      </c>
      <c r="BE25" s="41"/>
      <c r="BF25" s="41"/>
      <c r="BG25" s="41">
        <v>95.22530072963913</v>
      </c>
      <c r="BH25" s="41"/>
      <c r="BI25" s="41">
        <v>94.198134637483633</v>
      </c>
      <c r="BJ25" s="41"/>
      <c r="BK25" s="41">
        <v>94.727915879246012</v>
      </c>
      <c r="BL25" s="41"/>
      <c r="BM25" s="41">
        <v>93.637995162171308</v>
      </c>
      <c r="BN25" s="41"/>
      <c r="BO25" s="41">
        <v>95.539911942488999</v>
      </c>
      <c r="BP25" s="41"/>
      <c r="BQ25" s="41">
        <v>94.825268817204304</v>
      </c>
      <c r="BR25" s="41"/>
      <c r="BS25" s="41">
        <v>93.477968653386029</v>
      </c>
      <c r="BT25" s="41"/>
      <c r="BU25" s="41">
        <v>93.004495825305071</v>
      </c>
      <c r="BV25" s="41"/>
      <c r="BW25" s="41">
        <v>95.150017472916986</v>
      </c>
      <c r="BX25" s="41"/>
      <c r="BY25" s="41">
        <v>95.079033701163141</v>
      </c>
      <c r="BZ25" s="41"/>
      <c r="CA25" s="41">
        <v>93.261246346069271</v>
      </c>
      <c r="CB25" s="41"/>
      <c r="CC25" s="41">
        <v>95.362752430815263</v>
      </c>
      <c r="CD25" s="41"/>
      <c r="CE25" s="41">
        <v>94.475861835077069</v>
      </c>
      <c r="CF25" s="41"/>
      <c r="CG25" s="41"/>
      <c r="CH25" s="41">
        <v>93.588978414403655</v>
      </c>
      <c r="CI25" s="41"/>
      <c r="CJ25" s="41">
        <v>95.914483118237513</v>
      </c>
      <c r="CK25" s="41"/>
      <c r="CL25" s="41">
        <v>94.565030358152455</v>
      </c>
      <c r="CM25" s="41"/>
      <c r="CN25" s="41">
        <v>95.175515302935665</v>
      </c>
      <c r="CO25" s="41"/>
      <c r="CP25" s="41">
        <v>94.907339494401256</v>
      </c>
      <c r="CQ25" s="41"/>
      <c r="CR25" s="41">
        <v>94.423474663909005</v>
      </c>
      <c r="CS25" s="41"/>
      <c r="CT25" s="41">
        <v>95.972790590530906</v>
      </c>
      <c r="CU25" s="41"/>
      <c r="CV25" s="41">
        <v>96.593838376254467</v>
      </c>
      <c r="CW25" s="41"/>
      <c r="CX25" s="41">
        <v>94.683883119779921</v>
      </c>
      <c r="CY25" s="41"/>
      <c r="CZ25" s="41">
        <v>94.759161661968378</v>
      </c>
      <c r="DA25" s="41"/>
      <c r="DB25" s="41">
        <v>92.714555572573644</v>
      </c>
      <c r="DC25" s="41"/>
      <c r="DD25" s="41">
        <v>94.433913493020853</v>
      </c>
      <c r="DE25" s="41"/>
      <c r="DF25" s="41">
        <v>94.802895206126095</v>
      </c>
      <c r="DG25" s="41"/>
      <c r="DH25" s="41"/>
      <c r="DI25" s="41">
        <v>95.3151535736814</v>
      </c>
      <c r="DJ25" s="41"/>
      <c r="DK25" s="41">
        <v>95.211829905707461</v>
      </c>
      <c r="DL25" s="41"/>
      <c r="DM25" s="41">
        <v>95.495814172856967</v>
      </c>
      <c r="DN25" s="41"/>
      <c r="DO25" s="41">
        <v>94.094738717641974</v>
      </c>
      <c r="DP25" s="41"/>
      <c r="DQ25" s="41">
        <v>93.050193050193059</v>
      </c>
      <c r="DR25" s="41"/>
      <c r="DS25" s="41">
        <v>93.305491962061936</v>
      </c>
      <c r="DT25" s="41"/>
      <c r="DU25" s="41">
        <v>96.123279183167654</v>
      </c>
      <c r="DV25" s="41"/>
      <c r="DW25" s="41">
        <v>95.122928245956643</v>
      </c>
      <c r="DX25" s="41"/>
      <c r="DY25" s="41">
        <v>94.630622579684243</v>
      </c>
      <c r="DZ25" s="41"/>
      <c r="EA25" s="41">
        <v>94.127785890407679</v>
      </c>
      <c r="EB25" s="41"/>
      <c r="EC25" s="41">
        <v>92.168568477795404</v>
      </c>
      <c r="ED25" s="41"/>
      <c r="EE25" s="41">
        <v>93.835927599646126</v>
      </c>
      <c r="EF25" s="41"/>
      <c r="EG25" s="41">
        <v>94.363230408523407</v>
      </c>
      <c r="EH25" s="41"/>
      <c r="EI25" s="41"/>
      <c r="EJ25" s="41">
        <v>92.547940219740227</v>
      </c>
      <c r="EK25" s="41"/>
      <c r="EL25" s="41">
        <v>92.928508826843625</v>
      </c>
      <c r="EM25" s="41"/>
      <c r="EN25" s="41">
        <v>94.061833933032332</v>
      </c>
      <c r="EO25" s="41"/>
      <c r="EP25" s="41">
        <v>94.338131391756292</v>
      </c>
      <c r="EQ25" s="41"/>
      <c r="ER25" s="41">
        <v>91.951826094966151</v>
      </c>
      <c r="ES25" s="41"/>
      <c r="ET25" s="41">
        <v>93.129567138452572</v>
      </c>
      <c r="EU25" s="41"/>
      <c r="EV25" s="41">
        <v>93.449888586889983</v>
      </c>
      <c r="EW25" s="41"/>
      <c r="EX25" s="41">
        <v>93.275059918229246</v>
      </c>
      <c r="EY25" s="41"/>
      <c r="EZ25" s="41">
        <v>95.241897604509163</v>
      </c>
      <c r="FA25" s="41"/>
      <c r="FB25" s="41">
        <v>93.929003630496169</v>
      </c>
      <c r="FC25" s="41"/>
      <c r="FD25" s="41">
        <v>93.210380283988897</v>
      </c>
      <c r="FE25" s="41"/>
      <c r="FF25" s="41">
        <v>94.565471459959795</v>
      </c>
      <c r="FG25" s="41"/>
      <c r="FH25" s="41">
        <v>93.553312725783016</v>
      </c>
      <c r="FI25" s="41"/>
      <c r="FJ25" s="41"/>
      <c r="FK25" s="41">
        <v>95.186530207989435</v>
      </c>
      <c r="FL25" s="41"/>
      <c r="FM25" s="41">
        <v>93.999264615761732</v>
      </c>
      <c r="FN25" s="41"/>
      <c r="FO25" s="41">
        <v>96.13528728442499</v>
      </c>
      <c r="FP25" s="41"/>
      <c r="FQ25" s="41">
        <v>96.152337893012856</v>
      </c>
      <c r="FR25" s="41"/>
      <c r="FS25" s="41">
        <v>96.146026888184494</v>
      </c>
      <c r="FT25" s="41"/>
      <c r="FU25" s="41">
        <v>94.756293647555736</v>
      </c>
      <c r="FV25" s="41"/>
      <c r="FW25" s="41">
        <v>95.664996957071295</v>
      </c>
      <c r="FX25" s="41"/>
      <c r="FY25" s="41">
        <v>95.552278565312534</v>
      </c>
      <c r="FZ25" s="41"/>
      <c r="GA25" s="41">
        <v>95.995809568152723</v>
      </c>
      <c r="GB25" s="41"/>
      <c r="GC25" s="41">
        <v>95.514570929764091</v>
      </c>
      <c r="GD25" s="41"/>
      <c r="GE25" s="41">
        <v>96.384111103497105</v>
      </c>
      <c r="GF25" s="41"/>
      <c r="GG25" s="41">
        <v>96.743290628652616</v>
      </c>
      <c r="GH25" s="41"/>
      <c r="GI25" s="41">
        <v>95.699330866422528</v>
      </c>
      <c r="GJ25" s="41"/>
      <c r="GK25" s="41"/>
      <c r="GL25" s="41">
        <v>96.859003681195404</v>
      </c>
      <c r="GM25" s="41"/>
      <c r="GN25" s="41">
        <v>96.354782279797647</v>
      </c>
      <c r="GO25" s="41"/>
      <c r="GP25" s="41">
        <v>97.148502402442858</v>
      </c>
      <c r="GQ25" s="41"/>
      <c r="GR25" s="41">
        <v>97.252203062701582</v>
      </c>
      <c r="GS25" s="41"/>
      <c r="GT25" s="41">
        <v>96.914145244384002</v>
      </c>
      <c r="GU25" s="41"/>
      <c r="GV25" s="41">
        <v>95.967828418230567</v>
      </c>
      <c r="GW25" s="41"/>
      <c r="GX25" s="41">
        <v>97.948098974049486</v>
      </c>
      <c r="GY25" s="41"/>
      <c r="GZ25" s="41">
        <v>96.944437594022048</v>
      </c>
      <c r="HA25" s="41"/>
      <c r="HB25" s="41">
        <v>96.787841542970597</v>
      </c>
      <c r="HC25" s="41"/>
      <c r="HD25" s="41">
        <v>96.126623450992966</v>
      </c>
      <c r="HE25" s="41"/>
      <c r="HF25" s="41">
        <v>96.515875934779956</v>
      </c>
      <c r="HG25" s="41"/>
      <c r="HH25" s="41">
        <v>96.1876905535037</v>
      </c>
      <c r="HI25" s="41"/>
      <c r="HJ25" s="41"/>
      <c r="HK25" s="41">
        <v>96.747179875886175</v>
      </c>
      <c r="HL25" s="41"/>
      <c r="HM25" s="41"/>
      <c r="HN25" s="41">
        <v>95.743510228579993</v>
      </c>
      <c r="HO25" s="41"/>
      <c r="HP25" s="41">
        <v>91.518177304573285</v>
      </c>
      <c r="HQ25" s="41"/>
      <c r="HR25" s="41">
        <v>95.060314365785302</v>
      </c>
      <c r="HS25" s="41"/>
      <c r="HT25" s="41">
        <v>95.763448557987317</v>
      </c>
      <c r="HU25" s="41"/>
      <c r="HV25" s="41">
        <v>96.408177391046408</v>
      </c>
      <c r="HW25" s="41"/>
      <c r="HX25" s="41">
        <v>95.942375753950444</v>
      </c>
      <c r="HY25" s="41"/>
      <c r="HZ25" s="41">
        <v>95.482480051543845</v>
      </c>
      <c r="IA25" s="41"/>
      <c r="IB25" s="41">
        <v>96.204647275934903</v>
      </c>
      <c r="IC25" s="41"/>
      <c r="ID25" s="41">
        <v>95.145877573631239</v>
      </c>
      <c r="IE25" s="41"/>
      <c r="IF25" s="41">
        <v>95.406982127974814</v>
      </c>
      <c r="IG25" s="41"/>
      <c r="IH25" s="41">
        <v>94.67595918953873</v>
      </c>
      <c r="II25" s="41"/>
      <c r="IJ25" s="41">
        <v>93.218761188686003</v>
      </c>
      <c r="IK25" s="41"/>
      <c r="IL25" s="41">
        <v>95.076891088624521</v>
      </c>
      <c r="IM25" s="41"/>
      <c r="IN25" s="41">
        <v>95.96591729649063</v>
      </c>
      <c r="IO25" s="41"/>
      <c r="IP25" s="41">
        <v>94.619732785200412</v>
      </c>
      <c r="IQ25" s="41"/>
      <c r="IR25" s="41">
        <v>94.429510492669806</v>
      </c>
      <c r="IS25" s="41"/>
      <c r="IT25" s="41">
        <v>94.806661700031242</v>
      </c>
      <c r="IU25" s="41"/>
      <c r="IV25" s="41">
        <v>94.812351764870016</v>
      </c>
      <c r="IW25" s="41"/>
      <c r="IX25" s="41">
        <v>94.639931531972124</v>
      </c>
      <c r="IY25" s="41"/>
      <c r="IZ25" s="41">
        <v>95.314690662520078</v>
      </c>
      <c r="JA25" s="41"/>
      <c r="JB25" s="41">
        <v>93.57290118425469</v>
      </c>
      <c r="JC25" s="41"/>
      <c r="JD25" s="41">
        <v>95.640247329960644</v>
      </c>
      <c r="JE25" s="41"/>
      <c r="JF25" s="41">
        <v>95.113021330786367</v>
      </c>
      <c r="JG25" s="41"/>
      <c r="JH25" s="41">
        <v>93.843037497644616</v>
      </c>
      <c r="JI25" s="41"/>
      <c r="JJ25" s="41">
        <v>93.247681823259981</v>
      </c>
      <c r="JK25" s="41"/>
      <c r="JL25" s="41">
        <v>94.660550458715591</v>
      </c>
      <c r="JM25" s="41"/>
      <c r="JN25" s="41">
        <v>94.590002682643288</v>
      </c>
      <c r="JO25" s="41"/>
      <c r="JP25" s="41">
        <v>93.945623179893786</v>
      </c>
      <c r="JQ25" s="41"/>
      <c r="JR25" s="41">
        <v>91.735994168949659</v>
      </c>
      <c r="JS25" s="41"/>
      <c r="JT25" s="41">
        <v>93.843513701935962</v>
      </c>
      <c r="JU25" s="41"/>
      <c r="JV25" s="41">
        <v>91.322689839842369</v>
      </c>
      <c r="JW25" s="41"/>
      <c r="JX25" s="41">
        <v>89.866388544368021</v>
      </c>
      <c r="JY25" s="41"/>
      <c r="JZ25" s="41">
        <v>90.77834179357022</v>
      </c>
      <c r="KA25" s="41"/>
      <c r="KB25" s="41">
        <v>89.536549114984467</v>
      </c>
      <c r="KC25" s="41"/>
      <c r="KD25" s="41">
        <v>89.964392312928737</v>
      </c>
      <c r="KE25" s="41"/>
      <c r="KF25" s="41">
        <v>90.643549663632754</v>
      </c>
      <c r="KG25" s="41"/>
      <c r="KH25" s="41">
        <v>89.478456938385378</v>
      </c>
      <c r="KI25" s="41"/>
      <c r="KJ25" s="41">
        <v>89.32065912101703</v>
      </c>
      <c r="KK25" s="41"/>
      <c r="KL25" s="41">
        <v>91.296961066866771</v>
      </c>
      <c r="KM25" s="41"/>
      <c r="KN25" s="41"/>
      <c r="KO25" s="41">
        <v>88.60052709161566</v>
      </c>
      <c r="KP25" s="41"/>
      <c r="KQ25" s="41">
        <v>92.133559705715911</v>
      </c>
      <c r="KR25" s="41"/>
      <c r="KS25" s="41">
        <v>93.779926125222318</v>
      </c>
      <c r="KT25" s="41"/>
      <c r="KU25" s="41">
        <v>93.005122107381325</v>
      </c>
      <c r="KV25" s="41"/>
      <c r="KW25" s="41">
        <v>91.42825237297599</v>
      </c>
      <c r="KX25" s="41"/>
      <c r="KY25" s="41">
        <v>91.916726489590815</v>
      </c>
      <c r="KZ25" s="41"/>
      <c r="LA25" s="41">
        <v>93.344113993765959</v>
      </c>
      <c r="LB25" s="41"/>
      <c r="LC25" s="41">
        <v>91.656327543424325</v>
      </c>
      <c r="LD25" s="41"/>
      <c r="LE25" s="41">
        <v>93.196337553910382</v>
      </c>
      <c r="LF25" s="41"/>
      <c r="LG25" s="41">
        <v>91.60628420749407</v>
      </c>
      <c r="LH25" s="41"/>
      <c r="LI25" s="41">
        <v>92.49117012981057</v>
      </c>
      <c r="LJ25" s="41"/>
      <c r="LK25" s="41">
        <v>94.263688924158259</v>
      </c>
      <c r="LL25" s="41"/>
      <c r="LM25" s="41">
        <v>92.277150731738146</v>
      </c>
      <c r="LN25" s="41"/>
      <c r="LO25" s="43"/>
      <c r="LP25" s="19" t="s">
        <v>25</v>
      </c>
    </row>
    <row r="26" spans="2:328"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3"/>
      <c r="HK26" s="44"/>
      <c r="HL26" s="42"/>
      <c r="HM26" s="42"/>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3"/>
      <c r="LP26" s="19"/>
    </row>
    <row r="27" spans="2:328" ht="10.5" customHeight="1">
      <c r="B27" s="13">
        <v>9</v>
      </c>
      <c r="C27" s="14"/>
      <c r="D27" s="15" t="s">
        <v>26</v>
      </c>
      <c r="E27" s="16">
        <v>35758</v>
      </c>
      <c r="F27" s="16"/>
      <c r="G27" s="16">
        <v>32959</v>
      </c>
      <c r="H27" s="16"/>
      <c r="I27" s="16">
        <v>35780</v>
      </c>
      <c r="J27" s="16"/>
      <c r="K27" s="16">
        <v>35564</v>
      </c>
      <c r="L27" s="16"/>
      <c r="M27" s="16">
        <v>36397</v>
      </c>
      <c r="N27" s="16"/>
      <c r="O27" s="16">
        <v>34282</v>
      </c>
      <c r="P27" s="16"/>
      <c r="Q27" s="16">
        <v>33545</v>
      </c>
      <c r="R27" s="16"/>
      <c r="S27" s="16">
        <v>36267</v>
      </c>
      <c r="T27" s="16"/>
      <c r="U27" s="16">
        <v>36054</v>
      </c>
      <c r="V27" s="16"/>
      <c r="W27" s="16">
        <v>36799</v>
      </c>
      <c r="X27" s="16"/>
      <c r="Y27" s="16">
        <v>36248</v>
      </c>
      <c r="Z27" s="16"/>
      <c r="AA27" s="16">
        <v>36376</v>
      </c>
      <c r="AB27" s="16"/>
      <c r="AC27" s="16">
        <v>426029</v>
      </c>
      <c r="AD27" s="45"/>
      <c r="AE27" s="45"/>
      <c r="AF27" s="16">
        <v>38657</v>
      </c>
      <c r="AG27" s="16"/>
      <c r="AH27" s="16">
        <v>36290</v>
      </c>
      <c r="AI27" s="16"/>
      <c r="AJ27" s="16">
        <v>40075</v>
      </c>
      <c r="AK27" s="16"/>
      <c r="AL27" s="16">
        <v>37902</v>
      </c>
      <c r="AM27" s="16"/>
      <c r="AN27" s="16">
        <v>38481</v>
      </c>
      <c r="AO27" s="16"/>
      <c r="AP27" s="16">
        <v>36141</v>
      </c>
      <c r="AQ27" s="16"/>
      <c r="AR27" s="16">
        <v>34871</v>
      </c>
      <c r="AS27" s="16"/>
      <c r="AT27" s="16">
        <v>37077</v>
      </c>
      <c r="AU27" s="16"/>
      <c r="AV27" s="16">
        <v>39009</v>
      </c>
      <c r="AW27" s="16"/>
      <c r="AX27" s="16">
        <v>40639</v>
      </c>
      <c r="AY27" s="16"/>
      <c r="AZ27" s="16">
        <v>37942</v>
      </c>
      <c r="BA27" s="16"/>
      <c r="BB27" s="16">
        <v>38848</v>
      </c>
      <c r="BC27" s="16"/>
      <c r="BD27" s="16">
        <v>455932</v>
      </c>
      <c r="BE27" s="45"/>
      <c r="BF27" s="45"/>
      <c r="BG27" s="16">
        <v>39707</v>
      </c>
      <c r="BH27" s="55"/>
      <c r="BI27" s="16">
        <v>36451</v>
      </c>
      <c r="BJ27" s="16"/>
      <c r="BK27" s="16">
        <v>40140</v>
      </c>
      <c r="BL27" s="16"/>
      <c r="BM27" s="16">
        <v>37333</v>
      </c>
      <c r="BN27" s="16"/>
      <c r="BO27" s="16">
        <v>39387</v>
      </c>
      <c r="BP27" s="16"/>
      <c r="BQ27" s="16">
        <v>37829</v>
      </c>
      <c r="BR27" s="16"/>
      <c r="BS27" s="16">
        <v>36091</v>
      </c>
      <c r="BT27" s="16"/>
      <c r="BU27" s="16">
        <v>37517</v>
      </c>
      <c r="BV27" s="16"/>
      <c r="BW27" s="16">
        <v>39227</v>
      </c>
      <c r="BX27" s="16"/>
      <c r="BY27" s="16">
        <v>39350</v>
      </c>
      <c r="BZ27" s="16"/>
      <c r="CA27" s="16">
        <v>37432</v>
      </c>
      <c r="CB27" s="16"/>
      <c r="CC27" s="16">
        <v>39307</v>
      </c>
      <c r="CD27" s="16"/>
      <c r="CE27" s="16">
        <v>459771</v>
      </c>
      <c r="CF27" s="31"/>
      <c r="CG27" s="45"/>
      <c r="CH27" s="16">
        <v>38984</v>
      </c>
      <c r="CI27" s="55"/>
      <c r="CJ27" s="16">
        <v>37655</v>
      </c>
      <c r="CK27" s="16"/>
      <c r="CL27" s="16">
        <v>39710</v>
      </c>
      <c r="CM27" s="16"/>
      <c r="CN27" s="16">
        <v>39151</v>
      </c>
      <c r="CO27" s="16"/>
      <c r="CP27" s="16">
        <v>40028</v>
      </c>
      <c r="CQ27" s="16"/>
      <c r="CR27" s="16">
        <v>37722</v>
      </c>
      <c r="CS27" s="16"/>
      <c r="CT27" s="16">
        <v>36288</v>
      </c>
      <c r="CU27" s="16"/>
      <c r="CV27" s="16">
        <v>39360</v>
      </c>
      <c r="CW27" s="16"/>
      <c r="CX27" s="16">
        <v>39324</v>
      </c>
      <c r="CY27" s="16"/>
      <c r="CZ27" s="16">
        <v>39919</v>
      </c>
      <c r="DA27" s="16"/>
      <c r="DB27" s="16">
        <v>37812</v>
      </c>
      <c r="DC27" s="16"/>
      <c r="DD27" s="16">
        <v>39603</v>
      </c>
      <c r="DE27" s="16"/>
      <c r="DF27" s="16">
        <v>465556</v>
      </c>
      <c r="DG27" s="31"/>
      <c r="DH27" s="45"/>
      <c r="DI27" s="16">
        <v>40390</v>
      </c>
      <c r="DJ27" s="55"/>
      <c r="DK27" s="16">
        <v>37234</v>
      </c>
      <c r="DL27" s="16"/>
      <c r="DM27" s="16">
        <v>41613</v>
      </c>
      <c r="DN27" s="16"/>
      <c r="DO27" s="16">
        <v>38301</v>
      </c>
      <c r="DP27" s="16"/>
      <c r="DQ27" s="16">
        <v>40071</v>
      </c>
      <c r="DR27" s="16"/>
      <c r="DS27" s="16">
        <v>38435</v>
      </c>
      <c r="DT27" s="16"/>
      <c r="DU27" s="16">
        <v>36447</v>
      </c>
      <c r="DV27" s="16"/>
      <c r="DW27" s="16">
        <v>39075</v>
      </c>
      <c r="DX27" s="16"/>
      <c r="DY27" s="16">
        <v>39304</v>
      </c>
      <c r="DZ27" s="16"/>
      <c r="EA27" s="16">
        <v>40740</v>
      </c>
      <c r="EB27" s="16"/>
      <c r="EC27" s="16">
        <v>38145</v>
      </c>
      <c r="ED27" s="16"/>
      <c r="EE27" s="16">
        <v>40459</v>
      </c>
      <c r="EF27" s="16"/>
      <c r="EG27" s="16">
        <v>470214</v>
      </c>
      <c r="EH27" s="31"/>
      <c r="EI27" s="45"/>
      <c r="EJ27" s="16">
        <v>42082</v>
      </c>
      <c r="EK27" s="55"/>
      <c r="EL27" s="16">
        <v>38364</v>
      </c>
      <c r="EM27" s="16"/>
      <c r="EN27" s="16">
        <v>42326</v>
      </c>
      <c r="EO27" s="16"/>
      <c r="EP27" s="16">
        <v>40583</v>
      </c>
      <c r="EQ27" s="16"/>
      <c r="ER27" s="16">
        <v>41618</v>
      </c>
      <c r="ES27" s="16"/>
      <c r="ET27" s="16">
        <v>39855</v>
      </c>
      <c r="EU27" s="16"/>
      <c r="EV27" s="16">
        <v>39484</v>
      </c>
      <c r="EW27" s="16"/>
      <c r="EX27" s="16">
        <v>41270</v>
      </c>
      <c r="EY27" s="16"/>
      <c r="EZ27" s="16">
        <v>41637</v>
      </c>
      <c r="FA27" s="16"/>
      <c r="FB27" s="16">
        <v>43421</v>
      </c>
      <c r="FC27" s="16"/>
      <c r="FD27" s="16">
        <v>41401</v>
      </c>
      <c r="FE27" s="16"/>
      <c r="FF27" s="16">
        <v>41771</v>
      </c>
      <c r="FG27" s="16"/>
      <c r="FH27" s="16">
        <v>493812</v>
      </c>
      <c r="FI27" s="31"/>
      <c r="FJ27" s="45"/>
      <c r="FK27" s="16">
        <v>44533</v>
      </c>
      <c r="FL27" s="55"/>
      <c r="FM27" s="16">
        <v>39587</v>
      </c>
      <c r="FN27" s="16"/>
      <c r="FO27" s="16">
        <v>44000</v>
      </c>
      <c r="FP27" s="16"/>
      <c r="FQ27" s="16">
        <v>42626</v>
      </c>
      <c r="FR27" s="16"/>
      <c r="FS27" s="16">
        <v>44969</v>
      </c>
      <c r="FT27" s="16"/>
      <c r="FU27" s="16">
        <v>40646</v>
      </c>
      <c r="FV27" s="16"/>
      <c r="FW27" s="16">
        <v>41891</v>
      </c>
      <c r="FX27" s="16"/>
      <c r="FY27" s="16">
        <v>41190</v>
      </c>
      <c r="FZ27" s="16"/>
      <c r="GA27" s="16">
        <v>42254</v>
      </c>
      <c r="GB27" s="16"/>
      <c r="GC27" s="16">
        <v>43793</v>
      </c>
      <c r="GD27" s="16"/>
      <c r="GE27" s="16">
        <v>43161</v>
      </c>
      <c r="GF27" s="16"/>
      <c r="GG27" s="16">
        <v>43014</v>
      </c>
      <c r="GH27" s="16"/>
      <c r="GI27" s="16">
        <v>511664</v>
      </c>
      <c r="GJ27" s="31"/>
      <c r="GK27" s="45"/>
      <c r="GL27" s="16">
        <v>45301</v>
      </c>
      <c r="GM27" s="55"/>
      <c r="GN27" s="16">
        <v>41689</v>
      </c>
      <c r="GO27" s="16"/>
      <c r="GP27" s="16">
        <v>43977</v>
      </c>
      <c r="GQ27" s="16"/>
      <c r="GR27" s="16">
        <v>38886</v>
      </c>
      <c r="GS27" s="16"/>
      <c r="GT27" s="16">
        <v>37675</v>
      </c>
      <c r="GU27" s="16"/>
      <c r="GV27" s="16">
        <v>36596</v>
      </c>
      <c r="GW27" s="16"/>
      <c r="GX27" s="16">
        <v>37779</v>
      </c>
      <c r="GY27" s="16"/>
      <c r="GZ27" s="16">
        <v>39985</v>
      </c>
      <c r="HA27" s="16"/>
      <c r="HB27" s="16">
        <v>41710</v>
      </c>
      <c r="HC27" s="16"/>
      <c r="HD27" s="16">
        <v>42886</v>
      </c>
      <c r="HE27" s="16"/>
      <c r="HF27" s="16">
        <v>40198</v>
      </c>
      <c r="HG27" s="16"/>
      <c r="HH27" s="16">
        <v>39574</v>
      </c>
      <c r="HI27" s="16"/>
      <c r="HJ27" s="40"/>
      <c r="HK27" s="16">
        <v>486256</v>
      </c>
      <c r="HL27" s="31"/>
      <c r="HM27" s="45"/>
      <c r="HN27" s="16">
        <v>39202</v>
      </c>
      <c r="HO27" s="55"/>
      <c r="HP27" s="16">
        <v>34781</v>
      </c>
      <c r="HQ27" s="16"/>
      <c r="HR27" s="16">
        <v>40313</v>
      </c>
      <c r="HS27" s="16"/>
      <c r="HT27" s="16">
        <v>38496</v>
      </c>
      <c r="HU27" s="16"/>
      <c r="HV27" s="16">
        <v>39837</v>
      </c>
      <c r="HW27" s="16"/>
      <c r="HX27" s="16">
        <v>39378</v>
      </c>
      <c r="HY27" s="16"/>
      <c r="HZ27" s="16">
        <v>39431</v>
      </c>
      <c r="IA27" s="16"/>
      <c r="IB27" s="16">
        <v>42277</v>
      </c>
      <c r="IC27" s="16"/>
      <c r="ID27" s="16">
        <v>42329</v>
      </c>
      <c r="IE27" s="16"/>
      <c r="IF27" s="16">
        <v>42297</v>
      </c>
      <c r="IG27" s="16"/>
      <c r="IH27" s="16">
        <v>40741</v>
      </c>
      <c r="II27" s="16"/>
      <c r="IJ27" s="16">
        <v>40556</v>
      </c>
      <c r="IK27" s="16"/>
      <c r="IL27" s="16">
        <v>479638</v>
      </c>
      <c r="IM27" s="31"/>
      <c r="IN27" s="16">
        <v>40851</v>
      </c>
      <c r="IO27" s="55"/>
      <c r="IP27" s="16">
        <v>38034</v>
      </c>
      <c r="IQ27" s="16"/>
      <c r="IR27" s="16">
        <v>43146</v>
      </c>
      <c r="IS27" s="16"/>
      <c r="IT27" s="16">
        <v>40650</v>
      </c>
      <c r="IU27" s="16"/>
      <c r="IV27" s="16">
        <v>42052</v>
      </c>
      <c r="IW27" s="16"/>
      <c r="IX27" s="16">
        <v>39970</v>
      </c>
      <c r="IY27" s="16"/>
      <c r="IZ27" s="16">
        <v>38416</v>
      </c>
      <c r="JA27" s="16"/>
      <c r="JB27" s="16">
        <v>40478</v>
      </c>
      <c r="JC27" s="16"/>
      <c r="JD27" s="16">
        <v>43650</v>
      </c>
      <c r="JE27" s="16"/>
      <c r="JF27" s="16">
        <v>43119</v>
      </c>
      <c r="JG27" s="16"/>
      <c r="JH27" s="16">
        <v>41228</v>
      </c>
      <c r="JI27" s="16"/>
      <c r="JJ27" s="16">
        <v>43374</v>
      </c>
      <c r="JK27" s="16"/>
      <c r="JL27" s="16">
        <v>494968</v>
      </c>
      <c r="JM27" s="16"/>
      <c r="JN27" s="16">
        <v>43655</v>
      </c>
      <c r="JO27" s="55"/>
      <c r="JP27" s="16">
        <v>39689</v>
      </c>
      <c r="JQ27" s="16"/>
      <c r="JR27" s="16">
        <v>38230</v>
      </c>
      <c r="JS27" s="16"/>
      <c r="JT27" s="16">
        <v>36314</v>
      </c>
      <c r="JU27" s="16"/>
      <c r="JV27" s="16">
        <v>37914</v>
      </c>
      <c r="JW27" s="16"/>
      <c r="JX27" s="16">
        <v>33917</v>
      </c>
      <c r="JY27" s="16"/>
      <c r="JZ27" s="16">
        <v>30799</v>
      </c>
      <c r="KA27" s="16"/>
      <c r="KB27" s="16">
        <v>35542</v>
      </c>
      <c r="KC27" s="16"/>
      <c r="KD27" s="16">
        <v>36665</v>
      </c>
      <c r="KE27" s="16"/>
      <c r="KF27" s="16">
        <v>38637</v>
      </c>
      <c r="KG27" s="16"/>
      <c r="KH27" s="16">
        <v>38742</v>
      </c>
      <c r="KI27" s="16"/>
      <c r="KJ27" s="16">
        <v>40716</v>
      </c>
      <c r="KK27" s="16"/>
      <c r="KL27" s="16">
        <v>450820</v>
      </c>
      <c r="KM27" s="16"/>
      <c r="KN27" s="16"/>
      <c r="KO27" s="16">
        <v>42299</v>
      </c>
      <c r="KP27" s="55"/>
      <c r="KQ27" s="16">
        <v>40795</v>
      </c>
      <c r="KR27" s="16"/>
      <c r="KS27" s="16">
        <v>42579</v>
      </c>
      <c r="KT27" s="16"/>
      <c r="KU27" s="16">
        <v>42325</v>
      </c>
      <c r="KV27" s="16"/>
      <c r="KW27" s="16">
        <v>42828</v>
      </c>
      <c r="KX27" s="16"/>
      <c r="KY27" s="16">
        <v>40015</v>
      </c>
      <c r="KZ27" s="16"/>
      <c r="LA27" s="16">
        <v>41451</v>
      </c>
      <c r="LB27" s="16"/>
      <c r="LC27" s="16">
        <v>40228</v>
      </c>
      <c r="LD27" s="16"/>
      <c r="LE27" s="16">
        <v>42006</v>
      </c>
      <c r="LF27" s="16"/>
      <c r="LG27" s="16">
        <v>43461</v>
      </c>
      <c r="LH27" s="16"/>
      <c r="LI27" s="16">
        <v>42057</v>
      </c>
      <c r="LJ27" s="16"/>
      <c r="LK27" s="16">
        <v>42847</v>
      </c>
      <c r="LL27" s="16"/>
      <c r="LM27" s="16">
        <v>502891</v>
      </c>
      <c r="LN27" s="16"/>
      <c r="LO27" s="40"/>
      <c r="LP27" s="15" t="s">
        <v>27</v>
      </c>
    </row>
    <row r="28" spans="2:328" ht="10.5" customHeight="1">
      <c r="B28" s="13">
        <v>10</v>
      </c>
      <c r="C28" s="13"/>
      <c r="D28" s="19" t="s">
        <v>28</v>
      </c>
      <c r="E28" s="41">
        <v>96.711202466598138</v>
      </c>
      <c r="F28" s="41"/>
      <c r="G28" s="41">
        <v>97.465696711615806</v>
      </c>
      <c r="H28" s="41"/>
      <c r="I28" s="41">
        <v>97.971030366090744</v>
      </c>
      <c r="J28" s="41"/>
      <c r="K28" s="41">
        <v>98.142782239147834</v>
      </c>
      <c r="L28" s="41"/>
      <c r="M28" s="41">
        <v>97.529408612235059</v>
      </c>
      <c r="N28" s="41"/>
      <c r="O28" s="41">
        <v>97.990567386022576</v>
      </c>
      <c r="P28" s="41"/>
      <c r="Q28" s="41">
        <v>97.98451876734336</v>
      </c>
      <c r="R28" s="41"/>
      <c r="S28" s="41">
        <v>97.910423584676437</v>
      </c>
      <c r="T28" s="41"/>
      <c r="U28" s="41">
        <v>97.84785735609411</v>
      </c>
      <c r="V28" s="41"/>
      <c r="W28" s="41">
        <v>96.900674109964186</v>
      </c>
      <c r="X28" s="41"/>
      <c r="Y28" s="41">
        <v>97.808958445763622</v>
      </c>
      <c r="Z28" s="41"/>
      <c r="AA28" s="41">
        <v>98.603995554471283</v>
      </c>
      <c r="AB28" s="41"/>
      <c r="AC28" s="41">
        <v>97.735041362508085</v>
      </c>
      <c r="AD28" s="41"/>
      <c r="AE28" s="41"/>
      <c r="AF28" s="41">
        <v>97.618686868686865</v>
      </c>
      <c r="AG28" s="41"/>
      <c r="AH28" s="41">
        <v>98.571273359408949</v>
      </c>
      <c r="AI28" s="41"/>
      <c r="AJ28" s="41">
        <v>98.432932969813081</v>
      </c>
      <c r="AK28" s="41"/>
      <c r="AL28" s="41">
        <v>98.168820741277941</v>
      </c>
      <c r="AM28" s="41"/>
      <c r="AN28" s="41">
        <v>96.812418234879743</v>
      </c>
      <c r="AO28" s="41"/>
      <c r="AP28" s="41">
        <v>96.558818028801198</v>
      </c>
      <c r="AQ28" s="41"/>
      <c r="AR28" s="41">
        <v>96.69735455604237</v>
      </c>
      <c r="AS28" s="41"/>
      <c r="AT28" s="41">
        <v>96.66040982324418</v>
      </c>
      <c r="AU28" s="41"/>
      <c r="AV28" s="41">
        <v>97.542008401680334</v>
      </c>
      <c r="AW28" s="41"/>
      <c r="AX28" s="41">
        <v>97.974878854360043</v>
      </c>
      <c r="AY28" s="41"/>
      <c r="AZ28" s="41">
        <v>97.457104695366283</v>
      </c>
      <c r="BA28" s="41"/>
      <c r="BB28" s="41">
        <v>97.615398145588856</v>
      </c>
      <c r="BC28" s="41"/>
      <c r="BD28" s="41">
        <v>97.51826066497695</v>
      </c>
      <c r="BE28" s="41"/>
      <c r="BF28" s="41"/>
      <c r="BG28" s="41">
        <v>97.877637546834933</v>
      </c>
      <c r="BH28" s="41"/>
      <c r="BI28" s="41">
        <v>97.413078917127663</v>
      </c>
      <c r="BJ28" s="41"/>
      <c r="BK28" s="41">
        <v>97.252507631923251</v>
      </c>
      <c r="BL28" s="41"/>
      <c r="BM28" s="41">
        <v>97.102504746794295</v>
      </c>
      <c r="BN28" s="41"/>
      <c r="BO28" s="41">
        <v>97.97517474689684</v>
      </c>
      <c r="BP28" s="41"/>
      <c r="BQ28" s="41">
        <v>97.779673283705534</v>
      </c>
      <c r="BR28" s="41"/>
      <c r="BS28" s="41">
        <v>97.026641933489259</v>
      </c>
      <c r="BT28" s="41"/>
      <c r="BU28" s="41">
        <v>96.382787411689137</v>
      </c>
      <c r="BV28" s="41"/>
      <c r="BW28" s="41">
        <v>97.915730617542806</v>
      </c>
      <c r="BX28" s="41"/>
      <c r="BY28" s="41">
        <v>97.797991848096231</v>
      </c>
      <c r="BZ28" s="41"/>
      <c r="CA28" s="41">
        <v>96.831104327806088</v>
      </c>
      <c r="CB28" s="41"/>
      <c r="CC28" s="41">
        <v>97.99800548491649</v>
      </c>
      <c r="CD28" s="41"/>
      <c r="CE28" s="41">
        <v>97.453707628914927</v>
      </c>
      <c r="CF28" s="41"/>
      <c r="CG28" s="41"/>
      <c r="CH28" s="41">
        <v>96.946185218342791</v>
      </c>
      <c r="CI28" s="41"/>
      <c r="CJ28" s="41">
        <v>98.174944596532399</v>
      </c>
      <c r="CK28" s="41"/>
      <c r="CL28" s="41">
        <v>97.613136353580302</v>
      </c>
      <c r="CM28" s="41"/>
      <c r="CN28" s="41">
        <v>97.816364772017494</v>
      </c>
      <c r="CO28" s="41"/>
      <c r="CP28" s="41">
        <v>97.863185174319099</v>
      </c>
      <c r="CQ28" s="41"/>
      <c r="CR28" s="41">
        <v>97.523267838676318</v>
      </c>
      <c r="CS28" s="41"/>
      <c r="CT28" s="41">
        <v>98.344128567169847</v>
      </c>
      <c r="CU28" s="41"/>
      <c r="CV28" s="41">
        <v>98.505893835873565</v>
      </c>
      <c r="CW28" s="41"/>
      <c r="CX28" s="41">
        <v>97.459664427866869</v>
      </c>
      <c r="CY28" s="41"/>
      <c r="CZ28" s="41">
        <v>97.852678024267675</v>
      </c>
      <c r="DA28" s="41"/>
      <c r="DB28" s="41">
        <v>96.523204166028492</v>
      </c>
      <c r="DC28" s="41"/>
      <c r="DD28" s="41">
        <v>97.493907092390629</v>
      </c>
      <c r="DE28" s="41"/>
      <c r="DF28" s="41">
        <v>97.672506031679433</v>
      </c>
      <c r="DG28" s="41"/>
      <c r="DH28" s="41"/>
      <c r="DI28" s="41">
        <v>97.991168906788289</v>
      </c>
      <c r="DJ28" s="41"/>
      <c r="DK28" s="41">
        <v>97.796338612665153</v>
      </c>
      <c r="DL28" s="41"/>
      <c r="DM28" s="41">
        <v>98.13229571984435</v>
      </c>
      <c r="DN28" s="41"/>
      <c r="DO28" s="41">
        <v>97.490263954997829</v>
      </c>
      <c r="DP28" s="41"/>
      <c r="DQ28" s="41">
        <v>96.696428571428569</v>
      </c>
      <c r="DR28" s="41"/>
      <c r="DS28" s="41">
        <v>96.694256459281988</v>
      </c>
      <c r="DT28" s="41"/>
      <c r="DU28" s="41">
        <v>98.18960640103451</v>
      </c>
      <c r="DV28" s="41"/>
      <c r="DW28" s="41">
        <v>97.829352561213753</v>
      </c>
      <c r="DX28" s="41"/>
      <c r="DY28" s="41">
        <v>97.567272366199973</v>
      </c>
      <c r="DZ28" s="41"/>
      <c r="EA28" s="41">
        <v>97.5271108132047</v>
      </c>
      <c r="EB28" s="41"/>
      <c r="EC28" s="41">
        <v>96.085543716466418</v>
      </c>
      <c r="ED28" s="41"/>
      <c r="EE28" s="41">
        <v>96.738636635344193</v>
      </c>
      <c r="EF28" s="41"/>
      <c r="EG28" s="41">
        <v>97.390702799433313</v>
      </c>
      <c r="EH28" s="41"/>
      <c r="EI28" s="41"/>
      <c r="EJ28" s="41">
        <v>95.725756920907173</v>
      </c>
      <c r="EK28" s="41"/>
      <c r="EL28" s="41">
        <v>96.066107424564919</v>
      </c>
      <c r="EM28" s="41"/>
      <c r="EN28" s="41">
        <v>97.004560768225886</v>
      </c>
      <c r="EO28" s="41"/>
      <c r="EP28" s="41">
        <v>97.197806145666178</v>
      </c>
      <c r="EQ28" s="41"/>
      <c r="ER28" s="41">
        <v>95.836595587896653</v>
      </c>
      <c r="ES28" s="41"/>
      <c r="ET28" s="41">
        <v>96.756573037799527</v>
      </c>
      <c r="EU28" s="41"/>
      <c r="EV28" s="41">
        <v>96.682093097284465</v>
      </c>
      <c r="EW28" s="41"/>
      <c r="EX28" s="41">
        <v>96.973541989755162</v>
      </c>
      <c r="EY28" s="41"/>
      <c r="EZ28" s="41">
        <v>97.785345232503516</v>
      </c>
      <c r="FA28" s="41"/>
      <c r="FB28" s="41">
        <v>97.30850253238313</v>
      </c>
      <c r="FC28" s="41"/>
      <c r="FD28" s="41">
        <v>96.530578936323991</v>
      </c>
      <c r="FE28" s="41"/>
      <c r="FF28" s="41">
        <v>97.636856621943807</v>
      </c>
      <c r="FG28" s="41"/>
      <c r="FH28" s="41">
        <v>96.793807542206594</v>
      </c>
      <c r="FI28" s="41"/>
      <c r="FJ28" s="41"/>
      <c r="FK28" s="41">
        <v>98.014746340926592</v>
      </c>
      <c r="FL28" s="41"/>
      <c r="FM28" s="41">
        <v>97.038852800588302</v>
      </c>
      <c r="FN28" s="41"/>
      <c r="FO28" s="41">
        <v>98.293271378786528</v>
      </c>
      <c r="FP28" s="41"/>
      <c r="FQ28" s="41">
        <v>98.327604899540958</v>
      </c>
      <c r="FR28" s="41"/>
      <c r="FS28" s="41">
        <v>98.303639742048304</v>
      </c>
      <c r="FT28" s="41"/>
      <c r="FU28" s="41">
        <v>97.544937483500931</v>
      </c>
      <c r="FV28" s="41"/>
      <c r="FW28" s="41">
        <v>98.054866345208552</v>
      </c>
      <c r="FX28" s="41"/>
      <c r="FY28" s="41">
        <v>97.968794596137371</v>
      </c>
      <c r="FZ28" s="41"/>
      <c r="GA28" s="41">
        <v>98.368059597252937</v>
      </c>
      <c r="GB28" s="41"/>
      <c r="GC28" s="41">
        <v>98.019159317785039</v>
      </c>
      <c r="GD28" s="41"/>
      <c r="GE28" s="41">
        <v>98.58836428424587</v>
      </c>
      <c r="GF28" s="41"/>
      <c r="GG28" s="41">
        <v>98.581348978983797</v>
      </c>
      <c r="GH28" s="41"/>
      <c r="GI28" s="41">
        <v>98.100734321375853</v>
      </c>
      <c r="GJ28" s="41"/>
      <c r="GK28" s="41"/>
      <c r="GL28" s="41">
        <v>98.67564094186325</v>
      </c>
      <c r="GM28" s="41"/>
      <c r="GN28" s="41">
        <v>98.550895938726299</v>
      </c>
      <c r="GO28" s="41"/>
      <c r="GP28" s="41">
        <v>98.740401454937356</v>
      </c>
      <c r="GQ28" s="41"/>
      <c r="GR28" s="41">
        <v>98.753079208675103</v>
      </c>
      <c r="GS28" s="41"/>
      <c r="GT28" s="41">
        <v>98.525066032061503</v>
      </c>
      <c r="GU28" s="41"/>
      <c r="GV28" s="41">
        <v>98.112600536193028</v>
      </c>
      <c r="GW28" s="41"/>
      <c r="GX28" s="41">
        <v>99.128860433995442</v>
      </c>
      <c r="GY28" s="41"/>
      <c r="GZ28" s="41">
        <v>98.609090236503988</v>
      </c>
      <c r="HA28" s="41"/>
      <c r="HB28" s="41">
        <v>98.58655573414012</v>
      </c>
      <c r="HC28" s="41"/>
      <c r="HD28" s="41">
        <v>98.233960189660309</v>
      </c>
      <c r="HE28" s="41"/>
      <c r="HF28" s="41">
        <v>98.560745372073072</v>
      </c>
      <c r="HG28" s="41"/>
      <c r="HH28" s="41">
        <v>98.09384527675185</v>
      </c>
      <c r="HI28" s="41"/>
      <c r="HJ28" s="41"/>
      <c r="HK28" s="41">
        <v>98.548492353339356</v>
      </c>
      <c r="HL28" s="41"/>
      <c r="HM28" s="41"/>
      <c r="HN28" s="41">
        <v>98.03931375981594</v>
      </c>
      <c r="HO28" s="41"/>
      <c r="HP28" s="41">
        <v>95.937000055166322</v>
      </c>
      <c r="HQ28" s="41"/>
      <c r="HR28" s="41">
        <v>98.240526379919572</v>
      </c>
      <c r="HS28" s="41"/>
      <c r="HT28" s="41">
        <v>98.425035794641033</v>
      </c>
      <c r="HU28" s="41"/>
      <c r="HV28" s="41">
        <v>98.477245198131172</v>
      </c>
      <c r="HW28" s="41"/>
      <c r="HX28" s="41">
        <v>98.145655749962614</v>
      </c>
      <c r="HY28" s="41"/>
      <c r="HZ28" s="41">
        <v>97.712742231253401</v>
      </c>
      <c r="IA28" s="41"/>
      <c r="IB28" s="41">
        <v>98.138304046054927</v>
      </c>
      <c r="IC28" s="41"/>
      <c r="ID28" s="41">
        <v>97.703351491090388</v>
      </c>
      <c r="IE28" s="41"/>
      <c r="IF28" s="41">
        <v>97.91878877673858</v>
      </c>
      <c r="IG28" s="41"/>
      <c r="IH28" s="41">
        <v>97.573885136753375</v>
      </c>
      <c r="II28" s="41"/>
      <c r="IJ28" s="41">
        <v>96.803914548275444</v>
      </c>
      <c r="IK28" s="41"/>
      <c r="IL28" s="41">
        <v>97.772767671496482</v>
      </c>
      <c r="IM28" s="41"/>
      <c r="IN28" s="41">
        <v>98.327155442160503</v>
      </c>
      <c r="IO28" s="41"/>
      <c r="IP28" s="41">
        <v>97.723535457348405</v>
      </c>
      <c r="IQ28" s="41"/>
      <c r="IR28" s="41">
        <v>97.463236124601877</v>
      </c>
      <c r="IS28" s="41"/>
      <c r="IT28" s="41">
        <v>97.690514527408624</v>
      </c>
      <c r="IU28" s="41"/>
      <c r="IV28" s="41">
        <v>97.781704878389064</v>
      </c>
      <c r="IW28" s="41"/>
      <c r="IX28" s="41">
        <v>97.738109793373269</v>
      </c>
      <c r="IY28" s="41"/>
      <c r="IZ28" s="41">
        <v>97.927553595554301</v>
      </c>
      <c r="JA28" s="41"/>
      <c r="JB28" s="41">
        <v>97.036966006616481</v>
      </c>
      <c r="JC28" s="41"/>
      <c r="JD28" s="41">
        <v>98.145025295109605</v>
      </c>
      <c r="JE28" s="41"/>
      <c r="JF28" s="41">
        <v>98.05566925910766</v>
      </c>
      <c r="JG28" s="41"/>
      <c r="JH28" s="41">
        <v>97.107593744111554</v>
      </c>
      <c r="JI28" s="41"/>
      <c r="JJ28" s="41">
        <v>96.914311250139647</v>
      </c>
      <c r="JK28" s="41"/>
      <c r="JL28" s="41">
        <v>97.655716681463943</v>
      </c>
      <c r="JM28" s="41"/>
      <c r="JN28" s="41">
        <v>97.592327640168108</v>
      </c>
      <c r="JO28" s="41"/>
      <c r="JP28" s="41">
        <v>97.126985292318238</v>
      </c>
      <c r="JQ28" s="41"/>
      <c r="JR28" s="41">
        <v>96.086661472340211</v>
      </c>
      <c r="JS28" s="41"/>
      <c r="JT28" s="41">
        <v>97.372231458143403</v>
      </c>
      <c r="JU28" s="41"/>
      <c r="JV28" s="41">
        <v>95.776284545041179</v>
      </c>
      <c r="JW28" s="41"/>
      <c r="JX28" s="41">
        <v>95.605479760965167</v>
      </c>
      <c r="JY28" s="41"/>
      <c r="JZ28" s="41">
        <v>96.506235507927556</v>
      </c>
      <c r="KA28" s="41"/>
      <c r="KB28" s="41">
        <v>96.046480205377648</v>
      </c>
      <c r="KC28" s="41"/>
      <c r="KD28" s="41">
        <v>95.996753416767035</v>
      </c>
      <c r="KE28" s="41"/>
      <c r="KF28" s="41">
        <v>95.560447170557978</v>
      </c>
      <c r="KG28" s="41"/>
      <c r="KH28" s="41">
        <v>94.951227880986224</v>
      </c>
      <c r="KI28" s="41"/>
      <c r="KJ28" s="41">
        <v>94.628953912659497</v>
      </c>
      <c r="KK28" s="41"/>
      <c r="KL28" s="41">
        <v>96.100717952216101</v>
      </c>
      <c r="KM28" s="41"/>
      <c r="KN28" s="41"/>
      <c r="KO28" s="41">
        <v>94.472238352615364</v>
      </c>
      <c r="KP28" s="41"/>
      <c r="KQ28" s="41">
        <v>96.19647236370497</v>
      </c>
      <c r="KR28" s="41"/>
      <c r="KS28" s="41">
        <v>97.083770349765146</v>
      </c>
      <c r="KT28" s="41"/>
      <c r="KU28" s="41">
        <v>96.782676301106747</v>
      </c>
      <c r="KV28" s="41"/>
      <c r="KW28" s="41">
        <v>95.651591289782246</v>
      </c>
      <c r="KX28" s="41"/>
      <c r="KY28" s="41">
        <v>95.752572385738205</v>
      </c>
      <c r="KZ28" s="41"/>
      <c r="LA28" s="41">
        <v>97.145468607185549</v>
      </c>
      <c r="LB28" s="41"/>
      <c r="LC28" s="41">
        <v>95.982057644588664</v>
      </c>
      <c r="LD28" s="41"/>
      <c r="LE28" s="41">
        <v>96.879540579810424</v>
      </c>
      <c r="LF28" s="41"/>
      <c r="LG28" s="41">
        <v>96.303928737618833</v>
      </c>
      <c r="LH28" s="41"/>
      <c r="LI28" s="41">
        <v>96.45658456034127</v>
      </c>
      <c r="LJ28" s="41"/>
      <c r="LK28" s="41">
        <v>97.147715678494507</v>
      </c>
      <c r="LL28" s="41"/>
      <c r="LM28" s="41">
        <v>96.318421491133137</v>
      </c>
      <c r="LN28" s="41"/>
      <c r="LO28" s="43"/>
      <c r="LP28" s="19" t="s">
        <v>29</v>
      </c>
    </row>
    <row r="29" spans="2:328"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3"/>
      <c r="HK29" s="44"/>
      <c r="HL29" s="42"/>
      <c r="HM29" s="42"/>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3"/>
      <c r="LP29" s="19"/>
    </row>
    <row r="30" spans="2:328" ht="10.5" customHeight="1">
      <c r="B30" s="13">
        <v>11</v>
      </c>
      <c r="C30" s="14"/>
      <c r="D30" s="15" t="s">
        <v>30</v>
      </c>
      <c r="E30" s="16">
        <v>36279</v>
      </c>
      <c r="F30" s="16"/>
      <c r="G30" s="16">
        <v>33381</v>
      </c>
      <c r="H30" s="16"/>
      <c r="I30" s="16">
        <v>36137</v>
      </c>
      <c r="J30" s="16"/>
      <c r="K30" s="16">
        <v>35872</v>
      </c>
      <c r="L30" s="16"/>
      <c r="M30" s="16">
        <v>36800</v>
      </c>
      <c r="N30" s="16"/>
      <c r="O30" s="16">
        <v>34613</v>
      </c>
      <c r="P30" s="16"/>
      <c r="Q30" s="16">
        <v>33842</v>
      </c>
      <c r="R30" s="16"/>
      <c r="S30" s="16">
        <v>36621</v>
      </c>
      <c r="T30" s="16"/>
      <c r="U30" s="16">
        <v>36398</v>
      </c>
      <c r="V30" s="16"/>
      <c r="W30" s="16">
        <v>37367</v>
      </c>
      <c r="X30" s="16"/>
      <c r="Y30" s="16">
        <v>36638</v>
      </c>
      <c r="Z30" s="16"/>
      <c r="AA30" s="16">
        <v>36638</v>
      </c>
      <c r="AB30" s="16"/>
      <c r="AC30" s="16">
        <v>430586</v>
      </c>
      <c r="AD30" s="45"/>
      <c r="AE30" s="45"/>
      <c r="AF30" s="16">
        <v>39070</v>
      </c>
      <c r="AG30" s="16"/>
      <c r="AH30" s="16">
        <v>36517</v>
      </c>
      <c r="AI30" s="16"/>
      <c r="AJ30" s="16">
        <v>40376</v>
      </c>
      <c r="AK30" s="16"/>
      <c r="AL30" s="16">
        <v>38252</v>
      </c>
      <c r="AM30" s="16"/>
      <c r="AN30" s="16">
        <v>38984</v>
      </c>
      <c r="AO30" s="16"/>
      <c r="AP30" s="16">
        <v>36743</v>
      </c>
      <c r="AQ30" s="16"/>
      <c r="AR30" s="16">
        <v>35421</v>
      </c>
      <c r="AS30" s="16"/>
      <c r="AT30" s="16">
        <v>37646</v>
      </c>
      <c r="AU30" s="16"/>
      <c r="AV30" s="16">
        <v>39468</v>
      </c>
      <c r="AW30" s="16"/>
      <c r="AX30" s="16">
        <v>41044</v>
      </c>
      <c r="AY30" s="16"/>
      <c r="AZ30" s="16">
        <v>38365</v>
      </c>
      <c r="BA30" s="16"/>
      <c r="BB30" s="16">
        <v>39298</v>
      </c>
      <c r="BC30" s="16"/>
      <c r="BD30" s="16">
        <v>461184</v>
      </c>
      <c r="BE30" s="45"/>
      <c r="BF30" s="45"/>
      <c r="BG30" s="16">
        <v>40120</v>
      </c>
      <c r="BH30" s="55"/>
      <c r="BI30" s="16">
        <v>36942</v>
      </c>
      <c r="BJ30" s="16"/>
      <c r="BK30" s="16">
        <v>40524</v>
      </c>
      <c r="BL30" s="16"/>
      <c r="BM30" s="16">
        <v>37821</v>
      </c>
      <c r="BN30" s="16"/>
      <c r="BO30" s="16">
        <v>39751</v>
      </c>
      <c r="BP30" s="16"/>
      <c r="BQ30" s="16">
        <v>38262</v>
      </c>
      <c r="BR30" s="16"/>
      <c r="BS30" s="16">
        <v>36579</v>
      </c>
      <c r="BT30" s="16"/>
      <c r="BU30" s="16">
        <v>38079</v>
      </c>
      <c r="BV30" s="16"/>
      <c r="BW30" s="16">
        <v>39603</v>
      </c>
      <c r="BX30" s="16"/>
      <c r="BY30" s="16">
        <v>39752</v>
      </c>
      <c r="BZ30" s="16"/>
      <c r="CA30" s="16">
        <v>38034</v>
      </c>
      <c r="CB30" s="16"/>
      <c r="CC30" s="16">
        <v>39697</v>
      </c>
      <c r="CD30" s="16"/>
      <c r="CE30" s="16">
        <v>465164</v>
      </c>
      <c r="CF30" s="31"/>
      <c r="CG30" s="45"/>
      <c r="CH30" s="16">
        <v>39500</v>
      </c>
      <c r="CI30" s="55"/>
      <c r="CJ30" s="16">
        <v>37982</v>
      </c>
      <c r="CK30" s="16"/>
      <c r="CL30" s="16">
        <v>40136</v>
      </c>
      <c r="CM30" s="16"/>
      <c r="CN30" s="16">
        <v>39548</v>
      </c>
      <c r="CO30" s="16"/>
      <c r="CP30" s="16">
        <v>40469</v>
      </c>
      <c r="CQ30" s="16"/>
      <c r="CR30" s="16">
        <v>38137</v>
      </c>
      <c r="CS30" s="16"/>
      <c r="CT30" s="16">
        <v>36576</v>
      </c>
      <c r="CU30" s="16"/>
      <c r="CV30" s="16">
        <v>39640</v>
      </c>
      <c r="CW30" s="16"/>
      <c r="CX30" s="16">
        <v>39830</v>
      </c>
      <c r="CY30" s="16"/>
      <c r="CZ30" s="16">
        <v>40376</v>
      </c>
      <c r="DA30" s="16"/>
      <c r="DB30" s="16">
        <v>38344</v>
      </c>
      <c r="DC30" s="16"/>
      <c r="DD30" s="16">
        <v>40071</v>
      </c>
      <c r="DE30" s="16"/>
      <c r="DF30" s="16">
        <v>470609</v>
      </c>
      <c r="DG30" s="31"/>
      <c r="DH30" s="45"/>
      <c r="DI30" s="16">
        <v>40766</v>
      </c>
      <c r="DJ30" s="55"/>
      <c r="DK30" s="16">
        <v>37594</v>
      </c>
      <c r="DL30" s="16"/>
      <c r="DM30" s="16">
        <v>41984</v>
      </c>
      <c r="DN30" s="16"/>
      <c r="DO30" s="16">
        <v>38761</v>
      </c>
      <c r="DP30" s="16"/>
      <c r="DQ30" s="16">
        <v>40627</v>
      </c>
      <c r="DR30" s="16"/>
      <c r="DS30" s="16">
        <v>38937</v>
      </c>
      <c r="DT30" s="16"/>
      <c r="DU30" s="16">
        <v>36748</v>
      </c>
      <c r="DV30" s="16"/>
      <c r="DW30" s="16">
        <v>39444</v>
      </c>
      <c r="DX30" s="16"/>
      <c r="DY30" s="16">
        <v>39721</v>
      </c>
      <c r="DZ30" s="16"/>
      <c r="EA30" s="16">
        <v>41248</v>
      </c>
      <c r="EB30" s="16"/>
      <c r="EC30" s="16">
        <v>38776</v>
      </c>
      <c r="ED30" s="16"/>
      <c r="EE30" s="16">
        <v>40984</v>
      </c>
      <c r="EF30" s="16"/>
      <c r="EG30" s="16">
        <v>475590</v>
      </c>
      <c r="EH30" s="31"/>
      <c r="EI30" s="45"/>
      <c r="EJ30" s="16">
        <v>42816</v>
      </c>
      <c r="EK30" s="55"/>
      <c r="EL30" s="16">
        <v>38910</v>
      </c>
      <c r="EM30" s="16"/>
      <c r="EN30" s="16">
        <v>42906</v>
      </c>
      <c r="EO30" s="16"/>
      <c r="EP30" s="16">
        <v>41117</v>
      </c>
      <c r="EQ30" s="16"/>
      <c r="ER30" s="16">
        <v>42431</v>
      </c>
      <c r="ES30" s="16"/>
      <c r="ET30" s="16">
        <v>40438</v>
      </c>
      <c r="EU30" s="16"/>
      <c r="EV30" s="16">
        <v>40050</v>
      </c>
      <c r="EW30" s="16"/>
      <c r="EX30" s="16">
        <v>41901</v>
      </c>
      <c r="EY30" s="16"/>
      <c r="EZ30" s="16">
        <v>42110</v>
      </c>
      <c r="FA30" s="16"/>
      <c r="FB30" s="16">
        <v>44006</v>
      </c>
      <c r="FC30" s="16"/>
      <c r="FD30" s="16">
        <v>42012</v>
      </c>
      <c r="FE30" s="16"/>
      <c r="FF30" s="16">
        <v>42336</v>
      </c>
      <c r="FG30" s="16"/>
      <c r="FH30" s="16">
        <v>501033</v>
      </c>
      <c r="FI30" s="31"/>
      <c r="FJ30" s="45"/>
      <c r="FK30" s="16">
        <v>45022</v>
      </c>
      <c r="FL30" s="55"/>
      <c r="FM30" s="16">
        <v>40138</v>
      </c>
      <c r="FN30" s="16"/>
      <c r="FO30" s="16">
        <v>44358</v>
      </c>
      <c r="FP30" s="16"/>
      <c r="FQ30" s="16">
        <v>42982</v>
      </c>
      <c r="FR30" s="16"/>
      <c r="FS30" s="16">
        <v>45337</v>
      </c>
      <c r="FT30" s="16"/>
      <c r="FU30" s="16">
        <v>41087</v>
      </c>
      <c r="FV30" s="16"/>
      <c r="FW30" s="16">
        <v>42284</v>
      </c>
      <c r="FX30" s="16"/>
      <c r="FY30" s="16">
        <v>41562</v>
      </c>
      <c r="FZ30" s="16"/>
      <c r="GA30" s="16">
        <v>42593</v>
      </c>
      <c r="GB30" s="16"/>
      <c r="GC30" s="16">
        <v>44177</v>
      </c>
      <c r="GD30" s="16"/>
      <c r="GE30" s="16">
        <v>43508</v>
      </c>
      <c r="GF30" s="16"/>
      <c r="GG30" s="16">
        <v>43315</v>
      </c>
      <c r="GH30" s="16"/>
      <c r="GI30" s="16">
        <v>516363</v>
      </c>
      <c r="GJ30" s="31"/>
      <c r="GK30" s="45"/>
      <c r="GL30" s="16">
        <v>45619</v>
      </c>
      <c r="GM30" s="55"/>
      <c r="GN30" s="16">
        <v>42031</v>
      </c>
      <c r="GO30" s="16"/>
      <c r="GP30" s="16">
        <v>44273</v>
      </c>
      <c r="GQ30" s="16"/>
      <c r="GR30" s="16">
        <v>39124</v>
      </c>
      <c r="GS30" s="16"/>
      <c r="GT30" s="16">
        <v>37921</v>
      </c>
      <c r="GU30" s="16"/>
      <c r="GV30" s="16">
        <v>36907</v>
      </c>
      <c r="GW30" s="16"/>
      <c r="GX30" s="16">
        <v>37940</v>
      </c>
      <c r="GY30" s="16"/>
      <c r="GZ30" s="16">
        <v>40257</v>
      </c>
      <c r="HA30" s="16"/>
      <c r="HB30" s="16">
        <v>42029</v>
      </c>
      <c r="HC30" s="16"/>
      <c r="HD30" s="16">
        <v>43294</v>
      </c>
      <c r="HE30" s="16"/>
      <c r="HF30" s="16">
        <v>40494</v>
      </c>
      <c r="HG30" s="16"/>
      <c r="HH30" s="16">
        <v>39896</v>
      </c>
      <c r="HI30" s="16"/>
      <c r="HJ30" s="40"/>
      <c r="HK30" s="16">
        <v>489785</v>
      </c>
      <c r="HL30" s="31"/>
      <c r="HM30" s="45"/>
      <c r="HN30" s="16">
        <v>39582</v>
      </c>
      <c r="HO30" s="55"/>
      <c r="HP30" s="16">
        <v>35463</v>
      </c>
      <c r="HQ30" s="16"/>
      <c r="HR30" s="16">
        <v>40698</v>
      </c>
      <c r="HS30" s="16"/>
      <c r="HT30" s="16">
        <v>38846</v>
      </c>
      <c r="HU30" s="16"/>
      <c r="HV30" s="16">
        <v>40170</v>
      </c>
      <c r="HW30" s="16"/>
      <c r="HX30" s="16">
        <v>39760</v>
      </c>
      <c r="HY30" s="16"/>
      <c r="HZ30" s="16">
        <v>39825</v>
      </c>
      <c r="IA30" s="16"/>
      <c r="IB30" s="16">
        <v>42595</v>
      </c>
      <c r="IC30" s="16"/>
      <c r="ID30" s="16">
        <v>42739</v>
      </c>
      <c r="IE30" s="16"/>
      <c r="IF30" s="16">
        <v>42735</v>
      </c>
      <c r="IG30" s="16"/>
      <c r="IH30" s="16">
        <v>41188</v>
      </c>
      <c r="II30" s="16"/>
      <c r="IJ30" s="16">
        <v>41104</v>
      </c>
      <c r="IK30" s="16"/>
      <c r="IL30" s="16">
        <v>484705</v>
      </c>
      <c r="IM30" s="31"/>
      <c r="IN30" s="16">
        <v>41179</v>
      </c>
      <c r="IO30" s="55"/>
      <c r="IP30" s="16">
        <v>38502</v>
      </c>
      <c r="IQ30" s="16"/>
      <c r="IR30" s="16">
        <v>43687</v>
      </c>
      <c r="IS30" s="16"/>
      <c r="IT30" s="16">
        <v>41099</v>
      </c>
      <c r="IU30" s="16"/>
      <c r="IV30" s="16">
        <v>42498</v>
      </c>
      <c r="IW30" s="16"/>
      <c r="IX30" s="16">
        <v>40454</v>
      </c>
      <c r="IY30" s="16"/>
      <c r="IZ30" s="16">
        <v>38814</v>
      </c>
      <c r="JA30" s="16"/>
      <c r="JB30" s="16">
        <v>41045</v>
      </c>
      <c r="JC30" s="16"/>
      <c r="JD30" s="16">
        <v>44050</v>
      </c>
      <c r="JE30" s="16"/>
      <c r="JF30" s="16">
        <v>43570</v>
      </c>
      <c r="JG30" s="16"/>
      <c r="JH30" s="16">
        <v>41764</v>
      </c>
      <c r="JI30" s="16"/>
      <c r="JJ30" s="16">
        <v>43987</v>
      </c>
      <c r="JK30" s="16"/>
      <c r="JL30" s="16">
        <v>500649</v>
      </c>
      <c r="JM30" s="16"/>
      <c r="JN30" s="16">
        <v>44175</v>
      </c>
      <c r="JO30" s="55"/>
      <c r="JP30" s="16">
        <v>40229</v>
      </c>
      <c r="JQ30" s="16"/>
      <c r="JR30" s="16">
        <v>38893</v>
      </c>
      <c r="JS30" s="16"/>
      <c r="JT30" s="16">
        <v>36784</v>
      </c>
      <c r="JU30" s="16"/>
      <c r="JV30" s="16">
        <v>38729</v>
      </c>
      <c r="JW30" s="16"/>
      <c r="JX30" s="16">
        <v>34659</v>
      </c>
      <c r="JY30" s="16"/>
      <c r="JZ30" s="16">
        <v>31473</v>
      </c>
      <c r="KA30" s="16"/>
      <c r="KB30" s="16">
        <v>36257</v>
      </c>
      <c r="KC30" s="16"/>
      <c r="KD30" s="16">
        <v>37451</v>
      </c>
      <c r="KE30" s="16"/>
      <c r="KF30" s="16">
        <v>39585</v>
      </c>
      <c r="KG30" s="16"/>
      <c r="KH30" s="16">
        <v>39706</v>
      </c>
      <c r="KI30" s="16"/>
      <c r="KJ30" s="16">
        <v>41773</v>
      </c>
      <c r="KK30" s="16"/>
      <c r="KL30" s="16">
        <v>459714</v>
      </c>
      <c r="KM30" s="16"/>
      <c r="KN30" s="16"/>
      <c r="KO30" s="16">
        <v>43463</v>
      </c>
      <c r="KP30" s="55"/>
      <c r="KQ30" s="16">
        <v>41581</v>
      </c>
      <c r="KR30" s="16"/>
      <c r="KS30" s="16">
        <v>43167</v>
      </c>
      <c r="KT30" s="16"/>
      <c r="KU30" s="16">
        <v>42975</v>
      </c>
      <c r="KV30" s="16"/>
      <c r="KW30" s="16">
        <v>43632</v>
      </c>
      <c r="KX30" s="16"/>
      <c r="KY30" s="16">
        <v>40727</v>
      </c>
      <c r="KZ30" s="16"/>
      <c r="LA30" s="16">
        <v>41996</v>
      </c>
      <c r="LB30" s="16"/>
      <c r="LC30" s="16">
        <v>41051</v>
      </c>
      <c r="LD30" s="16"/>
      <c r="LE30" s="16">
        <v>42650</v>
      </c>
      <c r="LF30" s="16"/>
      <c r="LG30" s="16">
        <v>44249</v>
      </c>
      <c r="LH30" s="16"/>
      <c r="LI30" s="16">
        <v>42766</v>
      </c>
      <c r="LJ30" s="16"/>
      <c r="LK30" s="16">
        <v>43401</v>
      </c>
      <c r="LL30" s="16"/>
      <c r="LM30" s="16">
        <v>511658</v>
      </c>
      <c r="LN30" s="16"/>
      <c r="LO30" s="40"/>
      <c r="LP30" s="15" t="s">
        <v>31</v>
      </c>
    </row>
    <row r="31" spans="2:328" ht="10.5" customHeight="1">
      <c r="B31" s="13">
        <v>12</v>
      </c>
      <c r="C31" s="13"/>
      <c r="D31" s="19" t="s">
        <v>32</v>
      </c>
      <c r="E31" s="41">
        <v>98.120300751879697</v>
      </c>
      <c r="F31" s="41"/>
      <c r="G31" s="41">
        <v>98.713626685592615</v>
      </c>
      <c r="H31" s="41"/>
      <c r="I31" s="41">
        <v>98.948550149229206</v>
      </c>
      <c r="J31" s="41"/>
      <c r="K31" s="41">
        <v>98.992742224797865</v>
      </c>
      <c r="L31" s="41"/>
      <c r="M31" s="41">
        <v>98.609287494305846</v>
      </c>
      <c r="N31" s="41"/>
      <c r="O31" s="41">
        <v>98.93668715163642</v>
      </c>
      <c r="P31" s="41"/>
      <c r="Q31" s="41">
        <v>98.852051993573838</v>
      </c>
      <c r="R31" s="41"/>
      <c r="S31" s="41">
        <v>98.866121325018213</v>
      </c>
      <c r="T31" s="41"/>
      <c r="U31" s="41">
        <v>98.781447607674977</v>
      </c>
      <c r="V31" s="41"/>
      <c r="W31" s="41">
        <v>98.396355593006106</v>
      </c>
      <c r="X31" s="41"/>
      <c r="Y31" s="41">
        <v>98.861305990286013</v>
      </c>
      <c r="Z31" s="41"/>
      <c r="AA31" s="41">
        <v>99.314195874332484</v>
      </c>
      <c r="AB31" s="41"/>
      <c r="AC31" s="41">
        <v>98.78045982812651</v>
      </c>
      <c r="AD31" s="41"/>
      <c r="AE31" s="41"/>
      <c r="AF31" s="41">
        <v>98.661616161616166</v>
      </c>
      <c r="AG31" s="41"/>
      <c r="AH31" s="41">
        <v>99.187853107344637</v>
      </c>
      <c r="AI31" s="41"/>
      <c r="AJ31" s="41">
        <v>99.172254562424783</v>
      </c>
      <c r="AK31" s="41"/>
      <c r="AL31" s="41">
        <v>99.075345126783915</v>
      </c>
      <c r="AM31" s="41"/>
      <c r="AN31" s="41">
        <v>98.07789071148234</v>
      </c>
      <c r="AO31" s="41"/>
      <c r="AP31" s="41">
        <v>98.16719655881802</v>
      </c>
      <c r="AQ31" s="41"/>
      <c r="AR31" s="41">
        <v>98.222505684654209</v>
      </c>
      <c r="AS31" s="41"/>
      <c r="AT31" s="41">
        <v>98.143803117993642</v>
      </c>
      <c r="AU31" s="41"/>
      <c r="AV31" s="41">
        <v>98.689737947589521</v>
      </c>
      <c r="AW31" s="41"/>
      <c r="AX31" s="41">
        <v>98.951276549579305</v>
      </c>
      <c r="AY31" s="41"/>
      <c r="AZ31" s="41">
        <v>98.543614507346149</v>
      </c>
      <c r="BA31" s="41"/>
      <c r="BB31" s="41">
        <v>98.74613664346559</v>
      </c>
      <c r="BC31" s="41"/>
      <c r="BD31" s="41">
        <v>98.641599024671947</v>
      </c>
      <c r="BE31" s="41"/>
      <c r="BF31" s="41"/>
      <c r="BG31" s="41">
        <v>98.895681325182409</v>
      </c>
      <c r="BH31" s="41"/>
      <c r="BI31" s="41">
        <v>98.725246532510226</v>
      </c>
      <c r="BJ31" s="41"/>
      <c r="BK31" s="41">
        <v>98.182875417938646</v>
      </c>
      <c r="BL31" s="41"/>
      <c r="BM31" s="41">
        <v>98.371784534554067</v>
      </c>
      <c r="BN31" s="41"/>
      <c r="BO31" s="41">
        <v>98.8806248600781</v>
      </c>
      <c r="BP31" s="41"/>
      <c r="BQ31" s="41">
        <v>98.898883374689831</v>
      </c>
      <c r="BR31" s="41"/>
      <c r="BS31" s="41">
        <v>98.338575691588019</v>
      </c>
      <c r="BT31" s="41"/>
      <c r="BU31" s="41">
        <v>97.826589595375722</v>
      </c>
      <c r="BV31" s="41"/>
      <c r="BW31" s="41">
        <v>98.854275872397778</v>
      </c>
      <c r="BX31" s="41"/>
      <c r="BY31" s="41">
        <v>98.797097126951002</v>
      </c>
      <c r="BZ31" s="41"/>
      <c r="CA31" s="41">
        <v>98.388390200998515</v>
      </c>
      <c r="CB31" s="41"/>
      <c r="CC31" s="41">
        <v>98.970331588132638</v>
      </c>
      <c r="CD31" s="41"/>
      <c r="CE31" s="41">
        <v>98.596815491835244</v>
      </c>
      <c r="CF31" s="41"/>
      <c r="CG31" s="41"/>
      <c r="CH31" s="41">
        <v>98.229384263403958</v>
      </c>
      <c r="CI31" s="41"/>
      <c r="CJ31" s="41">
        <v>99.027506192152259</v>
      </c>
      <c r="CK31" s="41"/>
      <c r="CL31" s="41">
        <v>98.660308252009543</v>
      </c>
      <c r="CM31" s="41"/>
      <c r="CN31" s="41">
        <v>98.808244846970638</v>
      </c>
      <c r="CO31" s="41"/>
      <c r="CP31" s="41">
        <v>98.941372060045964</v>
      </c>
      <c r="CQ31" s="41"/>
      <c r="CR31" s="41">
        <v>98.596173733195442</v>
      </c>
      <c r="CS31" s="41"/>
      <c r="CT31" s="41">
        <v>99.124637524052133</v>
      </c>
      <c r="CU31" s="41"/>
      <c r="CV31" s="41">
        <v>99.2066471456816</v>
      </c>
      <c r="CW31" s="41"/>
      <c r="CX31" s="41">
        <v>98.713722768841848</v>
      </c>
      <c r="CY31" s="41"/>
      <c r="CZ31" s="41">
        <v>98.972913347223923</v>
      </c>
      <c r="DA31" s="41"/>
      <c r="DB31" s="41">
        <v>97.881247766375651</v>
      </c>
      <c r="DC31" s="41"/>
      <c r="DD31" s="41">
        <v>98.646020531252304</v>
      </c>
      <c r="DE31" s="41"/>
      <c r="DF31" s="41">
        <v>98.732613028427565</v>
      </c>
      <c r="DG31" s="41"/>
      <c r="DH31" s="41"/>
      <c r="DI31" s="41">
        <v>98.903391722063176</v>
      </c>
      <c r="DJ31" s="41"/>
      <c r="DK31" s="41">
        <v>98.741890578625274</v>
      </c>
      <c r="DL31" s="41"/>
      <c r="DM31" s="41">
        <v>99.007192548048579</v>
      </c>
      <c r="DN31" s="41"/>
      <c r="DO31" s="41">
        <v>98.661134726499853</v>
      </c>
      <c r="DP31" s="41"/>
      <c r="DQ31" s="41">
        <v>98.038127413127413</v>
      </c>
      <c r="DR31" s="41"/>
      <c r="DS31" s="41">
        <v>97.957181312737433</v>
      </c>
      <c r="DT31" s="41"/>
      <c r="DU31" s="41">
        <v>99.000511867237805</v>
      </c>
      <c r="DV31" s="41"/>
      <c r="DW31" s="41">
        <v>98.753192128586448</v>
      </c>
      <c r="DX31" s="41"/>
      <c r="DY31" s="41">
        <v>98.602422798133247</v>
      </c>
      <c r="DZ31" s="41"/>
      <c r="EA31" s="41">
        <v>98.743207334881376</v>
      </c>
      <c r="EB31" s="41"/>
      <c r="EC31" s="41">
        <v>97.675004408171489</v>
      </c>
      <c r="ED31" s="41"/>
      <c r="EE31" s="41">
        <v>97.993926786696321</v>
      </c>
      <c r="EF31" s="41"/>
      <c r="EG31" s="41">
        <v>98.504179680703871</v>
      </c>
      <c r="EH31" s="41"/>
      <c r="EI31" s="41"/>
      <c r="EJ31" s="41">
        <v>97.395418666545353</v>
      </c>
      <c r="EK31" s="41"/>
      <c r="EL31" s="41">
        <v>97.433329159884821</v>
      </c>
      <c r="EM31" s="41"/>
      <c r="EN31" s="41">
        <v>98.333829899388078</v>
      </c>
      <c r="EO31" s="41"/>
      <c r="EP31" s="41">
        <v>98.476756161233922</v>
      </c>
      <c r="EQ31" s="41"/>
      <c r="ER31" s="41">
        <v>97.70874591258692</v>
      </c>
      <c r="ES31" s="41"/>
      <c r="ET31" s="41">
        <v>98.171930761574131</v>
      </c>
      <c r="EU31" s="41"/>
      <c r="EV31" s="41">
        <v>98.068023213105121</v>
      </c>
      <c r="EW31" s="41"/>
      <c r="EX31" s="41">
        <v>98.456224446637535</v>
      </c>
      <c r="EY31" s="41"/>
      <c r="EZ31" s="41">
        <v>98.896195396899955</v>
      </c>
      <c r="FA31" s="41"/>
      <c r="FB31" s="41">
        <v>98.619515037425487</v>
      </c>
      <c r="FC31" s="41"/>
      <c r="FD31" s="41">
        <v>97.955186644594178</v>
      </c>
      <c r="FE31" s="41"/>
      <c r="FF31" s="41">
        <v>98.95750549296433</v>
      </c>
      <c r="FG31" s="41"/>
      <c r="FH31" s="41">
        <v>98.209220866026754</v>
      </c>
      <c r="FI31" s="41"/>
      <c r="FJ31" s="41"/>
      <c r="FK31" s="41">
        <v>99.091009133927585</v>
      </c>
      <c r="FL31" s="41"/>
      <c r="FM31" s="41">
        <v>98.389508518200756</v>
      </c>
      <c r="FN31" s="41"/>
      <c r="FO31" s="41">
        <v>99.093021177732112</v>
      </c>
      <c r="FP31" s="41"/>
      <c r="FQ31" s="41">
        <v>99.148808562662921</v>
      </c>
      <c r="FR31" s="41"/>
      <c r="FS31" s="41">
        <v>99.108099245819218</v>
      </c>
      <c r="FT31" s="41"/>
      <c r="FU31" s="41">
        <v>98.603278216419881</v>
      </c>
      <c r="FV31" s="41"/>
      <c r="FW31" s="41">
        <v>98.974767098918591</v>
      </c>
      <c r="FX31" s="41"/>
      <c r="FY31" s="41">
        <v>98.853581961754358</v>
      </c>
      <c r="FZ31" s="41"/>
      <c r="GA31" s="41">
        <v>99.157257595157716</v>
      </c>
      <c r="GB31" s="41"/>
      <c r="GC31" s="41">
        <v>98.878642732441023</v>
      </c>
      <c r="GD31" s="41"/>
      <c r="GE31" s="41">
        <v>99.380981749240505</v>
      </c>
      <c r="GF31" s="41"/>
      <c r="GG31" s="41">
        <v>99.27119382119038</v>
      </c>
      <c r="GH31" s="41"/>
      <c r="GI31" s="41">
        <v>99.001668040723203</v>
      </c>
      <c r="GJ31" s="41"/>
      <c r="GK31" s="41"/>
      <c r="GL31" s="41">
        <v>99.368315580822923</v>
      </c>
      <c r="GM31" s="41"/>
      <c r="GN31" s="41">
        <v>99.35936835137818</v>
      </c>
      <c r="GO31" s="41"/>
      <c r="GP31" s="41">
        <v>99.405002469801076</v>
      </c>
      <c r="GQ31" s="41"/>
      <c r="GR31" s="41">
        <v>99.357492952738909</v>
      </c>
      <c r="GS31" s="41"/>
      <c r="GT31" s="41">
        <v>99.16838829467298</v>
      </c>
      <c r="GU31" s="41"/>
      <c r="GV31" s="41">
        <v>98.946380697050941</v>
      </c>
      <c r="GW31" s="41"/>
      <c r="GX31" s="41">
        <v>99.551310645220539</v>
      </c>
      <c r="GY31" s="41"/>
      <c r="GZ31" s="41">
        <v>99.279883597622629</v>
      </c>
      <c r="HA31" s="41"/>
      <c r="HB31" s="41">
        <v>99.340550250543629</v>
      </c>
      <c r="HC31" s="41"/>
      <c r="HD31" s="41">
        <v>99.168518221591043</v>
      </c>
      <c r="HE31" s="41"/>
      <c r="HF31" s="41">
        <v>99.286502390584772</v>
      </c>
      <c r="HG31" s="41"/>
      <c r="HH31" s="41">
        <v>98.892001090647696</v>
      </c>
      <c r="HI31" s="41"/>
      <c r="HJ31" s="41"/>
      <c r="HK31" s="41">
        <v>99.263707444803401</v>
      </c>
      <c r="HL31" s="41"/>
      <c r="HM31" s="41"/>
      <c r="HN31" s="41">
        <v>98.989646376231676</v>
      </c>
      <c r="HO31" s="41"/>
      <c r="HP31" s="41">
        <v>97.818171787940642</v>
      </c>
      <c r="HQ31" s="41"/>
      <c r="HR31" s="41">
        <v>99.178749847690995</v>
      </c>
      <c r="HS31" s="41"/>
      <c r="HT31" s="41">
        <v>99.319901820413165</v>
      </c>
      <c r="HU31" s="41"/>
      <c r="HV31" s="41">
        <v>99.300422712777788</v>
      </c>
      <c r="HW31" s="41"/>
      <c r="HX31" s="41">
        <v>99.097751856836652</v>
      </c>
      <c r="HY31" s="41"/>
      <c r="HZ31" s="41">
        <v>98.689101452148492</v>
      </c>
      <c r="IA31" s="41"/>
      <c r="IB31" s="41">
        <v>98.87648274101069</v>
      </c>
      <c r="IC31" s="41"/>
      <c r="ID31" s="41">
        <v>98.649709168128524</v>
      </c>
      <c r="IE31" s="41"/>
      <c r="IF31" s="41">
        <v>98.932771552921565</v>
      </c>
      <c r="IG31" s="41"/>
      <c r="IH31" s="41">
        <v>98.644441251137621</v>
      </c>
      <c r="II31" s="41"/>
      <c r="IJ31" s="41">
        <v>98.111946532999156</v>
      </c>
      <c r="IK31" s="41"/>
      <c r="IL31" s="41">
        <v>98.805660423512535</v>
      </c>
      <c r="IM31" s="41"/>
      <c r="IN31" s="41">
        <v>99.116641794637275</v>
      </c>
      <c r="IO31" s="41"/>
      <c r="IP31" s="41">
        <v>98.926002055498458</v>
      </c>
      <c r="IQ31" s="41"/>
      <c r="IR31" s="41">
        <v>98.685310262260273</v>
      </c>
      <c r="IS31" s="41"/>
      <c r="IT31" s="41">
        <v>98.769556126985663</v>
      </c>
      <c r="IU31" s="41"/>
      <c r="IV31" s="41">
        <v>98.81876947402688</v>
      </c>
      <c r="IW31" s="41"/>
      <c r="IX31" s="41">
        <v>98.921628560948776</v>
      </c>
      <c r="IY31" s="41"/>
      <c r="IZ31" s="41">
        <v>98.942109153942241</v>
      </c>
      <c r="JA31" s="41"/>
      <c r="JB31" s="41">
        <v>98.396221891930765</v>
      </c>
      <c r="JC31" s="41"/>
      <c r="JD31" s="41">
        <v>99.044406970207973</v>
      </c>
      <c r="JE31" s="41"/>
      <c r="JF31" s="41">
        <v>99.081275299040342</v>
      </c>
      <c r="JG31" s="41"/>
      <c r="JH31" s="41">
        <v>98.37007725645374</v>
      </c>
      <c r="JI31" s="41"/>
      <c r="JJ31" s="41">
        <v>98.283990615573686</v>
      </c>
      <c r="JK31" s="41"/>
      <c r="JL31" s="41">
        <v>98.77656111275526</v>
      </c>
      <c r="JM31" s="41"/>
      <c r="JN31" s="41">
        <v>98.75480640257534</v>
      </c>
      <c r="JO31" s="41"/>
      <c r="JP31" s="41">
        <v>98.448474169786849</v>
      </c>
      <c r="JQ31" s="41"/>
      <c r="JR31" s="41">
        <v>97.753034910900553</v>
      </c>
      <c r="JS31" s="41"/>
      <c r="JT31" s="41">
        <v>98.632487799646057</v>
      </c>
      <c r="JU31" s="41"/>
      <c r="JV31" s="41">
        <v>97.835093214772897</v>
      </c>
      <c r="JW31" s="41"/>
      <c r="JX31" s="41">
        <v>97.697034614950951</v>
      </c>
      <c r="JY31" s="41"/>
      <c r="JZ31" s="41">
        <v>98.618161308516633</v>
      </c>
      <c r="KA31" s="41"/>
      <c r="KB31" s="41">
        <v>97.978651533576539</v>
      </c>
      <c r="KC31" s="41"/>
      <c r="KD31" s="41">
        <v>98.054668272503534</v>
      </c>
      <c r="KE31" s="41"/>
      <c r="KF31" s="41">
        <v>97.90512465373962</v>
      </c>
      <c r="KG31" s="41"/>
      <c r="KH31" s="41">
        <v>97.313857163864512</v>
      </c>
      <c r="KI31" s="41"/>
      <c r="KJ31" s="41">
        <v>97.085550933135011</v>
      </c>
      <c r="KK31" s="41"/>
      <c r="KL31" s="41">
        <v>97.996640461126546</v>
      </c>
      <c r="KM31" s="41"/>
      <c r="KN31" s="41"/>
      <c r="KO31" s="41">
        <v>97.07196140617323</v>
      </c>
      <c r="KP31" s="41"/>
      <c r="KQ31" s="41">
        <v>98.04989624599132</v>
      </c>
      <c r="KR31" s="41"/>
      <c r="KS31" s="41">
        <v>98.424460759724568</v>
      </c>
      <c r="KT31" s="41"/>
      <c r="KU31" s="41">
        <v>98.26900210372267</v>
      </c>
      <c r="KV31" s="41"/>
      <c r="KW31" s="41">
        <v>97.447236180904511</v>
      </c>
      <c r="KX31" s="41"/>
      <c r="KY31" s="41">
        <v>97.456329265374492</v>
      </c>
      <c r="KZ31" s="41"/>
      <c r="LA31" s="41">
        <v>98.422742506269188</v>
      </c>
      <c r="LB31" s="41"/>
      <c r="LC31" s="41">
        <v>97.945695743462494</v>
      </c>
      <c r="LD31" s="41"/>
      <c r="LE31" s="41">
        <v>98.364814686685577</v>
      </c>
      <c r="LF31" s="41"/>
      <c r="LG31" s="41">
        <v>98.050034345985949</v>
      </c>
      <c r="LH31" s="41"/>
      <c r="LI31" s="41">
        <v>98.082656758864275</v>
      </c>
      <c r="LJ31" s="41"/>
      <c r="LK31" s="41">
        <v>98.403809091939692</v>
      </c>
      <c r="LL31" s="41"/>
      <c r="LM31" s="41">
        <v>97.997559915190763</v>
      </c>
      <c r="LN31" s="41"/>
      <c r="LO31" s="42"/>
      <c r="LP31" s="19" t="s">
        <v>33</v>
      </c>
    </row>
    <row r="32" spans="2:328"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3"/>
      <c r="HK32" s="44"/>
      <c r="HL32" s="42"/>
      <c r="HM32" s="42"/>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3"/>
      <c r="LP32" s="19"/>
    </row>
    <row r="33" spans="2:329" ht="10.5" customHeight="1">
      <c r="B33" s="13">
        <v>13</v>
      </c>
      <c r="C33" s="14"/>
      <c r="D33" s="15" t="s">
        <v>34</v>
      </c>
      <c r="E33" s="16">
        <v>36791</v>
      </c>
      <c r="F33" s="16"/>
      <c r="G33" s="16">
        <v>33738</v>
      </c>
      <c r="H33" s="16"/>
      <c r="I33" s="16">
        <v>36423</v>
      </c>
      <c r="J33" s="16"/>
      <c r="K33" s="16">
        <v>36169</v>
      </c>
      <c r="L33" s="16"/>
      <c r="M33" s="16">
        <v>37187</v>
      </c>
      <c r="N33" s="16"/>
      <c r="O33" s="16">
        <v>34886</v>
      </c>
      <c r="P33" s="16"/>
      <c r="Q33" s="16">
        <v>34147</v>
      </c>
      <c r="R33" s="16"/>
      <c r="S33" s="16">
        <v>36904</v>
      </c>
      <c r="T33" s="16"/>
      <c r="U33" s="16">
        <v>36714</v>
      </c>
      <c r="V33" s="16"/>
      <c r="W33" s="16">
        <v>37846</v>
      </c>
      <c r="X33" s="16"/>
      <c r="Y33" s="16">
        <v>36948</v>
      </c>
      <c r="Z33" s="16"/>
      <c r="AA33" s="16">
        <v>36846</v>
      </c>
      <c r="AB33" s="16"/>
      <c r="AC33" s="16">
        <v>434599</v>
      </c>
      <c r="AD33" s="45"/>
      <c r="AE33" s="45"/>
      <c r="AF33" s="16">
        <v>39460</v>
      </c>
      <c r="AG33" s="16"/>
      <c r="AH33" s="16">
        <v>36740</v>
      </c>
      <c r="AI33" s="16"/>
      <c r="AJ33" s="16">
        <v>40626</v>
      </c>
      <c r="AK33" s="16"/>
      <c r="AL33" s="16">
        <v>38516</v>
      </c>
      <c r="AM33" s="16"/>
      <c r="AN33" s="16">
        <v>39533</v>
      </c>
      <c r="AO33" s="16"/>
      <c r="AP33" s="16">
        <v>37268</v>
      </c>
      <c r="AQ33" s="16"/>
      <c r="AR33" s="16">
        <v>35923</v>
      </c>
      <c r="AS33" s="16"/>
      <c r="AT33" s="16">
        <v>38104</v>
      </c>
      <c r="AU33" s="16"/>
      <c r="AV33" s="16">
        <v>39860</v>
      </c>
      <c r="AW33" s="16"/>
      <c r="AX33" s="16">
        <v>41384</v>
      </c>
      <c r="AY33" s="16"/>
      <c r="AZ33" s="16">
        <v>38785</v>
      </c>
      <c r="BA33" s="16"/>
      <c r="BB33" s="16">
        <v>39673</v>
      </c>
      <c r="BC33" s="16"/>
      <c r="BD33" s="16">
        <v>465872</v>
      </c>
      <c r="BE33" s="45"/>
      <c r="BF33" s="45"/>
      <c r="BG33" s="16">
        <v>40442</v>
      </c>
      <c r="BH33" s="55"/>
      <c r="BI33" s="16">
        <v>37295</v>
      </c>
      <c r="BJ33" s="16"/>
      <c r="BK33" s="16">
        <v>40973</v>
      </c>
      <c r="BL33" s="16"/>
      <c r="BM33" s="16">
        <v>38261</v>
      </c>
      <c r="BN33" s="16"/>
      <c r="BO33" s="16">
        <v>40111</v>
      </c>
      <c r="BP33" s="16"/>
      <c r="BQ33" s="16">
        <v>38600</v>
      </c>
      <c r="BR33" s="16"/>
      <c r="BS33" s="16">
        <v>37058</v>
      </c>
      <c r="BT33" s="16"/>
      <c r="BU33" s="16">
        <v>38648</v>
      </c>
      <c r="BV33" s="16"/>
      <c r="BW33" s="16">
        <v>39930</v>
      </c>
      <c r="BX33" s="16"/>
      <c r="BY33" s="16">
        <v>40139</v>
      </c>
      <c r="BZ33" s="16"/>
      <c r="CA33" s="16">
        <v>38534</v>
      </c>
      <c r="CB33" s="16"/>
      <c r="CC33" s="16">
        <v>40031</v>
      </c>
      <c r="CD33" s="16"/>
      <c r="CE33" s="16">
        <v>470022</v>
      </c>
      <c r="CF33" s="31"/>
      <c r="CG33" s="45"/>
      <c r="CH33" s="16">
        <v>40004</v>
      </c>
      <c r="CI33" s="55"/>
      <c r="CJ33" s="16">
        <v>38275</v>
      </c>
      <c r="CK33" s="16"/>
      <c r="CL33" s="16">
        <v>40564</v>
      </c>
      <c r="CM33" s="16"/>
      <c r="CN33" s="16">
        <v>39939</v>
      </c>
      <c r="CO33" s="16"/>
      <c r="CP33" s="16">
        <v>40831</v>
      </c>
      <c r="CQ33" s="16"/>
      <c r="CR33" s="16">
        <v>38547</v>
      </c>
      <c r="CS33" s="16"/>
      <c r="CT33" s="16">
        <v>36828</v>
      </c>
      <c r="CU33" s="16"/>
      <c r="CV33" s="16">
        <v>39893</v>
      </c>
      <c r="CW33" s="16"/>
      <c r="CX33" s="16">
        <v>40253</v>
      </c>
      <c r="CY33" s="16"/>
      <c r="CZ33" s="16">
        <v>40725</v>
      </c>
      <c r="DA33" s="16"/>
      <c r="DB33" s="16">
        <v>38854</v>
      </c>
      <c r="DC33" s="16"/>
      <c r="DD33" s="16">
        <v>40514</v>
      </c>
      <c r="DE33" s="16"/>
      <c r="DF33" s="16">
        <v>475227</v>
      </c>
      <c r="DG33" s="31"/>
      <c r="DH33" s="45"/>
      <c r="DI33" s="16">
        <v>41112</v>
      </c>
      <c r="DJ33" s="55"/>
      <c r="DK33" s="16">
        <v>37956</v>
      </c>
      <c r="DL33" s="16"/>
      <c r="DM33" s="16">
        <v>42311</v>
      </c>
      <c r="DN33" s="16"/>
      <c r="DO33" s="16">
        <v>39159</v>
      </c>
      <c r="DP33" s="16"/>
      <c r="DQ33" s="16">
        <v>41213</v>
      </c>
      <c r="DR33" s="16"/>
      <c r="DS33" s="16">
        <v>39513</v>
      </c>
      <c r="DT33" s="16"/>
      <c r="DU33" s="16">
        <v>37029</v>
      </c>
      <c r="DV33" s="16"/>
      <c r="DW33" s="16">
        <v>39843</v>
      </c>
      <c r="DX33" s="16"/>
      <c r="DY33" s="16">
        <v>40133</v>
      </c>
      <c r="DZ33" s="16"/>
      <c r="EA33" s="16">
        <v>41701</v>
      </c>
      <c r="EB33" s="16"/>
      <c r="EC33" s="16">
        <v>39445</v>
      </c>
      <c r="ED33" s="16"/>
      <c r="EE33" s="16">
        <v>41547</v>
      </c>
      <c r="EF33" s="16"/>
      <c r="EG33" s="16">
        <v>480962</v>
      </c>
      <c r="EH33" s="31"/>
      <c r="EI33" s="45"/>
      <c r="EJ33" s="16">
        <v>43538</v>
      </c>
      <c r="EK33" s="55"/>
      <c r="EL33" s="16">
        <v>39515</v>
      </c>
      <c r="EM33" s="16"/>
      <c r="EN33" s="16">
        <v>43374</v>
      </c>
      <c r="EO33" s="16"/>
      <c r="EP33" s="16">
        <v>41524</v>
      </c>
      <c r="EQ33" s="16"/>
      <c r="ER33" s="16">
        <v>43152</v>
      </c>
      <c r="ES33" s="16"/>
      <c r="ET33" s="16">
        <v>40960</v>
      </c>
      <c r="EU33" s="16"/>
      <c r="EV33" s="16">
        <v>40580</v>
      </c>
      <c r="EW33" s="16"/>
      <c r="EX33" s="16">
        <v>42367</v>
      </c>
      <c r="EY33" s="16"/>
      <c r="EZ33" s="16">
        <v>42463</v>
      </c>
      <c r="FA33" s="16"/>
      <c r="FB33" s="16">
        <v>44473</v>
      </c>
      <c r="FC33" s="16"/>
      <c r="FD33" s="16">
        <v>42574</v>
      </c>
      <c r="FE33" s="16"/>
      <c r="FF33" s="16">
        <v>42700</v>
      </c>
      <c r="FG33" s="16"/>
      <c r="FH33" s="16">
        <v>507220</v>
      </c>
      <c r="FI33" s="31"/>
      <c r="FJ33" s="45"/>
      <c r="FK33" s="16">
        <v>45363</v>
      </c>
      <c r="FL33" s="55"/>
      <c r="FM33" s="16">
        <v>40542</v>
      </c>
      <c r="FN33" s="16"/>
      <c r="FO33" s="16">
        <v>44621</v>
      </c>
      <c r="FP33" s="16"/>
      <c r="FQ33" s="16">
        <v>43270</v>
      </c>
      <c r="FR33" s="16"/>
      <c r="FS33" s="16">
        <v>45626</v>
      </c>
      <c r="FT33" s="16"/>
      <c r="FU33" s="16">
        <v>41513</v>
      </c>
      <c r="FV33" s="16"/>
      <c r="FW33" s="16">
        <v>42615</v>
      </c>
      <c r="FX33" s="16"/>
      <c r="FY33" s="16">
        <v>41827</v>
      </c>
      <c r="FZ33" s="16"/>
      <c r="GA33" s="16">
        <v>42849</v>
      </c>
      <c r="GB33" s="16"/>
      <c r="GC33" s="16">
        <v>44511</v>
      </c>
      <c r="GD33" s="16"/>
      <c r="GE33" s="16">
        <v>43738</v>
      </c>
      <c r="GF33" s="16"/>
      <c r="GG33" s="16">
        <v>43542</v>
      </c>
      <c r="GH33" s="16"/>
      <c r="GI33" s="16">
        <v>520017</v>
      </c>
      <c r="GJ33" s="31"/>
      <c r="GK33" s="45"/>
      <c r="GL33" s="16">
        <v>45848</v>
      </c>
      <c r="GM33" s="55"/>
      <c r="GN33" s="16">
        <v>42235</v>
      </c>
      <c r="GO33" s="16"/>
      <c r="GP33" s="16">
        <v>44467</v>
      </c>
      <c r="GQ33" s="16"/>
      <c r="GR33" s="16">
        <v>39330</v>
      </c>
      <c r="GS33" s="16"/>
      <c r="GT33" s="16">
        <v>38137</v>
      </c>
      <c r="GU33" s="16"/>
      <c r="GV33" s="16">
        <v>37146</v>
      </c>
      <c r="GW33" s="16"/>
      <c r="GX33" s="16">
        <v>38070</v>
      </c>
      <c r="GY33" s="16"/>
      <c r="GZ33" s="16">
        <v>40480</v>
      </c>
      <c r="HA33" s="16"/>
      <c r="HB33" s="16">
        <v>42248</v>
      </c>
      <c r="HC33" s="16"/>
      <c r="HD33" s="16">
        <v>43555</v>
      </c>
      <c r="HE33" s="16"/>
      <c r="HF33" s="16">
        <v>40715</v>
      </c>
      <c r="HG33" s="16"/>
      <c r="HH33" s="16">
        <v>40283</v>
      </c>
      <c r="HI33" s="16"/>
      <c r="HJ33" s="40"/>
      <c r="HK33" s="16">
        <v>492514</v>
      </c>
      <c r="HL33" s="31"/>
      <c r="HM33" s="45"/>
      <c r="HN33" s="16">
        <v>39915</v>
      </c>
      <c r="HO33" s="55"/>
      <c r="HP33" s="16">
        <v>36014</v>
      </c>
      <c r="HQ33" s="16"/>
      <c r="HR33" s="16">
        <v>40950</v>
      </c>
      <c r="HS33" s="16"/>
      <c r="HT33" s="16">
        <v>39066</v>
      </c>
      <c r="HU33" s="16"/>
      <c r="HV33" s="16">
        <v>40388</v>
      </c>
      <c r="HW33" s="16"/>
      <c r="HX33" s="16">
        <v>40052</v>
      </c>
      <c r="HY33" s="16"/>
      <c r="HZ33" s="16">
        <v>40206</v>
      </c>
      <c r="IA33" s="16"/>
      <c r="IB33" s="16">
        <v>42926</v>
      </c>
      <c r="IC33" s="16"/>
      <c r="ID33" s="16">
        <v>43060</v>
      </c>
      <c r="IE33" s="16"/>
      <c r="IF33" s="16">
        <v>43092</v>
      </c>
      <c r="IG33" s="16"/>
      <c r="IH33" s="16">
        <v>41578</v>
      </c>
      <c r="II33" s="16"/>
      <c r="IJ33" s="16">
        <v>41645</v>
      </c>
      <c r="IK33" s="16"/>
      <c r="IL33" s="16">
        <v>488892</v>
      </c>
      <c r="IM33" s="31"/>
      <c r="IN33" s="16">
        <v>41455</v>
      </c>
      <c r="IO33" s="55"/>
      <c r="IP33" s="16">
        <v>38812</v>
      </c>
      <c r="IQ33" s="16"/>
      <c r="IR33" s="16">
        <v>44111</v>
      </c>
      <c r="IS33" s="16"/>
      <c r="IT33" s="16">
        <v>41450</v>
      </c>
      <c r="IU33" s="16"/>
      <c r="IV33" s="16">
        <v>42831</v>
      </c>
      <c r="IW33" s="16"/>
      <c r="IX33" s="16">
        <v>40790</v>
      </c>
      <c r="IY33" s="16"/>
      <c r="IZ33" s="16">
        <v>39125</v>
      </c>
      <c r="JA33" s="16"/>
      <c r="JB33" s="16">
        <v>41514</v>
      </c>
      <c r="JC33" s="16"/>
      <c r="JD33" s="16">
        <v>44342</v>
      </c>
      <c r="JE33" s="16"/>
      <c r="JF33" s="16">
        <v>43876</v>
      </c>
      <c r="JG33" s="16"/>
      <c r="JH33" s="16">
        <v>42243</v>
      </c>
      <c r="JI33" s="16"/>
      <c r="JJ33" s="16">
        <v>44564</v>
      </c>
      <c r="JK33" s="16"/>
      <c r="JL33" s="16">
        <v>505113</v>
      </c>
      <c r="JM33" s="16"/>
      <c r="JN33" s="16">
        <v>44597</v>
      </c>
      <c r="JO33" s="55"/>
      <c r="JP33" s="16">
        <v>40707</v>
      </c>
      <c r="JQ33" s="16"/>
      <c r="JR33" s="16">
        <v>39498</v>
      </c>
      <c r="JS33" s="16"/>
      <c r="JT33" s="16">
        <v>37159</v>
      </c>
      <c r="JU33" s="16"/>
      <c r="JV33" s="16">
        <v>39374</v>
      </c>
      <c r="JW33" s="16"/>
      <c r="JX33" s="16">
        <v>35307</v>
      </c>
      <c r="JY33" s="16"/>
      <c r="JZ33" s="16">
        <v>31844</v>
      </c>
      <c r="KA33" s="16"/>
      <c r="KB33" s="16">
        <v>36776</v>
      </c>
      <c r="KC33" s="16"/>
      <c r="KD33" s="16">
        <v>38045</v>
      </c>
      <c r="KE33" s="16"/>
      <c r="KF33" s="16">
        <v>40234</v>
      </c>
      <c r="KG33" s="16"/>
      <c r="KH33" s="16">
        <v>40522</v>
      </c>
      <c r="KI33" s="16"/>
      <c r="KJ33" s="16">
        <v>42708</v>
      </c>
      <c r="KK33" s="16"/>
      <c r="KL33" s="16">
        <v>466771</v>
      </c>
      <c r="KM33" s="16"/>
      <c r="KN33" s="16"/>
      <c r="KO33" s="16">
        <v>44489</v>
      </c>
      <c r="KP33" s="55"/>
      <c r="KQ33" s="16">
        <v>42204</v>
      </c>
      <c r="KR33" s="16"/>
      <c r="KS33" s="16">
        <v>43644</v>
      </c>
      <c r="KT33" s="16"/>
      <c r="KU33" s="16">
        <v>43538</v>
      </c>
      <c r="KV33" s="16"/>
      <c r="KW33" s="16">
        <v>44431</v>
      </c>
      <c r="KX33" s="16"/>
      <c r="KY33" s="16">
        <v>41473</v>
      </c>
      <c r="KZ33" s="16"/>
      <c r="LA33" s="16">
        <v>42487</v>
      </c>
      <c r="LB33" s="16"/>
      <c r="LC33" s="16">
        <v>41714</v>
      </c>
      <c r="LD33" s="16"/>
      <c r="LE33" s="16">
        <v>43169</v>
      </c>
      <c r="LF33" s="16"/>
      <c r="LG33" s="16">
        <v>44956</v>
      </c>
      <c r="LH33" s="16"/>
      <c r="LI33" s="16">
        <v>43427</v>
      </c>
      <c r="LJ33" s="16"/>
      <c r="LK33" s="16">
        <v>43892</v>
      </c>
      <c r="LL33" s="16"/>
      <c r="LM33" s="16">
        <v>519424</v>
      </c>
      <c r="LN33" s="16"/>
      <c r="LO33" s="40"/>
      <c r="LP33" s="15" t="s">
        <v>35</v>
      </c>
    </row>
    <row r="34" spans="2:329" ht="10.5" customHeight="1">
      <c r="B34" s="13">
        <v>14</v>
      </c>
      <c r="C34" s="13"/>
      <c r="D34" s="19" t="s">
        <v>36</v>
      </c>
      <c r="E34" s="41">
        <v>99.505057608048901</v>
      </c>
      <c r="F34" s="41"/>
      <c r="G34" s="41">
        <v>99.769339957416605</v>
      </c>
      <c r="H34" s="41"/>
      <c r="I34" s="41">
        <v>99.731661236001202</v>
      </c>
      <c r="J34" s="41"/>
      <c r="K34" s="41">
        <v>99.812346496674664</v>
      </c>
      <c r="L34" s="41"/>
      <c r="M34" s="41">
        <v>99.646292773118248</v>
      </c>
      <c r="N34" s="41"/>
      <c r="O34" s="41">
        <v>99.717021580677439</v>
      </c>
      <c r="P34" s="41"/>
      <c r="Q34" s="41">
        <v>99.742953118153935</v>
      </c>
      <c r="R34" s="41"/>
      <c r="S34" s="41">
        <v>99.630139575065471</v>
      </c>
      <c r="T34" s="41"/>
      <c r="U34" s="41">
        <v>99.639047955057407</v>
      </c>
      <c r="V34" s="41"/>
      <c r="W34" s="41">
        <v>99.657678533810824</v>
      </c>
      <c r="X34" s="41"/>
      <c r="Y34" s="41">
        <v>99.697787371829463</v>
      </c>
      <c r="Z34" s="41"/>
      <c r="AA34" s="41">
        <v>99.878019029031478</v>
      </c>
      <c r="AB34" s="41"/>
      <c r="AC34" s="41">
        <v>99.701079600460645</v>
      </c>
      <c r="AD34" s="41"/>
      <c r="AE34" s="41"/>
      <c r="AF34" s="41">
        <v>99.646464646464651</v>
      </c>
      <c r="AG34" s="41"/>
      <c r="AH34" s="41">
        <v>99.793568013906992</v>
      </c>
      <c r="AI34" s="41"/>
      <c r="AJ34" s="41">
        <v>99.786309041338157</v>
      </c>
      <c r="AK34" s="41"/>
      <c r="AL34" s="41">
        <v>99.759123520422705</v>
      </c>
      <c r="AM34" s="41"/>
      <c r="AN34" s="41">
        <v>99.459092281372648</v>
      </c>
      <c r="AO34" s="41"/>
      <c r="AP34" s="41">
        <v>99.56985225360016</v>
      </c>
      <c r="AQ34" s="41"/>
      <c r="AR34" s="41">
        <v>99.614552714769005</v>
      </c>
      <c r="AS34" s="41"/>
      <c r="AT34" s="41">
        <v>99.337817404452792</v>
      </c>
      <c r="AU34" s="41"/>
      <c r="AV34" s="41">
        <v>99.669933986797361</v>
      </c>
      <c r="AW34" s="41"/>
      <c r="AX34" s="41">
        <v>99.770968441862152</v>
      </c>
      <c r="AY34" s="41"/>
      <c r="AZ34" s="41">
        <v>99.622418575978628</v>
      </c>
      <c r="BA34" s="41"/>
      <c r="BB34" s="41">
        <v>99.688418725029521</v>
      </c>
      <c r="BC34" s="41"/>
      <c r="BD34" s="41">
        <v>99.644304704460623</v>
      </c>
      <c r="BE34" s="41"/>
      <c r="BF34" s="41"/>
      <c r="BG34" s="41">
        <v>99.689410372707556</v>
      </c>
      <c r="BH34" s="41"/>
      <c r="BI34" s="41">
        <v>99.668617547235357</v>
      </c>
      <c r="BJ34" s="41"/>
      <c r="BK34" s="41">
        <v>99.270727334399382</v>
      </c>
      <c r="BL34" s="41"/>
      <c r="BM34" s="41">
        <v>99.516217130075162</v>
      </c>
      <c r="BN34" s="41"/>
      <c r="BO34" s="41">
        <v>99.776124972015623</v>
      </c>
      <c r="BP34" s="41"/>
      <c r="BQ34" s="41">
        <v>99.772539288668312</v>
      </c>
      <c r="BR34" s="41"/>
      <c r="BS34" s="41">
        <v>99.626313950049735</v>
      </c>
      <c r="BT34" s="41"/>
      <c r="BU34" s="41">
        <v>99.288375080282592</v>
      </c>
      <c r="BV34" s="41"/>
      <c r="BW34" s="41">
        <v>99.670510708401977</v>
      </c>
      <c r="BX34" s="41"/>
      <c r="BY34" s="41">
        <v>99.75892235808729</v>
      </c>
      <c r="BZ34" s="41"/>
      <c r="CA34" s="41">
        <v>99.681817005975631</v>
      </c>
      <c r="CB34" s="41"/>
      <c r="CC34" s="41">
        <v>99.803041635502368</v>
      </c>
      <c r="CD34" s="41"/>
      <c r="CE34" s="41">
        <v>99.626524002509626</v>
      </c>
      <c r="CF34" s="41"/>
      <c r="CG34" s="41"/>
      <c r="CH34" s="41">
        <v>99.482741470207898</v>
      </c>
      <c r="CI34" s="41"/>
      <c r="CJ34" s="41">
        <v>99.791422239603705</v>
      </c>
      <c r="CK34" s="41"/>
      <c r="CL34" s="41">
        <v>99.712396450431413</v>
      </c>
      <c r="CM34" s="41"/>
      <c r="CN34" s="41">
        <v>99.785134291068076</v>
      </c>
      <c r="CO34" s="41"/>
      <c r="CP34" s="41">
        <v>99.826414356266199</v>
      </c>
      <c r="CQ34" s="41"/>
      <c r="CR34" s="41">
        <v>99.656153050672174</v>
      </c>
      <c r="CS34" s="41"/>
      <c r="CT34" s="41">
        <v>99.80758286132415</v>
      </c>
      <c r="CU34" s="41"/>
      <c r="CV34" s="41">
        <v>99.839827814901014</v>
      </c>
      <c r="CW34" s="41"/>
      <c r="CX34" s="41">
        <v>99.762075887878268</v>
      </c>
      <c r="CY34" s="41"/>
      <c r="CZ34" s="41">
        <v>99.828410344404944</v>
      </c>
      <c r="DA34" s="41"/>
      <c r="DB34" s="41">
        <v>99.183131668964108</v>
      </c>
      <c r="DC34" s="41"/>
      <c r="DD34" s="41">
        <v>99.736589448807266</v>
      </c>
      <c r="DE34" s="41"/>
      <c r="DF34" s="41">
        <v>99.701458092940314</v>
      </c>
      <c r="DG34" s="41"/>
      <c r="DH34" s="41"/>
      <c r="DI34" s="41">
        <v>99.742830802076767</v>
      </c>
      <c r="DJ34" s="41"/>
      <c r="DK34" s="41">
        <v>99.692695611062959</v>
      </c>
      <c r="DL34" s="41"/>
      <c r="DM34" s="41">
        <v>99.778328027355272</v>
      </c>
      <c r="DN34" s="41"/>
      <c r="DO34" s="41">
        <v>99.674192480973346</v>
      </c>
      <c r="DP34" s="41"/>
      <c r="DQ34" s="41">
        <v>99.452220077220076</v>
      </c>
      <c r="DR34" s="41"/>
      <c r="DS34" s="41">
        <v>99.406274371682301</v>
      </c>
      <c r="DT34" s="41"/>
      <c r="DU34" s="41">
        <v>99.757536571567115</v>
      </c>
      <c r="DV34" s="41"/>
      <c r="DW34" s="41">
        <v>99.752140603875617</v>
      </c>
      <c r="DX34" s="41"/>
      <c r="DY34" s="41">
        <v>99.625161354383877</v>
      </c>
      <c r="DZ34" s="41"/>
      <c r="EA34" s="41">
        <v>99.82763986306945</v>
      </c>
      <c r="EB34" s="41"/>
      <c r="EC34" s="41">
        <v>99.360185395098114</v>
      </c>
      <c r="ED34" s="41"/>
      <c r="EE34" s="41">
        <v>99.34007603471774</v>
      </c>
      <c r="EF34" s="41"/>
      <c r="EG34" s="41">
        <v>99.616828082152068</v>
      </c>
      <c r="EH34" s="41"/>
      <c r="EI34" s="41"/>
      <c r="EJ34" s="41">
        <v>99.037783489911519</v>
      </c>
      <c r="EK34" s="41"/>
      <c r="EL34" s="41">
        <v>98.948290972830861</v>
      </c>
      <c r="EM34" s="41"/>
      <c r="EN34" s="41">
        <v>99.406412577636189</v>
      </c>
      <c r="EO34" s="41"/>
      <c r="EP34" s="41">
        <v>99.451536416544911</v>
      </c>
      <c r="EQ34" s="41"/>
      <c r="ER34" s="41">
        <v>99.369041587988761</v>
      </c>
      <c r="ES34" s="41"/>
      <c r="ET34" s="41">
        <v>99.439197883032705</v>
      </c>
      <c r="EU34" s="41"/>
      <c r="EV34" s="41">
        <v>99.365802296824114</v>
      </c>
      <c r="EW34" s="41"/>
      <c r="EX34" s="41">
        <v>99.551200714319279</v>
      </c>
      <c r="EY34" s="41"/>
      <c r="EZ34" s="41">
        <v>99.725223109441046</v>
      </c>
      <c r="FA34" s="41"/>
      <c r="FB34" s="41">
        <v>99.666083994442204</v>
      </c>
      <c r="FC34" s="41"/>
      <c r="FD34" s="41">
        <v>99.265545944181483</v>
      </c>
      <c r="FE34" s="41"/>
      <c r="FF34" s="41">
        <v>99.808330606329761</v>
      </c>
      <c r="FG34" s="41"/>
      <c r="FH34" s="41">
        <v>99.421956253712011</v>
      </c>
      <c r="FI34" s="41"/>
      <c r="FJ34" s="41"/>
      <c r="FK34" s="41">
        <v>99.841531858699241</v>
      </c>
      <c r="FL34" s="41"/>
      <c r="FM34" s="41">
        <v>99.379825959063609</v>
      </c>
      <c r="FN34" s="41"/>
      <c r="FO34" s="41">
        <v>99.680546868018951</v>
      </c>
      <c r="FP34" s="41"/>
      <c r="FQ34" s="41">
        <v>99.813153099121138</v>
      </c>
      <c r="FR34" s="41"/>
      <c r="FS34" s="41">
        <v>99.739862280030593</v>
      </c>
      <c r="FT34" s="41"/>
      <c r="FU34" s="41">
        <v>99.625620965225949</v>
      </c>
      <c r="FV34" s="41"/>
      <c r="FW34" s="41">
        <v>99.749543560694718</v>
      </c>
      <c r="FX34" s="41"/>
      <c r="FY34" s="41">
        <v>99.483874036723435</v>
      </c>
      <c r="FZ34" s="41"/>
      <c r="GA34" s="41">
        <v>99.753230124548935</v>
      </c>
      <c r="GB34" s="41"/>
      <c r="GC34" s="41">
        <v>99.626214244147008</v>
      </c>
      <c r="GD34" s="41"/>
      <c r="GE34" s="41">
        <v>99.906347792320517</v>
      </c>
      <c r="GF34" s="41"/>
      <c r="GG34" s="41">
        <v>99.791442257007319</v>
      </c>
      <c r="GH34" s="41"/>
      <c r="GI34" s="41">
        <v>99.702245144467668</v>
      </c>
      <c r="GJ34" s="41"/>
      <c r="GK34" s="41"/>
      <c r="GL34" s="41">
        <v>99.867128449759306</v>
      </c>
      <c r="GM34" s="41"/>
      <c r="GN34" s="41">
        <v>99.841615053661769</v>
      </c>
      <c r="GO34" s="41"/>
      <c r="GP34" s="41">
        <v>99.840585567380671</v>
      </c>
      <c r="GQ34" s="41"/>
      <c r="GR34" s="41">
        <v>99.880640983315132</v>
      </c>
      <c r="GS34" s="41"/>
      <c r="GT34" s="41">
        <v>99.733256622819638</v>
      </c>
      <c r="GU34" s="41"/>
      <c r="GV34" s="41">
        <v>99.58713136729223</v>
      </c>
      <c r="GW34" s="41"/>
      <c r="GX34" s="41">
        <v>99.89241951142715</v>
      </c>
      <c r="GY34" s="41"/>
      <c r="GZ34" s="41">
        <v>99.829835507657407</v>
      </c>
      <c r="HA34" s="41"/>
      <c r="HB34" s="41">
        <v>99.858182849579279</v>
      </c>
      <c r="HC34" s="41"/>
      <c r="HD34" s="41">
        <v>99.766360492017313</v>
      </c>
      <c r="HE34" s="41"/>
      <c r="HF34" s="41">
        <v>99.828368272649257</v>
      </c>
      <c r="HG34" s="41"/>
      <c r="HH34" s="41">
        <v>99.851275314180896</v>
      </c>
      <c r="HI34" s="41"/>
      <c r="HJ34" s="41"/>
      <c r="HK34" s="41">
        <v>99.816788199862998</v>
      </c>
      <c r="HL34" s="41"/>
      <c r="HM34" s="41"/>
      <c r="HN34" s="41">
        <v>99.82243785324863</v>
      </c>
      <c r="HO34" s="41"/>
      <c r="HP34" s="41">
        <v>99.33800408230816</v>
      </c>
      <c r="HQ34" s="41"/>
      <c r="HR34" s="41">
        <v>99.79285975386864</v>
      </c>
      <c r="HS34" s="41"/>
      <c r="HT34" s="41">
        <v>99.882389036612807</v>
      </c>
      <c r="HU34" s="41"/>
      <c r="HV34" s="41">
        <v>99.839319704348256</v>
      </c>
      <c r="HW34" s="41"/>
      <c r="HX34" s="41">
        <v>99.825532127012607</v>
      </c>
      <c r="HY34" s="41"/>
      <c r="HZ34" s="41">
        <v>99.633245774892202</v>
      </c>
      <c r="IA34" s="41"/>
      <c r="IB34" s="41">
        <v>99.644838552426933</v>
      </c>
      <c r="IC34" s="41"/>
      <c r="ID34" s="41">
        <v>99.390637983565682</v>
      </c>
      <c r="IE34" s="41"/>
      <c r="IF34" s="41">
        <v>99.759236966385771</v>
      </c>
      <c r="IG34" s="41"/>
      <c r="IH34" s="41">
        <v>99.578483498586962</v>
      </c>
      <c r="II34" s="41"/>
      <c r="IJ34" s="41">
        <v>99.403270079961814</v>
      </c>
      <c r="IK34" s="41"/>
      <c r="IL34" s="41">
        <v>99.659167815004764</v>
      </c>
      <c r="IM34" s="41"/>
      <c r="IN34" s="41">
        <v>99.780965676599436</v>
      </c>
      <c r="IO34" s="41"/>
      <c r="IP34" s="41">
        <v>99.722507708119224</v>
      </c>
      <c r="IQ34" s="41"/>
      <c r="IR34" s="41">
        <v>99.643091102125638</v>
      </c>
      <c r="IS34" s="41"/>
      <c r="IT34" s="41">
        <v>99.61308307899354</v>
      </c>
      <c r="IU34" s="41"/>
      <c r="IV34" s="41">
        <v>99.593080035343903</v>
      </c>
      <c r="IW34" s="41"/>
      <c r="IX34" s="41">
        <v>99.743244895463988</v>
      </c>
      <c r="IY34" s="41"/>
      <c r="IZ34" s="41">
        <v>99.734890004843351</v>
      </c>
      <c r="JA34" s="41"/>
      <c r="JB34" s="41">
        <v>99.520544661264793</v>
      </c>
      <c r="JC34" s="41"/>
      <c r="JD34" s="41">
        <v>99.700955593029789</v>
      </c>
      <c r="JE34" s="41"/>
      <c r="JF34" s="41">
        <v>99.777141037886025</v>
      </c>
      <c r="JG34" s="41"/>
      <c r="JH34" s="41">
        <v>99.498304126625214</v>
      </c>
      <c r="JI34" s="41"/>
      <c r="JJ34" s="41">
        <v>99.573232041112732</v>
      </c>
      <c r="JK34" s="41"/>
      <c r="JL34" s="41">
        <v>99.657295057709376</v>
      </c>
      <c r="JM34" s="41"/>
      <c r="JN34" s="41">
        <v>99.69820262899043</v>
      </c>
      <c r="JO34" s="41"/>
      <c r="JP34" s="41">
        <v>99.618236546509067</v>
      </c>
      <c r="JQ34" s="41"/>
      <c r="JR34" s="41">
        <v>99.27363209088395</v>
      </c>
      <c r="JS34" s="41"/>
      <c r="JT34" s="41">
        <v>99.638011476376903</v>
      </c>
      <c r="JU34" s="41"/>
      <c r="JV34" s="41">
        <v>99.464457131309047</v>
      </c>
      <c r="JW34" s="41"/>
      <c r="JX34" s="41">
        <v>99.52362160333746</v>
      </c>
      <c r="JY34" s="41"/>
      <c r="JZ34" s="41">
        <v>99.780660525161366</v>
      </c>
      <c r="KA34" s="41"/>
      <c r="KB34" s="41">
        <v>99.381164707471953</v>
      </c>
      <c r="KC34" s="41"/>
      <c r="KD34" s="41">
        <v>99.609886369586846</v>
      </c>
      <c r="KE34" s="41"/>
      <c r="KF34" s="41">
        <v>99.510288880094976</v>
      </c>
      <c r="KG34" s="41"/>
      <c r="KH34" s="41">
        <v>99.313759129454439</v>
      </c>
      <c r="KI34" s="41"/>
      <c r="KJ34" s="41">
        <v>99.258605061937857</v>
      </c>
      <c r="KK34" s="41"/>
      <c r="KL34" s="41">
        <v>99.500972049318719</v>
      </c>
      <c r="KM34" s="41"/>
      <c r="KN34" s="41"/>
      <c r="KO34" s="41">
        <v>99.363469870907224</v>
      </c>
      <c r="KP34" s="41"/>
      <c r="KQ34" s="41">
        <v>99.518958687040183</v>
      </c>
      <c r="KR34" s="41"/>
      <c r="KS34" s="41">
        <v>99.512061653518174</v>
      </c>
      <c r="KT34" s="41"/>
      <c r="KU34" s="41">
        <v>99.556388914296164</v>
      </c>
      <c r="KV34" s="41"/>
      <c r="KW34" s="41">
        <v>99.231714126186489</v>
      </c>
      <c r="KX34" s="41"/>
      <c r="KY34" s="41">
        <v>99.241445321847337</v>
      </c>
      <c r="KZ34" s="41"/>
      <c r="LA34" s="41">
        <v>99.573460826361057</v>
      </c>
      <c r="LB34" s="41"/>
      <c r="LC34" s="41">
        <v>99.52758159954189</v>
      </c>
      <c r="LD34" s="41"/>
      <c r="LE34" s="41">
        <v>99.561798011946763</v>
      </c>
      <c r="LF34" s="41"/>
      <c r="LG34" s="41">
        <v>99.616654479381324</v>
      </c>
      <c r="LH34" s="41"/>
      <c r="LI34" s="41">
        <v>99.598642264116322</v>
      </c>
      <c r="LJ34" s="41"/>
      <c r="LK34" s="41">
        <v>99.517061557646528</v>
      </c>
      <c r="LL34" s="41"/>
      <c r="LM34" s="41">
        <v>99.484977389951979</v>
      </c>
      <c r="LN34" s="41"/>
      <c r="LO34" s="42"/>
      <c r="LP34" s="19" t="s">
        <v>37</v>
      </c>
    </row>
    <row r="35" spans="2:329"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2"/>
      <c r="HK35" s="46"/>
      <c r="HL35" s="42"/>
      <c r="HM35" s="42"/>
      <c r="HN35" s="46"/>
      <c r="HO35" s="52"/>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52"/>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52"/>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2"/>
      <c r="LP35" s="19"/>
    </row>
    <row r="36" spans="2:329" ht="10.5" customHeight="1">
      <c r="B36" s="13">
        <v>15</v>
      </c>
      <c r="C36" s="14"/>
      <c r="D36" s="15" t="s">
        <v>38</v>
      </c>
      <c r="E36" s="16">
        <v>36913</v>
      </c>
      <c r="F36" s="16"/>
      <c r="G36" s="16">
        <v>33784</v>
      </c>
      <c r="H36" s="16"/>
      <c r="I36" s="16">
        <v>36478</v>
      </c>
      <c r="J36" s="16"/>
      <c r="K36" s="16">
        <v>36209</v>
      </c>
      <c r="L36" s="16"/>
      <c r="M36" s="16">
        <v>37268</v>
      </c>
      <c r="N36" s="16"/>
      <c r="O36" s="16">
        <v>34944</v>
      </c>
      <c r="P36" s="16"/>
      <c r="Q36" s="16">
        <v>34195</v>
      </c>
      <c r="R36" s="16"/>
      <c r="S36" s="16">
        <v>37000</v>
      </c>
      <c r="T36" s="16"/>
      <c r="U36" s="16">
        <v>36789</v>
      </c>
      <c r="V36" s="16"/>
      <c r="W36" s="16">
        <v>37924</v>
      </c>
      <c r="X36" s="16"/>
      <c r="Y36" s="16">
        <v>37005</v>
      </c>
      <c r="Z36" s="16"/>
      <c r="AA36" s="16">
        <v>36865</v>
      </c>
      <c r="AB36" s="16"/>
      <c r="AC36" s="16">
        <v>435374</v>
      </c>
      <c r="AD36" s="45"/>
      <c r="AE36" s="45"/>
      <c r="AF36" s="16">
        <v>39545</v>
      </c>
      <c r="AG36" s="16"/>
      <c r="AH36" s="16">
        <v>36786</v>
      </c>
      <c r="AI36" s="16"/>
      <c r="AJ36" s="16">
        <v>40668</v>
      </c>
      <c r="AK36" s="16"/>
      <c r="AL36" s="16">
        <v>38577</v>
      </c>
      <c r="AM36" s="16"/>
      <c r="AN36" s="16">
        <v>39663</v>
      </c>
      <c r="AO36" s="16"/>
      <c r="AP36" s="16">
        <v>37362</v>
      </c>
      <c r="AQ36" s="16"/>
      <c r="AR36" s="16">
        <v>36012</v>
      </c>
      <c r="AS36" s="16"/>
      <c r="AT36" s="16">
        <v>38216</v>
      </c>
      <c r="AU36" s="16"/>
      <c r="AV36" s="16">
        <v>39943</v>
      </c>
      <c r="AW36" s="16"/>
      <c r="AX36" s="16">
        <v>41442</v>
      </c>
      <c r="AY36" s="16"/>
      <c r="AZ36" s="16">
        <v>38880</v>
      </c>
      <c r="BA36" s="16"/>
      <c r="BB36" s="16">
        <v>39737</v>
      </c>
      <c r="BC36" s="16"/>
      <c r="BD36" s="16">
        <v>466831</v>
      </c>
      <c r="BE36" s="45"/>
      <c r="BF36" s="45"/>
      <c r="BG36" s="16">
        <v>40510</v>
      </c>
      <c r="BH36" s="55"/>
      <c r="BI36" s="16">
        <v>37365</v>
      </c>
      <c r="BJ36" s="16"/>
      <c r="BK36" s="16">
        <v>41111</v>
      </c>
      <c r="BL36" s="16"/>
      <c r="BM36" s="16">
        <v>38373</v>
      </c>
      <c r="BN36" s="16"/>
      <c r="BO36" s="16">
        <v>40170</v>
      </c>
      <c r="BP36" s="16"/>
      <c r="BQ36" s="16">
        <v>38649</v>
      </c>
      <c r="BR36" s="16"/>
      <c r="BS36" s="16">
        <v>37161</v>
      </c>
      <c r="BT36" s="16"/>
      <c r="BU36" s="16">
        <v>38815</v>
      </c>
      <c r="BV36" s="16"/>
      <c r="BW36" s="16">
        <v>40000</v>
      </c>
      <c r="BX36" s="16"/>
      <c r="BY36" s="16">
        <v>40197</v>
      </c>
      <c r="BZ36" s="16"/>
      <c r="CA36" s="16">
        <v>38614</v>
      </c>
      <c r="CB36" s="16"/>
      <c r="CC36" s="16">
        <v>40082</v>
      </c>
      <c r="CD36" s="16"/>
      <c r="CE36" s="16">
        <v>471047</v>
      </c>
      <c r="CF36" s="31"/>
      <c r="CG36" s="45"/>
      <c r="CH36" s="16">
        <v>40128</v>
      </c>
      <c r="CI36" s="55"/>
      <c r="CJ36" s="16">
        <v>38320</v>
      </c>
      <c r="CK36" s="16"/>
      <c r="CL36" s="16">
        <v>40629</v>
      </c>
      <c r="CM36" s="16"/>
      <c r="CN36" s="16">
        <v>39991</v>
      </c>
      <c r="CO36" s="16"/>
      <c r="CP36" s="16">
        <v>40877</v>
      </c>
      <c r="CQ36" s="16"/>
      <c r="CR36" s="16">
        <v>38613</v>
      </c>
      <c r="CS36" s="16"/>
      <c r="CT36" s="16">
        <v>36865</v>
      </c>
      <c r="CU36" s="16"/>
      <c r="CV36" s="16">
        <v>39934</v>
      </c>
      <c r="CW36" s="16"/>
      <c r="CX36" s="16">
        <v>40321</v>
      </c>
      <c r="CY36" s="16"/>
      <c r="CZ36" s="16">
        <v>40772</v>
      </c>
      <c r="DA36" s="16"/>
      <c r="DB36" s="16">
        <v>38950</v>
      </c>
      <c r="DC36" s="16"/>
      <c r="DD36" s="16">
        <v>40581</v>
      </c>
      <c r="DE36" s="16"/>
      <c r="DF36" s="16">
        <v>475981</v>
      </c>
      <c r="DG36" s="31"/>
      <c r="DH36" s="45"/>
      <c r="DI36" s="16">
        <v>41174</v>
      </c>
      <c r="DJ36" s="55"/>
      <c r="DK36" s="16">
        <v>38008</v>
      </c>
      <c r="DL36" s="16"/>
      <c r="DM36" s="16">
        <v>42352</v>
      </c>
      <c r="DN36" s="16"/>
      <c r="DO36" s="16">
        <v>39231</v>
      </c>
      <c r="DP36" s="16"/>
      <c r="DQ36" s="16">
        <v>41347</v>
      </c>
      <c r="DR36" s="16"/>
      <c r="DS36" s="16">
        <v>39675</v>
      </c>
      <c r="DT36" s="16"/>
      <c r="DU36" s="16">
        <v>37082</v>
      </c>
      <c r="DV36" s="16"/>
      <c r="DW36" s="16">
        <v>39910</v>
      </c>
      <c r="DX36" s="16"/>
      <c r="DY36" s="16">
        <v>40207</v>
      </c>
      <c r="DZ36" s="16"/>
      <c r="EA36" s="16">
        <v>41755</v>
      </c>
      <c r="EB36" s="16"/>
      <c r="EC36" s="16">
        <v>39606</v>
      </c>
      <c r="ED36" s="16"/>
      <c r="EE36" s="16">
        <v>41745</v>
      </c>
      <c r="EF36" s="16"/>
      <c r="EG36" s="16">
        <v>482092</v>
      </c>
      <c r="EH36" s="31"/>
      <c r="EI36" s="45"/>
      <c r="EJ36" s="16">
        <v>43751</v>
      </c>
      <c r="EK36" s="55"/>
      <c r="EL36" s="16">
        <v>39710</v>
      </c>
      <c r="EM36" s="16"/>
      <c r="EN36" s="16">
        <v>43489</v>
      </c>
      <c r="EO36" s="16"/>
      <c r="EP36" s="16">
        <v>41629</v>
      </c>
      <c r="EQ36" s="16"/>
      <c r="ER36" s="16">
        <v>43333</v>
      </c>
      <c r="ES36" s="16"/>
      <c r="ET36" s="16">
        <v>41108</v>
      </c>
      <c r="EU36" s="16"/>
      <c r="EV36" s="16">
        <v>40706</v>
      </c>
      <c r="EW36" s="16"/>
      <c r="EX36" s="16">
        <v>42449</v>
      </c>
      <c r="EY36" s="16"/>
      <c r="EZ36" s="16">
        <v>42528</v>
      </c>
      <c r="FA36" s="16"/>
      <c r="FB36" s="16">
        <v>44558</v>
      </c>
      <c r="FC36" s="16"/>
      <c r="FD36" s="16">
        <v>42727</v>
      </c>
      <c r="FE36" s="16"/>
      <c r="FF36" s="16">
        <v>42756</v>
      </c>
      <c r="FG36" s="16"/>
      <c r="FH36" s="16">
        <v>508744</v>
      </c>
      <c r="FI36" s="31"/>
      <c r="FJ36" s="45"/>
      <c r="FK36" s="16">
        <v>45412</v>
      </c>
      <c r="FL36" s="55"/>
      <c r="FM36" s="16">
        <v>40641</v>
      </c>
      <c r="FN36" s="16"/>
      <c r="FO36" s="16">
        <v>44688</v>
      </c>
      <c r="FP36" s="16"/>
      <c r="FQ36" s="16">
        <v>43316</v>
      </c>
      <c r="FR36" s="16"/>
      <c r="FS36" s="16">
        <v>45701</v>
      </c>
      <c r="FT36" s="16"/>
      <c r="FU36" s="16">
        <v>41603</v>
      </c>
      <c r="FV36" s="16"/>
      <c r="FW36" s="16">
        <v>42673</v>
      </c>
      <c r="FX36" s="16"/>
      <c r="FY36" s="16">
        <v>41904</v>
      </c>
      <c r="FZ36" s="16"/>
      <c r="GA36" s="16">
        <v>42897</v>
      </c>
      <c r="GB36" s="16"/>
      <c r="GC36" s="16">
        <v>44603</v>
      </c>
      <c r="GD36" s="16"/>
      <c r="GE36" s="16">
        <v>43760</v>
      </c>
      <c r="GF36" s="16"/>
      <c r="GG36" s="16">
        <v>43603</v>
      </c>
      <c r="GH36" s="16"/>
      <c r="GI36" s="16">
        <v>520801</v>
      </c>
      <c r="GJ36" s="31"/>
      <c r="GK36" s="45"/>
      <c r="GL36" s="16">
        <v>45893</v>
      </c>
      <c r="GM36" s="55"/>
      <c r="GN36" s="16">
        <v>42277</v>
      </c>
      <c r="GO36" s="16"/>
      <c r="GP36" s="16">
        <v>44498</v>
      </c>
      <c r="GQ36" s="16"/>
      <c r="GR36" s="16">
        <v>39364</v>
      </c>
      <c r="GS36" s="16"/>
      <c r="GT36" s="16">
        <v>38177</v>
      </c>
      <c r="GU36" s="16"/>
      <c r="GV36" s="16">
        <v>37211</v>
      </c>
      <c r="GW36" s="16"/>
      <c r="GX36" s="16">
        <v>38093</v>
      </c>
      <c r="GY36" s="16"/>
      <c r="GZ36" s="16">
        <v>40509</v>
      </c>
      <c r="HA36" s="16"/>
      <c r="HB36" s="16">
        <v>42287</v>
      </c>
      <c r="HC36" s="16"/>
      <c r="HD36" s="16">
        <v>43615</v>
      </c>
      <c r="HE36" s="16"/>
      <c r="HF36" s="16">
        <v>40747</v>
      </c>
      <c r="HG36" s="16"/>
      <c r="HH36" s="16">
        <v>40330</v>
      </c>
      <c r="HI36" s="16"/>
      <c r="HJ36" s="40"/>
      <c r="HK36" s="16">
        <v>493001</v>
      </c>
      <c r="HL36" s="31"/>
      <c r="HM36" s="45"/>
      <c r="HN36" s="16">
        <v>39962</v>
      </c>
      <c r="HO36" s="55"/>
      <c r="HP36" s="16">
        <v>36156</v>
      </c>
      <c r="HQ36" s="16"/>
      <c r="HR36" s="16">
        <v>41003</v>
      </c>
      <c r="HS36" s="16"/>
      <c r="HT36" s="16">
        <v>39090</v>
      </c>
      <c r="HU36" s="16"/>
      <c r="HV36" s="16">
        <v>40433</v>
      </c>
      <c r="HW36" s="16"/>
      <c r="HX36" s="16">
        <v>40100</v>
      </c>
      <c r="HY36" s="16"/>
      <c r="HZ36" s="16">
        <v>40294</v>
      </c>
      <c r="IA36" s="16"/>
      <c r="IB36" s="16">
        <v>43027</v>
      </c>
      <c r="IC36" s="16"/>
      <c r="ID36" s="16">
        <v>43143</v>
      </c>
      <c r="IE36" s="16"/>
      <c r="IF36" s="16">
        <v>43160</v>
      </c>
      <c r="IG36" s="16"/>
      <c r="IH36" s="16">
        <v>41652</v>
      </c>
      <c r="II36" s="16"/>
      <c r="IJ36" s="16">
        <v>41785</v>
      </c>
      <c r="IK36" s="16"/>
      <c r="IL36" s="16">
        <v>489805</v>
      </c>
      <c r="IM36" s="31"/>
      <c r="IN36" s="16">
        <v>41509</v>
      </c>
      <c r="IO36" s="55"/>
      <c r="IP36" s="16">
        <v>38870</v>
      </c>
      <c r="IQ36" s="16"/>
      <c r="IR36" s="16">
        <v>44187</v>
      </c>
      <c r="IS36" s="16"/>
      <c r="IT36" s="16">
        <v>41549</v>
      </c>
      <c r="IU36" s="16"/>
      <c r="IV36" s="16">
        <v>42918</v>
      </c>
      <c r="IW36" s="16"/>
      <c r="IX36" s="16">
        <v>40856</v>
      </c>
      <c r="IY36" s="16"/>
      <c r="IZ36" s="16">
        <v>39190</v>
      </c>
      <c r="JA36" s="16"/>
      <c r="JB36" s="16">
        <v>41614</v>
      </c>
      <c r="JC36" s="16"/>
      <c r="JD36" s="16">
        <v>44393</v>
      </c>
      <c r="JE36" s="16"/>
      <c r="JF36" s="16">
        <v>43938</v>
      </c>
      <c r="JG36" s="16"/>
      <c r="JH36" s="16">
        <v>42353</v>
      </c>
      <c r="JI36" s="16"/>
      <c r="JJ36" s="16">
        <v>44657</v>
      </c>
      <c r="JK36" s="16"/>
      <c r="JL36" s="16">
        <v>506034</v>
      </c>
      <c r="JM36" s="16"/>
      <c r="JN36" s="16">
        <v>44672</v>
      </c>
      <c r="JO36" s="55"/>
      <c r="JP36" s="16">
        <v>40822</v>
      </c>
      <c r="JQ36" s="16"/>
      <c r="JR36" s="16">
        <v>39631</v>
      </c>
      <c r="JS36" s="16"/>
      <c r="JT36" s="16">
        <v>37228</v>
      </c>
      <c r="JU36" s="16"/>
      <c r="JV36" s="16">
        <v>39503</v>
      </c>
      <c r="JW36" s="16"/>
      <c r="JX36" s="16">
        <v>35422</v>
      </c>
      <c r="JY36" s="16"/>
      <c r="JZ36" s="16">
        <v>31879</v>
      </c>
      <c r="KA36" s="16"/>
      <c r="KB36" s="16">
        <v>36896</v>
      </c>
      <c r="KC36" s="16"/>
      <c r="KD36" s="16">
        <v>38153</v>
      </c>
      <c r="KE36" s="16"/>
      <c r="KF36" s="16">
        <v>40359</v>
      </c>
      <c r="KG36" s="16"/>
      <c r="KH36" s="16">
        <v>40695</v>
      </c>
      <c r="KI36" s="16"/>
      <c r="KJ36" s="16">
        <v>42901</v>
      </c>
      <c r="KK36" s="16"/>
      <c r="KL36" s="16">
        <v>468161</v>
      </c>
      <c r="KM36" s="16"/>
      <c r="KN36" s="16"/>
      <c r="KO36" s="16">
        <v>44680</v>
      </c>
      <c r="KP36" s="55"/>
      <c r="KQ36" s="16">
        <v>42320</v>
      </c>
      <c r="KR36" s="16"/>
      <c r="KS36" s="16">
        <v>43748</v>
      </c>
      <c r="KT36" s="16"/>
      <c r="KU36" s="16">
        <v>43667</v>
      </c>
      <c r="KV36" s="16"/>
      <c r="KW36" s="16">
        <v>44631</v>
      </c>
      <c r="KX36" s="16"/>
      <c r="KY36" s="16">
        <v>41638</v>
      </c>
      <c r="KZ36" s="16"/>
      <c r="LA36" s="16">
        <v>42607</v>
      </c>
      <c r="LB36" s="16"/>
      <c r="LC36" s="16">
        <v>41842</v>
      </c>
      <c r="LD36" s="16"/>
      <c r="LE36" s="16">
        <v>43287</v>
      </c>
      <c r="LF36" s="16"/>
      <c r="LG36" s="16">
        <v>45080</v>
      </c>
      <c r="LH36" s="16"/>
      <c r="LI36" s="16">
        <v>43550</v>
      </c>
      <c r="LJ36" s="16"/>
      <c r="LK36" s="16">
        <v>43983</v>
      </c>
      <c r="LL36" s="16"/>
      <c r="LM36" s="16">
        <v>521033</v>
      </c>
      <c r="LN36" s="16"/>
      <c r="LO36" s="40"/>
      <c r="LP36" s="15" t="s">
        <v>39</v>
      </c>
    </row>
    <row r="37" spans="2:329" ht="10.5" customHeight="1">
      <c r="B37" s="13">
        <v>16</v>
      </c>
      <c r="C37" s="13"/>
      <c r="D37" s="19" t="s">
        <v>40</v>
      </c>
      <c r="E37" s="41">
        <v>99.835019202682957</v>
      </c>
      <c r="F37" s="41"/>
      <c r="G37" s="41">
        <v>99.905370238940151</v>
      </c>
      <c r="H37" s="41"/>
      <c r="I37" s="41">
        <v>99.882259521918897</v>
      </c>
      <c r="J37" s="41"/>
      <c r="K37" s="41">
        <v>99.922730910395458</v>
      </c>
      <c r="L37" s="41"/>
      <c r="M37" s="41">
        <v>99.863340389613882</v>
      </c>
      <c r="N37" s="41"/>
      <c r="O37" s="41">
        <v>99.88280691725025</v>
      </c>
      <c r="P37" s="41"/>
      <c r="Q37" s="41">
        <v>99.883160508251791</v>
      </c>
      <c r="R37" s="41"/>
      <c r="S37" s="41">
        <v>99.88931184363274</v>
      </c>
      <c r="T37" s="41"/>
      <c r="U37" s="41">
        <v>99.842592341303231</v>
      </c>
      <c r="V37" s="41"/>
      <c r="W37" s="41">
        <v>99.863071413524324</v>
      </c>
      <c r="X37" s="41"/>
      <c r="Y37" s="41">
        <v>99.851592012951969</v>
      </c>
      <c r="Z37" s="41"/>
      <c r="AA37" s="41">
        <v>99.929522105662627</v>
      </c>
      <c r="AB37" s="41"/>
      <c r="AC37" s="41">
        <v>99.878871856518202</v>
      </c>
      <c r="AD37" s="41"/>
      <c r="AE37" s="41"/>
      <c r="AF37" s="41">
        <v>99.861111111111114</v>
      </c>
      <c r="AG37" s="41"/>
      <c r="AH37" s="41">
        <v>99.918513689700134</v>
      </c>
      <c r="AI37" s="41"/>
      <c r="AJ37" s="41">
        <v>99.889470193795589</v>
      </c>
      <c r="AK37" s="41"/>
      <c r="AL37" s="41">
        <v>99.917117770468025</v>
      </c>
      <c r="AM37" s="41"/>
      <c r="AN37" s="41">
        <v>99.786152762403134</v>
      </c>
      <c r="AO37" s="41"/>
      <c r="AP37" s="41">
        <v>99.820994416094479</v>
      </c>
      <c r="AQ37" s="41"/>
      <c r="AR37" s="41">
        <v>99.861349897398924</v>
      </c>
      <c r="AS37" s="41"/>
      <c r="AT37" s="41">
        <v>99.629803430835807</v>
      </c>
      <c r="AU37" s="41"/>
      <c r="AV37" s="41">
        <v>99.87747549509902</v>
      </c>
      <c r="AW37" s="41"/>
      <c r="AX37" s="41">
        <v>99.910798235251576</v>
      </c>
      <c r="AY37" s="41"/>
      <c r="AZ37" s="41">
        <v>99.866433781978841</v>
      </c>
      <c r="BA37" s="41"/>
      <c r="BB37" s="41">
        <v>99.849234866949772</v>
      </c>
      <c r="BC37" s="41"/>
      <c r="BD37" s="41">
        <v>99.84942303784743</v>
      </c>
      <c r="BE37" s="41"/>
      <c r="BF37" s="41"/>
      <c r="BG37" s="41">
        <v>99.857030171563792</v>
      </c>
      <c r="BH37" s="41"/>
      <c r="BI37" s="41">
        <v>99.855688286699277</v>
      </c>
      <c r="BJ37" s="41"/>
      <c r="BK37" s="41">
        <v>99.605078257498675</v>
      </c>
      <c r="BL37" s="41"/>
      <c r="BM37" s="41">
        <v>99.807527245298715</v>
      </c>
      <c r="BN37" s="41"/>
      <c r="BO37" s="41">
        <v>99.922887490360935</v>
      </c>
      <c r="BP37" s="41"/>
      <c r="BQ37" s="41">
        <v>99.899193548387103</v>
      </c>
      <c r="BR37" s="41"/>
      <c r="BS37" s="41">
        <v>99.903218001451734</v>
      </c>
      <c r="BT37" s="41"/>
      <c r="BU37" s="41">
        <v>99.717405266538222</v>
      </c>
      <c r="BV37" s="41"/>
      <c r="BW37" s="41">
        <v>99.845239878188806</v>
      </c>
      <c r="BX37" s="41"/>
      <c r="BY37" s="41">
        <v>99.903071875932</v>
      </c>
      <c r="BZ37" s="41"/>
      <c r="CA37" s="41">
        <v>99.888765294771957</v>
      </c>
      <c r="CB37" s="41"/>
      <c r="CC37" s="41">
        <v>99.930191972076784</v>
      </c>
      <c r="CD37" s="41"/>
      <c r="CE37" s="41">
        <v>99.843784443728495</v>
      </c>
      <c r="CF37" s="41"/>
      <c r="CG37" s="41"/>
      <c r="CH37" s="41">
        <v>99.791107132199343</v>
      </c>
      <c r="CI37" s="41"/>
      <c r="CJ37" s="41">
        <v>99.908747229826616</v>
      </c>
      <c r="CK37" s="41"/>
      <c r="CL37" s="41">
        <v>99.872176200191731</v>
      </c>
      <c r="CM37" s="41"/>
      <c r="CN37" s="41">
        <v>99.915053091817612</v>
      </c>
      <c r="CO37" s="41"/>
      <c r="CP37" s="41">
        <v>99.938878294459926</v>
      </c>
      <c r="CQ37" s="41"/>
      <c r="CR37" s="41">
        <v>99.826783867631846</v>
      </c>
      <c r="CS37" s="41"/>
      <c r="CT37" s="41">
        <v>99.907856581479166</v>
      </c>
      <c r="CU37" s="41"/>
      <c r="CV37" s="41">
        <v>99.942438120980043</v>
      </c>
      <c r="CW37" s="41"/>
      <c r="CX37" s="41">
        <v>99.930605467297823</v>
      </c>
      <c r="CY37" s="41"/>
      <c r="CZ37" s="41">
        <v>99.943620541733054</v>
      </c>
      <c r="DA37" s="41"/>
      <c r="DB37" s="41">
        <v>99.428192168274876</v>
      </c>
      <c r="DC37" s="41"/>
      <c r="DD37" s="41">
        <v>99.901528765909248</v>
      </c>
      <c r="DE37" s="41"/>
      <c r="DF37" s="41">
        <v>99.85964544214832</v>
      </c>
      <c r="DG37" s="41"/>
      <c r="DH37" s="41"/>
      <c r="DI37" s="41">
        <v>99.893250521616778</v>
      </c>
      <c r="DJ37" s="41"/>
      <c r="DK37" s="41">
        <v>99.829275339479423</v>
      </c>
      <c r="DL37" s="41"/>
      <c r="DM37" s="41">
        <v>99.875014738827971</v>
      </c>
      <c r="DN37" s="41"/>
      <c r="DO37" s="41">
        <v>99.85745921042583</v>
      </c>
      <c r="DP37" s="41"/>
      <c r="DQ37" s="41">
        <v>99.775579150579148</v>
      </c>
      <c r="DR37" s="41"/>
      <c r="DS37" s="41">
        <v>99.813831794510548</v>
      </c>
      <c r="DT37" s="41"/>
      <c r="DU37" s="41">
        <v>99.900320590533155</v>
      </c>
      <c r="DV37" s="41"/>
      <c r="DW37" s="41">
        <v>99.919883831555751</v>
      </c>
      <c r="DX37" s="41"/>
      <c r="DY37" s="41">
        <v>99.808857114487139</v>
      </c>
      <c r="DZ37" s="41"/>
      <c r="EA37" s="41">
        <v>99.956909965767366</v>
      </c>
      <c r="EB37" s="41"/>
      <c r="EC37" s="41">
        <v>99.765737172220952</v>
      </c>
      <c r="ED37" s="41"/>
      <c r="EE37" s="41">
        <v>99.813499748941965</v>
      </c>
      <c r="EF37" s="41"/>
      <c r="EG37" s="41">
        <v>99.850873631972689</v>
      </c>
      <c r="EH37" s="41"/>
      <c r="EI37" s="41"/>
      <c r="EJ37" s="41">
        <v>99.522303860239759</v>
      </c>
      <c r="EK37" s="41"/>
      <c r="EL37" s="41">
        <v>99.436584449730816</v>
      </c>
      <c r="EM37" s="41"/>
      <c r="EN37" s="41">
        <v>99.669974560539046</v>
      </c>
      <c r="EO37" s="41"/>
      <c r="EP37" s="41">
        <v>99.703015352190263</v>
      </c>
      <c r="EQ37" s="41"/>
      <c r="ER37" s="41">
        <v>99.785842582784511</v>
      </c>
      <c r="ES37" s="41"/>
      <c r="ET37" s="41">
        <v>99.798499672258501</v>
      </c>
      <c r="EU37" s="41"/>
      <c r="EV37" s="41">
        <v>99.674330909179957</v>
      </c>
      <c r="EW37" s="41"/>
      <c r="EX37" s="41">
        <v>99.743878941679583</v>
      </c>
      <c r="EY37" s="41"/>
      <c r="EZ37" s="41">
        <v>99.877876937529351</v>
      </c>
      <c r="FA37" s="41"/>
      <c r="FB37" s="41">
        <v>99.856572990901356</v>
      </c>
      <c r="FC37" s="41"/>
      <c r="FD37" s="41">
        <v>99.622280771293333</v>
      </c>
      <c r="FE37" s="41"/>
      <c r="FF37" s="41">
        <v>99.939226777616753</v>
      </c>
      <c r="FG37" s="41"/>
      <c r="FH37" s="41">
        <v>99.7206807940114</v>
      </c>
      <c r="FI37" s="41"/>
      <c r="FJ37" s="41"/>
      <c r="FK37" s="41">
        <v>99.949378232640044</v>
      </c>
      <c r="FL37" s="41"/>
      <c r="FM37" s="41">
        <v>99.622502757690896</v>
      </c>
      <c r="FN37" s="41"/>
      <c r="FO37" s="41">
        <v>99.830220713073004</v>
      </c>
      <c r="FP37" s="41"/>
      <c r="FQ37" s="41">
        <v>99.919263684805429</v>
      </c>
      <c r="FR37" s="41"/>
      <c r="FS37" s="41">
        <v>99.903814624549142</v>
      </c>
      <c r="FT37" s="41"/>
      <c r="FU37" s="41">
        <v>99.841608869903283</v>
      </c>
      <c r="FV37" s="41"/>
      <c r="FW37" s="41">
        <v>99.885304995084496</v>
      </c>
      <c r="FX37" s="41"/>
      <c r="FY37" s="41">
        <v>99.667015507563505</v>
      </c>
      <c r="FZ37" s="41"/>
      <c r="GA37" s="41">
        <v>99.864974973809808</v>
      </c>
      <c r="GB37" s="41"/>
      <c r="GC37" s="41">
        <v>99.832132145575002</v>
      </c>
      <c r="GD37" s="41"/>
      <c r="GE37" s="41">
        <v>99.956600196441215</v>
      </c>
      <c r="GF37" s="41"/>
      <c r="GG37" s="41">
        <v>99.931244700112302</v>
      </c>
      <c r="GH37" s="41"/>
      <c r="GI37" s="41">
        <v>99.852560538374519</v>
      </c>
      <c r="GJ37" s="41"/>
      <c r="GK37" s="41"/>
      <c r="GL37" s="41">
        <v>99.965148445838508</v>
      </c>
      <c r="GM37" s="41"/>
      <c r="GN37" s="41">
        <v>99.940901139426032</v>
      </c>
      <c r="GO37" s="41"/>
      <c r="GP37" s="41">
        <v>99.910189052045439</v>
      </c>
      <c r="GQ37" s="41"/>
      <c r="GR37" s="41">
        <v>99.966985803895682</v>
      </c>
      <c r="GS37" s="41"/>
      <c r="GT37" s="41">
        <v>99.83786186877272</v>
      </c>
      <c r="GU37" s="41"/>
      <c r="GV37" s="41">
        <v>99.761394101876675</v>
      </c>
      <c r="GW37" s="41"/>
      <c r="GX37" s="41">
        <v>99.952769541602166</v>
      </c>
      <c r="GY37" s="41"/>
      <c r="GZ37" s="41">
        <v>99.901353917482552</v>
      </c>
      <c r="HA37" s="41"/>
      <c r="HB37" s="41">
        <v>99.950363997352738</v>
      </c>
      <c r="HC37" s="41"/>
      <c r="HD37" s="41">
        <v>99.903795496713016</v>
      </c>
      <c r="HE37" s="41"/>
      <c r="HF37" s="41">
        <v>99.906828490866744</v>
      </c>
      <c r="HG37" s="41"/>
      <c r="HH37" s="41">
        <v>99.967776318072538</v>
      </c>
      <c r="HI37" s="41"/>
      <c r="HJ37" s="41"/>
      <c r="HK37" s="41">
        <v>99.915487477149185</v>
      </c>
      <c r="HL37" s="41"/>
      <c r="HM37" s="41"/>
      <c r="HN37" s="41">
        <v>99.939978992647426</v>
      </c>
      <c r="HO37" s="41"/>
      <c r="HP37" s="41">
        <v>99.729685000275836</v>
      </c>
      <c r="HQ37" s="41"/>
      <c r="HR37" s="41">
        <v>99.922017789691736</v>
      </c>
      <c r="HS37" s="41"/>
      <c r="HT37" s="41">
        <v>99.943751278380034</v>
      </c>
      <c r="HU37" s="41"/>
      <c r="HV37" s="41">
        <v>99.950559909030233</v>
      </c>
      <c r="HW37" s="41"/>
      <c r="HX37" s="41">
        <v>99.945167239918248</v>
      </c>
      <c r="HY37" s="41"/>
      <c r="HZ37" s="41">
        <v>99.851315854686035</v>
      </c>
      <c r="IA37" s="41"/>
      <c r="IB37" s="41">
        <v>99.87929153415817</v>
      </c>
      <c r="IC37" s="41"/>
      <c r="ID37" s="41">
        <v>99.582217708429511</v>
      </c>
      <c r="IE37" s="41"/>
      <c r="IF37" s="41">
        <v>99.916658949902768</v>
      </c>
      <c r="IG37" s="41"/>
      <c r="IH37" s="41">
        <v>99.755712027590164</v>
      </c>
      <c r="II37" s="41"/>
      <c r="IJ37" s="41">
        <v>99.737438835183198</v>
      </c>
      <c r="IK37" s="41"/>
      <c r="IL37" s="41">
        <v>99.845280126548218</v>
      </c>
      <c r="IM37" s="41"/>
      <c r="IN37" s="41">
        <v>99.910942088287683</v>
      </c>
      <c r="IO37" s="41"/>
      <c r="IP37" s="41">
        <v>99.871531346351489</v>
      </c>
      <c r="IQ37" s="41"/>
      <c r="IR37" s="41">
        <v>99.814768799837367</v>
      </c>
      <c r="IS37" s="41"/>
      <c r="IT37" s="41">
        <v>99.851000937252167</v>
      </c>
      <c r="IU37" s="41"/>
      <c r="IV37" s="41">
        <v>99.795377389201505</v>
      </c>
      <c r="IW37" s="41"/>
      <c r="IX37" s="41">
        <v>99.904633818315205</v>
      </c>
      <c r="IY37" s="41"/>
      <c r="IZ37" s="41">
        <v>99.900583751816256</v>
      </c>
      <c r="JA37" s="41"/>
      <c r="JB37" s="41">
        <v>99.760272330632404</v>
      </c>
      <c r="JC37" s="41"/>
      <c r="JD37" s="41">
        <v>99.815626756604843</v>
      </c>
      <c r="JE37" s="41"/>
      <c r="JF37" s="41">
        <v>99.918133442488738</v>
      </c>
      <c r="JG37" s="41"/>
      <c r="JH37" s="41">
        <v>99.757395892217829</v>
      </c>
      <c r="JI37" s="41"/>
      <c r="JJ37" s="41">
        <v>99.7810300525081</v>
      </c>
      <c r="JK37" s="41"/>
      <c r="JL37" s="41">
        <v>99.839005622965374</v>
      </c>
      <c r="JM37" s="41"/>
      <c r="JN37" s="41">
        <v>99.865867835106854</v>
      </c>
      <c r="JO37" s="41"/>
      <c r="JP37" s="41">
        <v>99.899664733377378</v>
      </c>
      <c r="JQ37" s="41"/>
      <c r="JR37" s="41">
        <v>99.607912132103451</v>
      </c>
      <c r="JS37" s="41"/>
      <c r="JT37" s="41">
        <v>99.823027832895377</v>
      </c>
      <c r="JU37" s="41"/>
      <c r="JV37" s="41">
        <v>99.790329914616279</v>
      </c>
      <c r="JW37" s="41"/>
      <c r="JX37" s="41">
        <v>99.847784417634458</v>
      </c>
      <c r="JY37" s="41"/>
      <c r="JZ37" s="41">
        <v>99.89033026258069</v>
      </c>
      <c r="KA37" s="41"/>
      <c r="KB37" s="41">
        <v>99.705445210106745</v>
      </c>
      <c r="KC37" s="41"/>
      <c r="KD37" s="41">
        <v>99.892653296329271</v>
      </c>
      <c r="KE37" s="41"/>
      <c r="KF37" s="41">
        <v>99.819449940641078</v>
      </c>
      <c r="KG37" s="41"/>
      <c r="KH37" s="41">
        <v>99.737757953041523</v>
      </c>
      <c r="KI37" s="41"/>
      <c r="KJ37" s="41">
        <v>99.707160620075769</v>
      </c>
      <c r="KK37" s="41"/>
      <c r="KL37" s="41">
        <v>99.797276556557918</v>
      </c>
      <c r="KM37" s="41"/>
      <c r="KN37" s="41"/>
      <c r="KO37" s="41">
        <v>99.790056729351861</v>
      </c>
      <c r="KP37" s="41"/>
      <c r="KQ37" s="41">
        <v>99.792491982644776</v>
      </c>
      <c r="KR37" s="41"/>
      <c r="KS37" s="41">
        <v>99.749190569565414</v>
      </c>
      <c r="KT37" s="41"/>
      <c r="KU37" s="41">
        <v>99.851367419738395</v>
      </c>
      <c r="KV37" s="41"/>
      <c r="KW37" s="41">
        <v>99.678391959799001</v>
      </c>
      <c r="KX37" s="41"/>
      <c r="KY37" s="41">
        <v>99.636276621201247</v>
      </c>
      <c r="KZ37" s="41"/>
      <c r="LA37" s="41">
        <v>99.854695446342774</v>
      </c>
      <c r="LB37" s="41"/>
      <c r="LC37" s="41">
        <v>99.83298339377744</v>
      </c>
      <c r="LD37" s="41"/>
      <c r="LE37" s="41">
        <v>99.833944509790356</v>
      </c>
      <c r="LF37" s="41"/>
      <c r="LG37" s="41">
        <v>99.891422366992401</v>
      </c>
      <c r="LH37" s="41"/>
      <c r="LI37" s="41">
        <v>99.880739415623125</v>
      </c>
      <c r="LJ37" s="41"/>
      <c r="LK37" s="41">
        <v>99.723387371046371</v>
      </c>
      <c r="LL37" s="41"/>
      <c r="LM37" s="41">
        <v>99.793148226533333</v>
      </c>
      <c r="LN37" s="41"/>
      <c r="LO37" s="42"/>
      <c r="LP37" s="19" t="s">
        <v>41</v>
      </c>
    </row>
    <row r="38" spans="2:329"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2"/>
      <c r="HK38" s="46"/>
      <c r="HL38" s="42"/>
      <c r="HM38" s="42"/>
      <c r="HN38" s="46"/>
      <c r="HO38" s="52"/>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52"/>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52"/>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2"/>
      <c r="LP38" s="19"/>
    </row>
    <row r="39" spans="2:329" ht="10.5" customHeight="1">
      <c r="B39" s="13">
        <v>17</v>
      </c>
      <c r="C39" s="14"/>
      <c r="D39" s="15" t="s">
        <v>42</v>
      </c>
      <c r="E39" s="16">
        <v>36951</v>
      </c>
      <c r="F39" s="16"/>
      <c r="G39" s="16">
        <v>33801</v>
      </c>
      <c r="H39" s="16"/>
      <c r="I39" s="16">
        <v>36506</v>
      </c>
      <c r="J39" s="16"/>
      <c r="K39" s="16">
        <v>36222</v>
      </c>
      <c r="L39" s="16"/>
      <c r="M39" s="16">
        <v>37287</v>
      </c>
      <c r="N39" s="16"/>
      <c r="O39" s="16">
        <v>34971</v>
      </c>
      <c r="P39" s="16"/>
      <c r="Q39" s="16">
        <v>34214</v>
      </c>
      <c r="R39" s="16"/>
      <c r="S39" s="16">
        <v>37026</v>
      </c>
      <c r="T39" s="16"/>
      <c r="U39" s="16">
        <v>36830</v>
      </c>
      <c r="V39" s="16"/>
      <c r="W39" s="16">
        <v>37951</v>
      </c>
      <c r="X39" s="16"/>
      <c r="Y39" s="16">
        <v>37026</v>
      </c>
      <c r="Z39" s="16"/>
      <c r="AA39" s="16">
        <v>36876</v>
      </c>
      <c r="AB39" s="16"/>
      <c r="AC39" s="16">
        <v>435661</v>
      </c>
      <c r="AD39" s="45"/>
      <c r="AE39" s="45"/>
      <c r="AF39" s="16">
        <v>39579</v>
      </c>
      <c r="AG39" s="16"/>
      <c r="AH39" s="16">
        <v>36797</v>
      </c>
      <c r="AI39" s="16"/>
      <c r="AJ39" s="16">
        <v>40704</v>
      </c>
      <c r="AK39" s="16"/>
      <c r="AL39" s="16">
        <v>38599</v>
      </c>
      <c r="AM39" s="16"/>
      <c r="AN39" s="16">
        <v>39710</v>
      </c>
      <c r="AO39" s="16"/>
      <c r="AP39" s="16">
        <v>37402</v>
      </c>
      <c r="AQ39" s="16"/>
      <c r="AR39" s="16">
        <v>36041</v>
      </c>
      <c r="AS39" s="16"/>
      <c r="AT39" s="16">
        <v>38288</v>
      </c>
      <c r="AU39" s="16"/>
      <c r="AV39" s="16">
        <v>39973</v>
      </c>
      <c r="AW39" s="16"/>
      <c r="AX39" s="16">
        <v>41459</v>
      </c>
      <c r="AY39" s="16"/>
      <c r="AZ39" s="16">
        <v>38913</v>
      </c>
      <c r="BA39" s="16"/>
      <c r="BB39" s="16">
        <v>39765</v>
      </c>
      <c r="BC39" s="16"/>
      <c r="BD39" s="16">
        <v>467230</v>
      </c>
      <c r="BE39" s="45"/>
      <c r="BF39" s="45"/>
      <c r="BG39" s="16">
        <v>40548</v>
      </c>
      <c r="BH39" s="55"/>
      <c r="BI39" s="16">
        <v>37381</v>
      </c>
      <c r="BJ39" s="16"/>
      <c r="BK39" s="16">
        <v>41189</v>
      </c>
      <c r="BL39" s="16"/>
      <c r="BM39" s="16">
        <v>38421</v>
      </c>
      <c r="BN39" s="16"/>
      <c r="BO39" s="16">
        <v>40189</v>
      </c>
      <c r="BP39" s="16"/>
      <c r="BQ39" s="16">
        <v>38669</v>
      </c>
      <c r="BR39" s="16"/>
      <c r="BS39" s="16">
        <v>37185</v>
      </c>
      <c r="BT39" s="16"/>
      <c r="BU39" s="16">
        <v>38868</v>
      </c>
      <c r="BV39" s="16"/>
      <c r="BW39" s="16">
        <v>40023</v>
      </c>
      <c r="BX39" s="16"/>
      <c r="BY39" s="16">
        <v>40219</v>
      </c>
      <c r="BZ39" s="16"/>
      <c r="CA39" s="16">
        <v>38643</v>
      </c>
      <c r="CB39" s="16"/>
      <c r="CC39" s="16">
        <v>40096</v>
      </c>
      <c r="CD39" s="16"/>
      <c r="CE39" s="16">
        <v>471431</v>
      </c>
      <c r="CF39" s="31"/>
      <c r="CG39" s="45"/>
      <c r="CH39" s="16">
        <v>40182</v>
      </c>
      <c r="CI39" s="55"/>
      <c r="CJ39" s="16">
        <v>38340</v>
      </c>
      <c r="CK39" s="16"/>
      <c r="CL39" s="16">
        <v>40660</v>
      </c>
      <c r="CM39" s="16"/>
      <c r="CN39" s="16">
        <v>40008</v>
      </c>
      <c r="CO39" s="16"/>
      <c r="CP39" s="16">
        <v>40890</v>
      </c>
      <c r="CQ39" s="16"/>
      <c r="CR39" s="16">
        <v>38644</v>
      </c>
      <c r="CS39" s="16"/>
      <c r="CT39" s="16">
        <v>36881</v>
      </c>
      <c r="CU39" s="16"/>
      <c r="CV39" s="16">
        <v>39948</v>
      </c>
      <c r="CW39" s="16"/>
      <c r="CX39" s="16">
        <v>40336</v>
      </c>
      <c r="CY39" s="16"/>
      <c r="CZ39" s="16">
        <v>40790</v>
      </c>
      <c r="DA39" s="16"/>
      <c r="DB39" s="16">
        <v>38986</v>
      </c>
      <c r="DC39" s="16"/>
      <c r="DD39" s="16">
        <v>40605</v>
      </c>
      <c r="DE39" s="16"/>
      <c r="DF39" s="16">
        <v>476270</v>
      </c>
      <c r="DG39" s="31"/>
      <c r="DH39" s="45"/>
      <c r="DI39" s="16">
        <v>41201</v>
      </c>
      <c r="DJ39" s="55"/>
      <c r="DK39" s="16">
        <v>38032</v>
      </c>
      <c r="DL39" s="16"/>
      <c r="DM39" s="16">
        <v>42388</v>
      </c>
      <c r="DN39" s="16"/>
      <c r="DO39" s="16">
        <v>39268</v>
      </c>
      <c r="DP39" s="16"/>
      <c r="DQ39" s="16">
        <v>41395</v>
      </c>
      <c r="DR39" s="16"/>
      <c r="DS39" s="16">
        <v>39710</v>
      </c>
      <c r="DT39" s="16"/>
      <c r="DU39" s="16">
        <v>37103</v>
      </c>
      <c r="DV39" s="16"/>
      <c r="DW39" s="16">
        <v>39930</v>
      </c>
      <c r="DX39" s="16"/>
      <c r="DY39" s="16">
        <v>40230</v>
      </c>
      <c r="DZ39" s="16"/>
      <c r="EA39" s="16">
        <v>41764</v>
      </c>
      <c r="EB39" s="16"/>
      <c r="EC39" s="16">
        <v>39663</v>
      </c>
      <c r="ED39" s="16"/>
      <c r="EE39" s="16">
        <v>41785</v>
      </c>
      <c r="EF39" s="16"/>
      <c r="EG39" s="16">
        <v>482469</v>
      </c>
      <c r="EH39" s="31"/>
      <c r="EI39" s="45"/>
      <c r="EJ39" s="16">
        <v>43869</v>
      </c>
      <c r="EK39" s="55"/>
      <c r="EL39" s="16">
        <v>39814</v>
      </c>
      <c r="EM39" s="16"/>
      <c r="EN39" s="16">
        <v>43565</v>
      </c>
      <c r="EO39" s="16"/>
      <c r="EP39" s="16">
        <v>41668</v>
      </c>
      <c r="EQ39" s="16"/>
      <c r="ER39" s="16">
        <v>43379</v>
      </c>
      <c r="ES39" s="16"/>
      <c r="ET39" s="16">
        <v>41153</v>
      </c>
      <c r="EU39" s="16"/>
      <c r="EV39" s="16">
        <v>40756</v>
      </c>
      <c r="EW39" s="16"/>
      <c r="EX39" s="16">
        <v>42503</v>
      </c>
      <c r="EY39" s="16"/>
      <c r="EZ39" s="16">
        <v>42558</v>
      </c>
      <c r="FA39" s="16"/>
      <c r="FB39" s="16">
        <v>44595</v>
      </c>
      <c r="FC39" s="16"/>
      <c r="FD39" s="16">
        <v>42810</v>
      </c>
      <c r="FE39" s="16"/>
      <c r="FF39" s="16">
        <v>42770</v>
      </c>
      <c r="FG39" s="16"/>
      <c r="FH39" s="16">
        <v>509440</v>
      </c>
      <c r="FI39" s="31"/>
      <c r="FJ39" s="45"/>
      <c r="FK39" s="16">
        <v>45421</v>
      </c>
      <c r="FL39" s="55"/>
      <c r="FM39" s="16">
        <v>40682</v>
      </c>
      <c r="FN39" s="16"/>
      <c r="FO39" s="16">
        <v>44723</v>
      </c>
      <c r="FP39" s="16"/>
      <c r="FQ39" s="16">
        <v>43342</v>
      </c>
      <c r="FR39" s="16"/>
      <c r="FS39" s="16">
        <v>45724</v>
      </c>
      <c r="FT39" s="16"/>
      <c r="FU39" s="16">
        <v>41637</v>
      </c>
      <c r="FV39" s="16"/>
      <c r="FW39" s="16">
        <v>42696</v>
      </c>
      <c r="FX39" s="16"/>
      <c r="FY39" s="16">
        <v>41947</v>
      </c>
      <c r="FZ39" s="16"/>
      <c r="GA39" s="16">
        <v>42922</v>
      </c>
      <c r="GB39" s="16"/>
      <c r="GC39" s="16">
        <v>44643</v>
      </c>
      <c r="GD39" s="16"/>
      <c r="GE39" s="16">
        <v>43764</v>
      </c>
      <c r="GF39" s="16"/>
      <c r="GG39" s="16">
        <v>43617</v>
      </c>
      <c r="GH39" s="16"/>
      <c r="GI39" s="16">
        <v>521118</v>
      </c>
      <c r="GJ39" s="31"/>
      <c r="GK39" s="45"/>
      <c r="GL39" s="16">
        <v>45902</v>
      </c>
      <c r="GM39" s="55"/>
      <c r="GN39" s="16">
        <v>42289</v>
      </c>
      <c r="GO39" s="16"/>
      <c r="GP39" s="16">
        <v>44521</v>
      </c>
      <c r="GQ39" s="16"/>
      <c r="GR39" s="16">
        <v>39374</v>
      </c>
      <c r="GS39" s="16"/>
      <c r="GT39" s="16">
        <v>38199</v>
      </c>
      <c r="GU39" s="16"/>
      <c r="GV39" s="16">
        <v>37249</v>
      </c>
      <c r="GW39" s="16"/>
      <c r="GX39" s="16">
        <v>38103</v>
      </c>
      <c r="GY39" s="16"/>
      <c r="GZ39" s="16">
        <v>40523</v>
      </c>
      <c r="HA39" s="16"/>
      <c r="HB39" s="16">
        <v>42297</v>
      </c>
      <c r="HC39" s="16"/>
      <c r="HD39" s="16">
        <v>43636</v>
      </c>
      <c r="HE39" s="16"/>
      <c r="HF39" s="16">
        <v>40762</v>
      </c>
      <c r="HG39" s="16"/>
      <c r="HH39" s="16">
        <v>40336</v>
      </c>
      <c r="HI39" s="16"/>
      <c r="HJ39" s="40"/>
      <c r="HK39" s="16">
        <v>493191</v>
      </c>
      <c r="HL39" s="31"/>
      <c r="HM39" s="45"/>
      <c r="HN39" s="16">
        <v>39972</v>
      </c>
      <c r="HO39" s="55"/>
      <c r="HP39" s="16">
        <v>36213</v>
      </c>
      <c r="HQ39" s="16"/>
      <c r="HR39" s="16">
        <v>41025</v>
      </c>
      <c r="HS39" s="16"/>
      <c r="HT39" s="16">
        <v>39100</v>
      </c>
      <c r="HU39" s="16"/>
      <c r="HV39" s="16">
        <v>40448</v>
      </c>
      <c r="HW39" s="16"/>
      <c r="HX39" s="16">
        <v>40108</v>
      </c>
      <c r="HY39" s="16"/>
      <c r="HZ39" s="16">
        <v>40322</v>
      </c>
      <c r="IA39" s="16"/>
      <c r="IB39" s="16">
        <v>43057</v>
      </c>
      <c r="IC39" s="16"/>
      <c r="ID39" s="16">
        <v>43181</v>
      </c>
      <c r="IE39" s="16"/>
      <c r="IF39" s="16">
        <v>43181</v>
      </c>
      <c r="IG39" s="16"/>
      <c r="IH39" s="16">
        <v>41691</v>
      </c>
      <c r="II39" s="16"/>
      <c r="IJ39" s="16">
        <v>41834</v>
      </c>
      <c r="IK39" s="16"/>
      <c r="IL39" s="16">
        <v>490132</v>
      </c>
      <c r="IM39" s="31"/>
      <c r="IN39" s="16">
        <v>41527</v>
      </c>
      <c r="IO39" s="55"/>
      <c r="IP39" s="16">
        <v>38898</v>
      </c>
      <c r="IQ39" s="16"/>
      <c r="IR39" s="16">
        <v>44225</v>
      </c>
      <c r="IS39" s="16"/>
      <c r="IT39" s="16">
        <v>41583</v>
      </c>
      <c r="IU39" s="16"/>
      <c r="IV39" s="16">
        <v>42961</v>
      </c>
      <c r="IW39" s="16"/>
      <c r="IX39" s="16">
        <v>40876</v>
      </c>
      <c r="IY39" s="16"/>
      <c r="IZ39" s="16">
        <v>39208</v>
      </c>
      <c r="JA39" s="16"/>
      <c r="JB39" s="16">
        <v>41655</v>
      </c>
      <c r="JC39" s="16"/>
      <c r="JD39" s="16">
        <v>44428</v>
      </c>
      <c r="JE39" s="16"/>
      <c r="JF39" s="16">
        <v>43955</v>
      </c>
      <c r="JG39" s="16"/>
      <c r="JH39" s="16">
        <v>42401</v>
      </c>
      <c r="JI39" s="16"/>
      <c r="JJ39" s="16">
        <v>44698</v>
      </c>
      <c r="JK39" s="16"/>
      <c r="JL39" s="16">
        <v>506415</v>
      </c>
      <c r="JM39" s="16"/>
      <c r="JN39" s="16">
        <v>44710</v>
      </c>
      <c r="JO39" s="55"/>
      <c r="JP39" s="16">
        <v>40847</v>
      </c>
      <c r="JQ39" s="16"/>
      <c r="JR39" s="16">
        <v>39698</v>
      </c>
      <c r="JS39" s="16"/>
      <c r="JT39" s="16">
        <v>37265</v>
      </c>
      <c r="JU39" s="16"/>
      <c r="JV39" s="16">
        <v>39547</v>
      </c>
      <c r="JW39" s="16"/>
      <c r="JX39" s="16">
        <v>35458</v>
      </c>
      <c r="JY39" s="16"/>
      <c r="JZ39" s="16">
        <v>31895</v>
      </c>
      <c r="KA39" s="16"/>
      <c r="KB39" s="16">
        <v>36941</v>
      </c>
      <c r="KC39" s="16"/>
      <c r="KD39" s="16">
        <v>38182</v>
      </c>
      <c r="KE39" s="16"/>
      <c r="KF39" s="16">
        <v>40394</v>
      </c>
      <c r="KG39" s="16"/>
      <c r="KH39" s="16">
        <v>40752</v>
      </c>
      <c r="KI39" s="16"/>
      <c r="KJ39" s="16">
        <v>42961</v>
      </c>
      <c r="KK39" s="16"/>
      <c r="KL39" s="16">
        <v>468650</v>
      </c>
      <c r="KM39" s="16"/>
      <c r="KN39" s="16"/>
      <c r="KO39" s="16">
        <v>44724</v>
      </c>
      <c r="KP39" s="55"/>
      <c r="KQ39" s="16">
        <v>42362</v>
      </c>
      <c r="KR39" s="16"/>
      <c r="KS39" s="16">
        <v>43797</v>
      </c>
      <c r="KT39" s="16"/>
      <c r="KU39" s="16">
        <v>43707</v>
      </c>
      <c r="KV39" s="16"/>
      <c r="KW39" s="16">
        <v>44709</v>
      </c>
      <c r="KX39" s="16"/>
      <c r="KY39" s="16">
        <v>41699</v>
      </c>
      <c r="KZ39" s="16"/>
      <c r="LA39" s="16">
        <v>42644</v>
      </c>
      <c r="LB39" s="16"/>
      <c r="LC39" s="16">
        <v>41884</v>
      </c>
      <c r="LD39" s="16"/>
      <c r="LE39" s="16">
        <v>43327</v>
      </c>
      <c r="LF39" s="16"/>
      <c r="LG39" s="16">
        <v>45106</v>
      </c>
      <c r="LH39" s="16"/>
      <c r="LI39" s="16">
        <v>43580</v>
      </c>
      <c r="LJ39" s="16"/>
      <c r="LK39" s="16">
        <v>44030</v>
      </c>
      <c r="LL39" s="16"/>
      <c r="LM39" s="16">
        <v>521569</v>
      </c>
      <c r="LN39" s="16"/>
      <c r="LO39" s="40"/>
      <c r="LP39" s="15" t="s">
        <v>43</v>
      </c>
    </row>
    <row r="40" spans="2:329" ht="10.5" customHeight="1">
      <c r="B40" s="13">
        <v>18</v>
      </c>
      <c r="C40" s="13"/>
      <c r="D40" s="19" t="s">
        <v>44</v>
      </c>
      <c r="E40" s="41">
        <v>99.937794125601769</v>
      </c>
      <c r="F40" s="41"/>
      <c r="G40" s="41">
        <v>99.955642299503182</v>
      </c>
      <c r="H40" s="41"/>
      <c r="I40" s="41">
        <v>99.95892774020426</v>
      </c>
      <c r="J40" s="41"/>
      <c r="K40" s="41">
        <v>99.958605844854702</v>
      </c>
      <c r="L40" s="41"/>
      <c r="M40" s="41">
        <v>99.914252793483215</v>
      </c>
      <c r="N40" s="41"/>
      <c r="O40" s="41">
        <v>99.959982849792766</v>
      </c>
      <c r="P40" s="41"/>
      <c r="Q40" s="41">
        <v>99.93865926683219</v>
      </c>
      <c r="R40" s="41"/>
      <c r="S40" s="41">
        <v>99.959504333036364</v>
      </c>
      <c r="T40" s="41"/>
      <c r="U40" s="41">
        <v>99.953863272450945</v>
      </c>
      <c r="V40" s="41"/>
      <c r="W40" s="41">
        <v>99.93416894880977</v>
      </c>
      <c r="X40" s="41"/>
      <c r="Y40" s="41">
        <v>99.908256880733944</v>
      </c>
      <c r="Z40" s="41"/>
      <c r="AA40" s="41">
        <v>99.959339676343831</v>
      </c>
      <c r="AB40" s="41"/>
      <c r="AC40" s="41">
        <v>99.944712343600159</v>
      </c>
      <c r="AD40" s="41"/>
      <c r="AE40" s="41"/>
      <c r="AF40" s="41">
        <v>99.946969696969703</v>
      </c>
      <c r="AG40" s="41"/>
      <c r="AH40" s="41">
        <v>99.948392003476755</v>
      </c>
      <c r="AI40" s="41"/>
      <c r="AJ40" s="41">
        <v>99.977894038759118</v>
      </c>
      <c r="AK40" s="41"/>
      <c r="AL40" s="41">
        <v>99.974099303271259</v>
      </c>
      <c r="AM40" s="41"/>
      <c r="AN40" s="41">
        <v>99.904397705544937</v>
      </c>
      <c r="AO40" s="41"/>
      <c r="AP40" s="41">
        <v>99.927863421411203</v>
      </c>
      <c r="AQ40" s="41"/>
      <c r="AR40" s="41">
        <v>99.941766956907557</v>
      </c>
      <c r="AS40" s="41"/>
      <c r="AT40" s="41">
        <v>99.817508733510607</v>
      </c>
      <c r="AU40" s="41"/>
      <c r="AV40" s="41">
        <v>99.952490498099621</v>
      </c>
      <c r="AW40" s="41"/>
      <c r="AX40" s="41">
        <v>99.951782829865721</v>
      </c>
      <c r="AY40" s="41"/>
      <c r="AZ40" s="41">
        <v>99.951196958799954</v>
      </c>
      <c r="BA40" s="41"/>
      <c r="BB40" s="41">
        <v>99.919591929039882</v>
      </c>
      <c r="BC40" s="41"/>
      <c r="BD40" s="41">
        <v>99.934764242249244</v>
      </c>
      <c r="BE40" s="41"/>
      <c r="BF40" s="41"/>
      <c r="BG40" s="41">
        <v>99.950700059159928</v>
      </c>
      <c r="BH40" s="41"/>
      <c r="BI40" s="41">
        <v>99.898447312862444</v>
      </c>
      <c r="BJ40" s="41"/>
      <c r="BK40" s="41">
        <v>99.794059214033055</v>
      </c>
      <c r="BL40" s="41"/>
      <c r="BM40" s="41">
        <v>99.932374437537391</v>
      </c>
      <c r="BN40" s="41"/>
      <c r="BO40" s="41">
        <v>99.970149996268759</v>
      </c>
      <c r="BP40" s="41"/>
      <c r="BQ40" s="41">
        <v>99.950889164598848</v>
      </c>
      <c r="BR40" s="41"/>
      <c r="BS40" s="41">
        <v>99.967739333817235</v>
      </c>
      <c r="BT40" s="41"/>
      <c r="BU40" s="41">
        <v>99.853564547206162</v>
      </c>
      <c r="BV40" s="41"/>
      <c r="BW40" s="41">
        <v>99.902650891118753</v>
      </c>
      <c r="BX40" s="41"/>
      <c r="BY40" s="41">
        <v>99.957749279252411</v>
      </c>
      <c r="BZ40" s="41"/>
      <c r="CA40" s="41">
        <v>99.963784049460642</v>
      </c>
      <c r="CB40" s="41"/>
      <c r="CC40" s="41">
        <v>99.965095986038392</v>
      </c>
      <c r="CD40" s="41"/>
      <c r="CE40" s="41">
        <v>99.925177623658286</v>
      </c>
      <c r="CF40" s="41"/>
      <c r="CG40" s="41"/>
      <c r="CH40" s="41">
        <v>99.925395404356905</v>
      </c>
      <c r="CI40" s="41"/>
      <c r="CJ40" s="41">
        <v>99.960891669925687</v>
      </c>
      <c r="CK40" s="41"/>
      <c r="CL40" s="41">
        <v>99.948378850077432</v>
      </c>
      <c r="CM40" s="41"/>
      <c r="CN40" s="41">
        <v>99.957526545908806</v>
      </c>
      <c r="CO40" s="41"/>
      <c r="CP40" s="41">
        <v>99.970661581340764</v>
      </c>
      <c r="CQ40" s="41"/>
      <c r="CR40" s="41">
        <v>99.906928645294727</v>
      </c>
      <c r="CS40" s="41"/>
      <c r="CT40" s="41">
        <v>99.951218190194851</v>
      </c>
      <c r="CU40" s="41"/>
      <c r="CV40" s="41">
        <v>99.977475786470464</v>
      </c>
      <c r="CW40" s="41"/>
      <c r="CX40" s="41">
        <v>99.967781109816841</v>
      </c>
      <c r="CY40" s="41"/>
      <c r="CZ40" s="41">
        <v>99.98774359602892</v>
      </c>
      <c r="DA40" s="41"/>
      <c r="DB40" s="41">
        <v>99.520089855516417</v>
      </c>
      <c r="DC40" s="41"/>
      <c r="DD40" s="41">
        <v>99.960611506363705</v>
      </c>
      <c r="DE40" s="41"/>
      <c r="DF40" s="41">
        <v>99.92027693275989</v>
      </c>
      <c r="DG40" s="41"/>
      <c r="DH40" s="41"/>
      <c r="DI40" s="41">
        <v>99.958755883351941</v>
      </c>
      <c r="DJ40" s="41"/>
      <c r="DK40" s="41">
        <v>99.892312137210098</v>
      </c>
      <c r="DL40" s="41"/>
      <c r="DM40" s="41">
        <v>99.959910387925959</v>
      </c>
      <c r="DN40" s="41"/>
      <c r="DO40" s="41">
        <v>99.951637946394484</v>
      </c>
      <c r="DP40" s="41"/>
      <c r="DQ40" s="41">
        <v>99.891409266409269</v>
      </c>
      <c r="DR40" s="41"/>
      <c r="DS40" s="41">
        <v>99.901884324133931</v>
      </c>
      <c r="DT40" s="41"/>
      <c r="DU40" s="41">
        <v>99.956895390500819</v>
      </c>
      <c r="DV40" s="41"/>
      <c r="DW40" s="41">
        <v>99.969956436833414</v>
      </c>
      <c r="DX40" s="41"/>
      <c r="DY40" s="41">
        <v>99.865951742627345</v>
      </c>
      <c r="DZ40" s="41"/>
      <c r="EA40" s="41">
        <v>99.978454982883676</v>
      </c>
      <c r="EB40" s="41"/>
      <c r="EC40" s="41">
        <v>99.909317615053268</v>
      </c>
      <c r="ED40" s="41"/>
      <c r="EE40" s="41">
        <v>99.909140903330709</v>
      </c>
      <c r="EF40" s="41"/>
      <c r="EG40" s="41">
        <v>99.928957855231431</v>
      </c>
      <c r="EH40" s="41"/>
      <c r="EI40" s="41"/>
      <c r="EJ40" s="41">
        <v>99.790723595914571</v>
      </c>
      <c r="EK40" s="41"/>
      <c r="EL40" s="41">
        <v>99.697007637410792</v>
      </c>
      <c r="EM40" s="41"/>
      <c r="EN40" s="41">
        <v>99.844154653587879</v>
      </c>
      <c r="EO40" s="41"/>
      <c r="EP40" s="41">
        <v>99.796421814001391</v>
      </c>
      <c r="EQ40" s="41"/>
      <c r="ER40" s="41">
        <v>99.891769907428724</v>
      </c>
      <c r="ES40" s="41"/>
      <c r="ET40" s="41">
        <v>99.907746837901485</v>
      </c>
      <c r="EU40" s="41"/>
      <c r="EV40" s="41">
        <v>99.796762898210048</v>
      </c>
      <c r="EW40" s="41"/>
      <c r="EX40" s="41">
        <v>99.870764603599795</v>
      </c>
      <c r="EY40" s="41"/>
      <c r="EZ40" s="41">
        <v>99.948332550493191</v>
      </c>
      <c r="FA40" s="41"/>
      <c r="FB40" s="41">
        <v>99.939491730536517</v>
      </c>
      <c r="FC40" s="41"/>
      <c r="FD40" s="41">
        <v>99.815803586001067</v>
      </c>
      <c r="FE40" s="41"/>
      <c r="FF40" s="41">
        <v>99.971950820438508</v>
      </c>
      <c r="FG40" s="41"/>
      <c r="FH40" s="41">
        <v>99.857106174620569</v>
      </c>
      <c r="FI40" s="41"/>
      <c r="FJ40" s="41"/>
      <c r="FK40" s="41">
        <v>99.969186750302626</v>
      </c>
      <c r="FL40" s="41"/>
      <c r="FM40" s="41">
        <v>99.723005270253708</v>
      </c>
      <c r="FN40" s="41"/>
      <c r="FO40" s="41">
        <v>99.908408542578854</v>
      </c>
      <c r="FP40" s="41"/>
      <c r="FQ40" s="41">
        <v>99.979239233235688</v>
      </c>
      <c r="FR40" s="41"/>
      <c r="FS40" s="41">
        <v>99.954093343534808</v>
      </c>
      <c r="FT40" s="41"/>
      <c r="FU40" s="41">
        <v>99.923204300559163</v>
      </c>
      <c r="FV40" s="41"/>
      <c r="FW40" s="41">
        <v>99.939141425963214</v>
      </c>
      <c r="FX40" s="41"/>
      <c r="FY40" s="41">
        <v>99.769289315954708</v>
      </c>
      <c r="FZ40" s="41"/>
      <c r="GA40" s="41">
        <v>99.923175416133162</v>
      </c>
      <c r="GB40" s="41"/>
      <c r="GC40" s="41">
        <v>99.921661667934998</v>
      </c>
      <c r="GD40" s="41"/>
      <c r="GE40" s="41">
        <v>99.965736997190433</v>
      </c>
      <c r="GF40" s="41"/>
      <c r="GG40" s="41">
        <v>99.96333050672655</v>
      </c>
      <c r="GH40" s="41"/>
      <c r="GI40" s="41">
        <v>99.913338573921052</v>
      </c>
      <c r="GJ40" s="41"/>
      <c r="GK40" s="41"/>
      <c r="GL40" s="41">
        <v>99.984752445054355</v>
      </c>
      <c r="GM40" s="41"/>
      <c r="GN40" s="41">
        <v>99.969268592501535</v>
      </c>
      <c r="GO40" s="41"/>
      <c r="GP40" s="41">
        <v>99.961830347119317</v>
      </c>
      <c r="GQ40" s="41"/>
      <c r="GR40" s="41">
        <v>99.992381339360534</v>
      </c>
      <c r="GS40" s="41"/>
      <c r="GT40" s="41">
        <v>99.895394754046919</v>
      </c>
      <c r="GU40" s="41"/>
      <c r="GV40" s="41">
        <v>99.863270777479897</v>
      </c>
      <c r="GW40" s="41"/>
      <c r="GX40" s="41">
        <v>99.979008685156515</v>
      </c>
      <c r="GY40" s="41"/>
      <c r="GZ40" s="41">
        <v>99.93588004636365</v>
      </c>
      <c r="HA40" s="41"/>
      <c r="HB40" s="41">
        <v>99.974000189089523</v>
      </c>
      <c r="HC40" s="41"/>
      <c r="HD40" s="41">
        <v>99.951897748356515</v>
      </c>
      <c r="HE40" s="41"/>
      <c r="HF40" s="41">
        <v>99.94360671815619</v>
      </c>
      <c r="HG40" s="41"/>
      <c r="HH40" s="41">
        <v>99.982648786654437</v>
      </c>
      <c r="HI40" s="41"/>
      <c r="HJ40" s="41"/>
      <c r="HK40" s="41">
        <v>99.953994382045238</v>
      </c>
      <c r="HL40" s="41"/>
      <c r="HM40" s="41"/>
      <c r="HN40" s="41">
        <v>99.964987745710999</v>
      </c>
      <c r="HO40" s="41"/>
      <c r="HP40" s="41">
        <v>99.886909030727651</v>
      </c>
      <c r="HQ40" s="41"/>
      <c r="HR40" s="41">
        <v>99.975630559278656</v>
      </c>
      <c r="HS40" s="41"/>
      <c r="HT40" s="41">
        <v>99.969318879116386</v>
      </c>
      <c r="HU40" s="41"/>
      <c r="HV40" s="41">
        <v>99.987639977257558</v>
      </c>
      <c r="HW40" s="41"/>
      <c r="HX40" s="41">
        <v>99.96510642540251</v>
      </c>
      <c r="HY40" s="41"/>
      <c r="HZ40" s="41">
        <v>99.920701789165875</v>
      </c>
      <c r="IA40" s="41"/>
      <c r="IB40" s="41">
        <v>99.948931033682314</v>
      </c>
      <c r="IC40" s="41"/>
      <c r="ID40" s="41">
        <v>99.669928907764742</v>
      </c>
      <c r="IE40" s="41"/>
      <c r="IF40" s="41">
        <v>99.965274562459484</v>
      </c>
      <c r="IG40" s="41"/>
      <c r="IH40" s="41">
        <v>99.849116252335108</v>
      </c>
      <c r="II40" s="41"/>
      <c r="IJ40" s="41">
        <v>99.854397899510687</v>
      </c>
      <c r="IK40" s="41"/>
      <c r="IL40" s="41">
        <v>99.911938095742855</v>
      </c>
      <c r="IM40" s="41"/>
      <c r="IN40" s="41">
        <v>99.954267558850432</v>
      </c>
      <c r="IO40" s="41"/>
      <c r="IP40" s="41">
        <v>99.943473792394656</v>
      </c>
      <c r="IQ40" s="41"/>
      <c r="IR40" s="41">
        <v>99.900607648693224</v>
      </c>
      <c r="IS40" s="41"/>
      <c r="IT40" s="41">
        <v>99.932710100694536</v>
      </c>
      <c r="IU40" s="41"/>
      <c r="IV40" s="41">
        <v>99.895363437659853</v>
      </c>
      <c r="IW40" s="41"/>
      <c r="IX40" s="41">
        <v>99.953539552512524</v>
      </c>
      <c r="IY40" s="41"/>
      <c r="IZ40" s="41">
        <v>99.9464681740549</v>
      </c>
      <c r="JA40" s="41"/>
      <c r="JB40" s="41">
        <v>99.858560675073122</v>
      </c>
      <c r="JC40" s="41"/>
      <c r="JD40" s="41">
        <v>99.894322653175934</v>
      </c>
      <c r="JE40" s="41"/>
      <c r="JF40" s="41">
        <v>99.956792650202402</v>
      </c>
      <c r="JG40" s="41"/>
      <c r="JH40" s="41">
        <v>99.870454117203693</v>
      </c>
      <c r="JI40" s="41"/>
      <c r="JJ40" s="41">
        <v>99.872639928499609</v>
      </c>
      <c r="JK40" s="41"/>
      <c r="JL40" s="41">
        <v>99.91417579165433</v>
      </c>
      <c r="JM40" s="41"/>
      <c r="JN40" s="41">
        <v>99.950818206205852</v>
      </c>
      <c r="JO40" s="41"/>
      <c r="JP40" s="41">
        <v>99.960844774000932</v>
      </c>
      <c r="JQ40" s="41"/>
      <c r="JR40" s="41">
        <v>99.77630884459748</v>
      </c>
      <c r="JS40" s="41"/>
      <c r="JT40" s="41">
        <v>99.922239502332815</v>
      </c>
      <c r="JU40" s="41"/>
      <c r="JV40" s="41">
        <v>99.901480321325721</v>
      </c>
      <c r="JW40" s="41"/>
      <c r="JX40" s="41">
        <v>99.949261472544819</v>
      </c>
      <c r="JY40" s="41"/>
      <c r="JZ40" s="41">
        <v>99.940464999686668</v>
      </c>
      <c r="KA40" s="41"/>
      <c r="KB40" s="41">
        <v>99.827050398594793</v>
      </c>
      <c r="KC40" s="41"/>
      <c r="KD40" s="41">
        <v>99.968581452584175</v>
      </c>
      <c r="KE40" s="41"/>
      <c r="KF40" s="41">
        <v>99.906015037593988</v>
      </c>
      <c r="KG40" s="41"/>
      <c r="KH40" s="41">
        <v>99.877456987402581</v>
      </c>
      <c r="KI40" s="41"/>
      <c r="KJ40" s="41">
        <v>99.846607943849207</v>
      </c>
      <c r="KK40" s="41"/>
      <c r="KL40" s="41">
        <v>99.901516055867262</v>
      </c>
      <c r="KM40" s="41"/>
      <c r="KN40" s="41"/>
      <c r="KO40" s="41">
        <v>99.88832804752758</v>
      </c>
      <c r="KP40" s="41"/>
      <c r="KQ40" s="41">
        <v>99.891529900018867</v>
      </c>
      <c r="KR40" s="41"/>
      <c r="KS40" s="41">
        <v>99.860914770395368</v>
      </c>
      <c r="KT40" s="41"/>
      <c r="KU40" s="41">
        <v>99.942833622976309</v>
      </c>
      <c r="KV40" s="41"/>
      <c r="KW40" s="41">
        <v>99.852596314907871</v>
      </c>
      <c r="KX40" s="41"/>
      <c r="KY40" s="41">
        <v>99.782244556113909</v>
      </c>
      <c r="KZ40" s="41"/>
      <c r="LA40" s="41">
        <v>99.941409454170469</v>
      </c>
      <c r="LB40" s="41"/>
      <c r="LC40" s="41">
        <v>99.933193357510973</v>
      </c>
      <c r="LD40" s="41"/>
      <c r="LE40" s="41">
        <v>99.926197559906825</v>
      </c>
      <c r="LF40" s="41"/>
      <c r="LG40" s="41">
        <v>99.949034988588267</v>
      </c>
      <c r="LH40" s="41"/>
      <c r="LI40" s="41">
        <v>99.949543598917472</v>
      </c>
      <c r="LJ40" s="41"/>
      <c r="LK40" s="41">
        <v>99.829951252692439</v>
      </c>
      <c r="LL40" s="41"/>
      <c r="LM40" s="41">
        <v>99.895807995587163</v>
      </c>
      <c r="LN40" s="41"/>
      <c r="LO40" s="42"/>
      <c r="LP40" s="19" t="s">
        <v>45</v>
      </c>
      <c r="LQ40" s="47"/>
    </row>
    <row r="41" spans="2:329"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9"/>
      <c r="HK41" s="27"/>
      <c r="HL41" s="28"/>
      <c r="HM41" s="23"/>
      <c r="HN41" s="27"/>
      <c r="HO41" s="28"/>
      <c r="HP41" s="27"/>
      <c r="HQ41" s="28"/>
      <c r="HR41" s="27"/>
      <c r="HS41" s="28"/>
      <c r="HT41" s="27"/>
      <c r="HU41" s="28"/>
      <c r="HV41" s="27"/>
      <c r="HW41" s="28"/>
      <c r="HX41" s="27"/>
      <c r="HY41" s="28"/>
      <c r="HZ41" s="27"/>
      <c r="IA41" s="28"/>
      <c r="IB41" s="27"/>
      <c r="IC41" s="28"/>
      <c r="ID41" s="27"/>
      <c r="IE41" s="28"/>
      <c r="IF41" s="27"/>
      <c r="IG41" s="28"/>
      <c r="IH41" s="27"/>
      <c r="II41" s="28"/>
      <c r="IJ41" s="27"/>
      <c r="IK41" s="27"/>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7"/>
      <c r="JK41" s="27"/>
      <c r="JL41" s="27"/>
      <c r="JM41" s="27"/>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7"/>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row>
    <row r="42" spans="2:329"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2"/>
      <c r="HK42" s="23"/>
      <c r="HL42" s="21"/>
      <c r="HM42" s="21"/>
      <c r="HN42" s="23"/>
      <c r="HO42" s="21"/>
      <c r="HP42" s="23"/>
      <c r="HQ42" s="21"/>
      <c r="HR42" s="23"/>
      <c r="HS42" s="21"/>
      <c r="HT42" s="23"/>
      <c r="HU42" s="21"/>
      <c r="HV42" s="23"/>
      <c r="HW42" s="21"/>
      <c r="HX42" s="23"/>
      <c r="HY42" s="21"/>
      <c r="HZ42" s="23"/>
      <c r="IA42" s="21"/>
      <c r="IB42" s="23"/>
      <c r="IC42" s="21"/>
      <c r="ID42" s="23"/>
      <c r="IE42" s="21"/>
      <c r="IF42" s="23"/>
      <c r="IG42" s="21"/>
      <c r="IH42" s="23"/>
      <c r="II42" s="21"/>
      <c r="IJ42" s="23"/>
      <c r="IK42" s="23"/>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3"/>
      <c r="JK42" s="23"/>
      <c r="JL42" s="23"/>
      <c r="JM42" s="23"/>
      <c r="JN42" s="22"/>
      <c r="JO42" s="20"/>
      <c r="KN42" s="23"/>
      <c r="KO42" s="22"/>
      <c r="KP42" s="20"/>
    </row>
    <row r="43" spans="2:329" ht="10.5" customHeight="1">
      <c r="B43" s="13">
        <v>19</v>
      </c>
      <c r="C43" s="14"/>
      <c r="D43" s="15" t="s">
        <v>762</v>
      </c>
      <c r="E43" s="16">
        <v>911</v>
      </c>
      <c r="F43" s="170"/>
      <c r="G43" s="16">
        <v>691</v>
      </c>
      <c r="H43" s="169"/>
      <c r="I43" s="16">
        <v>624</v>
      </c>
      <c r="J43" s="169"/>
      <c r="K43" s="16">
        <v>617</v>
      </c>
      <c r="L43" s="169"/>
      <c r="M43" s="16">
        <v>751</v>
      </c>
      <c r="N43" s="169"/>
      <c r="O43" s="16">
        <v>665</v>
      </c>
      <c r="P43" s="169"/>
      <c r="Q43" s="16">
        <v>549</v>
      </c>
      <c r="R43" s="169"/>
      <c r="S43" s="16">
        <v>649</v>
      </c>
      <c r="T43" s="169"/>
      <c r="U43" s="16">
        <v>697</v>
      </c>
      <c r="V43" s="169"/>
      <c r="W43" s="16">
        <v>895</v>
      </c>
      <c r="X43"/>
      <c r="Y43" s="16">
        <v>686</v>
      </c>
      <c r="Z43" s="169"/>
      <c r="AA43" s="16">
        <v>505</v>
      </c>
      <c r="AB43" s="169"/>
      <c r="AC43" s="16">
        <v>8240</v>
      </c>
      <c r="AD43" s="31"/>
      <c r="AE43" s="31"/>
      <c r="AF43" s="16">
        <v>775</v>
      </c>
      <c r="AG43" s="170"/>
      <c r="AH43" s="16">
        <v>509</v>
      </c>
      <c r="AI43" s="169"/>
      <c r="AJ43" s="16">
        <v>589</v>
      </c>
      <c r="AK43" s="169"/>
      <c r="AL43" s="16">
        <v>612</v>
      </c>
      <c r="AM43" s="169"/>
      <c r="AN43" s="16">
        <v>986</v>
      </c>
      <c r="AO43" s="169"/>
      <c r="AP43" s="16">
        <v>934</v>
      </c>
      <c r="AQ43" s="169"/>
      <c r="AR43" s="16">
        <v>1002</v>
      </c>
      <c r="AS43" s="169"/>
      <c r="AT43" s="16">
        <v>1121</v>
      </c>
      <c r="AU43" s="169"/>
      <c r="AV43" s="16">
        <v>848</v>
      </c>
      <c r="AW43" s="169"/>
      <c r="AX43" s="16">
        <v>783</v>
      </c>
      <c r="AY43"/>
      <c r="AZ43" s="16">
        <v>830</v>
      </c>
      <c r="BA43" s="169"/>
      <c r="BB43" s="16">
        <v>772</v>
      </c>
      <c r="BC43" s="169"/>
      <c r="BD43" s="16">
        <v>9761</v>
      </c>
      <c r="BE43" s="31"/>
      <c r="BF43" s="31"/>
      <c r="BG43" s="16">
        <v>744</v>
      </c>
      <c r="BH43" s="170"/>
      <c r="BI43" s="16">
        <v>761</v>
      </c>
      <c r="BJ43" s="169"/>
      <c r="BK43" s="16">
        <v>940</v>
      </c>
      <c r="BL43" s="169"/>
      <c r="BM43" s="16">
        <v>875</v>
      </c>
      <c r="BN43" s="169"/>
      <c r="BO43" s="16">
        <v>680</v>
      </c>
      <c r="BP43" s="169"/>
      <c r="BQ43" s="16">
        <v>706</v>
      </c>
      <c r="BR43" s="169"/>
      <c r="BS43" s="16">
        <v>790</v>
      </c>
      <c r="BT43" s="169"/>
      <c r="BU43" s="16">
        <v>997</v>
      </c>
      <c r="BV43" s="169"/>
      <c r="BW43" s="16">
        <v>744</v>
      </c>
      <c r="BX43" s="169"/>
      <c r="BY43" s="16">
        <v>746</v>
      </c>
      <c r="BZ43"/>
      <c r="CA43" s="16">
        <v>894</v>
      </c>
      <c r="CB43" s="169"/>
      <c r="CC43" s="16">
        <v>690</v>
      </c>
      <c r="CD43" s="169"/>
      <c r="CE43" s="16">
        <v>9567</v>
      </c>
      <c r="CF43" s="31"/>
      <c r="CG43" s="31"/>
      <c r="CH43" s="16">
        <v>927</v>
      </c>
      <c r="CI43" s="170"/>
      <c r="CJ43" s="16">
        <v>589</v>
      </c>
      <c r="CK43" s="169"/>
      <c r="CL43" s="16">
        <v>843</v>
      </c>
      <c r="CM43" s="169"/>
      <c r="CN43" s="16">
        <v>733</v>
      </c>
      <c r="CO43" s="169"/>
      <c r="CP43" s="16">
        <v>755</v>
      </c>
      <c r="CQ43" s="169"/>
      <c r="CR43" s="16">
        <v>820</v>
      </c>
      <c r="CS43" s="169"/>
      <c r="CT43" s="16">
        <v>577</v>
      </c>
      <c r="CU43" s="169"/>
      <c r="CV43" s="16">
        <v>564</v>
      </c>
      <c r="CW43" s="169"/>
      <c r="CX43" s="16">
        <v>767</v>
      </c>
      <c r="CY43" s="169"/>
      <c r="CZ43" s="16">
        <v>813</v>
      </c>
      <c r="DA43"/>
      <c r="DB43" s="16">
        <v>1273</v>
      </c>
      <c r="DC43" s="169"/>
      <c r="DD43" s="16">
        <v>817</v>
      </c>
      <c r="DE43" s="169"/>
      <c r="DF43" s="16">
        <v>9478</v>
      </c>
      <c r="DG43" s="31"/>
      <c r="DH43" s="31"/>
      <c r="DI43" s="16">
        <v>723</v>
      </c>
      <c r="DJ43" s="170"/>
      <c r="DK43" s="16">
        <v>717</v>
      </c>
      <c r="DL43" s="169"/>
      <c r="DM43" s="16">
        <v>723</v>
      </c>
      <c r="DN43" s="169"/>
      <c r="DO43" s="16">
        <v>829</v>
      </c>
      <c r="DP43" s="169"/>
      <c r="DQ43" s="16">
        <v>1051</v>
      </c>
      <c r="DR43" s="169"/>
      <c r="DS43" s="16">
        <v>984</v>
      </c>
      <c r="DT43" s="169"/>
      <c r="DU43" s="16">
        <v>562</v>
      </c>
      <c r="DV43" s="169"/>
      <c r="DW43" s="16">
        <v>727</v>
      </c>
      <c r="DX43" s="169"/>
      <c r="DY43" s="16">
        <v>856</v>
      </c>
      <c r="DZ43" s="169"/>
      <c r="EA43" s="16">
        <v>869</v>
      </c>
      <c r="EB43"/>
      <c r="EC43" s="16">
        <v>1161</v>
      </c>
      <c r="ED43" s="169"/>
      <c r="EE43" s="16">
        <v>1006</v>
      </c>
      <c r="EF43" s="169"/>
      <c r="EG43" s="16">
        <v>10208</v>
      </c>
      <c r="EH43" s="31"/>
      <c r="EI43" s="31"/>
      <c r="EJ43" s="16">
        <v>1278</v>
      </c>
      <c r="EK43" s="170"/>
      <c r="EL43" s="16">
        <v>1165</v>
      </c>
      <c r="EM43" s="169"/>
      <c r="EN43" s="16">
        <v>1007</v>
      </c>
      <c r="EO43" s="169"/>
      <c r="EP43" s="16">
        <v>936</v>
      </c>
      <c r="EQ43" s="169"/>
      <c r="ER43" s="16">
        <v>1231</v>
      </c>
      <c r="ES43" s="169"/>
      <c r="ET43" s="16">
        <v>1004</v>
      </c>
      <c r="EU43" s="169"/>
      <c r="EV43" s="16">
        <v>1018</v>
      </c>
      <c r="EW43" s="169"/>
      <c r="EX43" s="16">
        <v>1044</v>
      </c>
      <c r="EY43" s="169"/>
      <c r="EZ43" s="16">
        <v>822</v>
      </c>
      <c r="FA43" s="169"/>
      <c r="FB43" s="16">
        <v>983</v>
      </c>
      <c r="FC43"/>
      <c r="FD43" s="16">
        <v>1147</v>
      </c>
      <c r="FE43" s="169"/>
      <c r="FF43" s="16">
        <v>785</v>
      </c>
      <c r="FG43" s="169"/>
      <c r="FH43" s="16">
        <v>12420</v>
      </c>
      <c r="FI43" s="31"/>
      <c r="FJ43" s="31"/>
      <c r="FK43" s="16">
        <v>809</v>
      </c>
      <c r="FL43" s="170"/>
      <c r="FM43" s="16">
        <v>998</v>
      </c>
      <c r="FN43" s="169"/>
      <c r="FO43" s="16">
        <v>701</v>
      </c>
      <c r="FP43" s="169"/>
      <c r="FQ43" s="16">
        <v>643</v>
      </c>
      <c r="FR43" s="169"/>
      <c r="FS43" s="16">
        <v>689</v>
      </c>
      <c r="FT43" s="169"/>
      <c r="FU43" s="16">
        <v>809</v>
      </c>
      <c r="FV43" s="169"/>
      <c r="FW43" s="16">
        <v>685</v>
      </c>
      <c r="FX43" s="169"/>
      <c r="FY43" s="16">
        <v>794</v>
      </c>
      <c r="FZ43" s="169"/>
      <c r="GA43" s="16">
        <v>663</v>
      </c>
      <c r="GB43" s="169"/>
      <c r="GC43" s="16">
        <v>817</v>
      </c>
      <c r="GD43"/>
      <c r="GE43" s="16">
        <v>619</v>
      </c>
      <c r="GF43" s="169"/>
      <c r="GG43" s="16">
        <v>578</v>
      </c>
      <c r="GH43" s="169"/>
      <c r="GI43" s="16">
        <v>8805</v>
      </c>
      <c r="GJ43" s="31"/>
      <c r="GK43" s="31"/>
      <c r="GL43" s="16">
        <v>545</v>
      </c>
      <c r="GM43" s="170"/>
      <c r="GN43" s="16">
        <v>561</v>
      </c>
      <c r="GO43" s="169"/>
      <c r="GP43" s="16">
        <v>490</v>
      </c>
      <c r="GQ43" s="169"/>
      <c r="GR43" s="16">
        <v>416</v>
      </c>
      <c r="GS43" s="169"/>
      <c r="GT43" s="16">
        <v>482</v>
      </c>
      <c r="GU43" s="169"/>
      <c r="GV43" s="16">
        <v>605</v>
      </c>
      <c r="GW43" s="169"/>
      <c r="GX43" s="16">
        <v>329</v>
      </c>
      <c r="GY43" s="169"/>
      <c r="GZ43" s="16">
        <v>486</v>
      </c>
      <c r="HA43" s="169"/>
      <c r="HB43" s="16">
        <v>505</v>
      </c>
      <c r="HC43" s="169"/>
      <c r="HD43" s="16">
        <v>622</v>
      </c>
      <c r="HE43"/>
      <c r="HF43" s="16">
        <v>566</v>
      </c>
      <c r="HG43" s="169"/>
      <c r="HH43" s="16">
        <v>556</v>
      </c>
      <c r="HI43" s="169"/>
      <c r="HJ43" s="16"/>
      <c r="HK43" s="16">
        <v>6163</v>
      </c>
      <c r="HL43" s="31"/>
      <c r="HM43" s="31"/>
      <c r="HN43" s="16">
        <v>640</v>
      </c>
      <c r="HO43" s="170"/>
      <c r="HP43" s="16">
        <v>1083</v>
      </c>
      <c r="HQ43" s="169"/>
      <c r="HR43" s="16">
        <v>740</v>
      </c>
      <c r="HS43" s="169"/>
      <c r="HT43" s="16">
        <v>579</v>
      </c>
      <c r="HU43" s="169"/>
      <c r="HV43" s="16">
        <v>531</v>
      </c>
      <c r="HW43" s="169"/>
      <c r="HX43" s="16">
        <v>594</v>
      </c>
      <c r="HY43" s="169"/>
      <c r="HZ43" s="16">
        <v>702</v>
      </c>
      <c r="IA43" s="169"/>
      <c r="IB43" s="16">
        <v>670</v>
      </c>
      <c r="IC43" s="169"/>
      <c r="ID43" s="16">
        <v>1003</v>
      </c>
      <c r="IE43" s="169"/>
      <c r="IF43" s="16">
        <v>760</v>
      </c>
      <c r="IG43"/>
      <c r="IH43" s="16">
        <v>876</v>
      </c>
      <c r="II43" s="169"/>
      <c r="IJ43" s="16">
        <v>1076</v>
      </c>
      <c r="IK43" s="169"/>
      <c r="IL43" s="16">
        <v>9254</v>
      </c>
      <c r="IM43" s="16"/>
      <c r="IN43" s="16">
        <v>724</v>
      </c>
      <c r="IO43" s="170"/>
      <c r="IP43" s="16">
        <v>795</v>
      </c>
      <c r="IQ43" s="169"/>
      <c r="IR43" s="16">
        <v>971</v>
      </c>
      <c r="IS43" s="169"/>
      <c r="IT43" s="16">
        <v>833</v>
      </c>
      <c r="IU43" s="169"/>
      <c r="IV43" s="16">
        <v>912</v>
      </c>
      <c r="IW43" s="169"/>
      <c r="IX43" s="16">
        <v>872</v>
      </c>
      <c r="IY43" s="169"/>
      <c r="IZ43" s="16">
        <v>775</v>
      </c>
      <c r="JA43" s="169"/>
      <c r="JB43" s="16">
        <v>1091</v>
      </c>
      <c r="JC43" s="169"/>
      <c r="JD43" s="16">
        <v>810</v>
      </c>
      <c r="JE43" s="169"/>
      <c r="JF43" s="16">
        <v>866</v>
      </c>
      <c r="JG43"/>
      <c r="JH43" s="16">
        <v>1045</v>
      </c>
      <c r="JI43" s="169"/>
      <c r="JJ43" s="16">
        <v>1151</v>
      </c>
      <c r="JK43" s="169"/>
      <c r="JL43" s="16">
        <v>10845</v>
      </c>
      <c r="JM43" s="16"/>
      <c r="JN43" s="16">
        <v>897</v>
      </c>
      <c r="JO43" s="16"/>
      <c r="JP43" s="16">
        <v>885</v>
      </c>
      <c r="JQ43" s="16"/>
      <c r="JR43" s="16">
        <v>1246</v>
      </c>
      <c r="JS43" s="16"/>
      <c r="JT43" s="16">
        <v>884</v>
      </c>
      <c r="JU43" s="16"/>
      <c r="JV43" s="16">
        <v>1228</v>
      </c>
      <c r="JW43" s="16"/>
      <c r="JX43" s="16">
        <v>1192</v>
      </c>
      <c r="JY43" s="16"/>
      <c r="JZ43" s="16">
        <v>863</v>
      </c>
      <c r="KA43" s="16"/>
      <c r="KB43" s="16">
        <v>1291</v>
      </c>
      <c r="KC43" s="16"/>
      <c r="KD43" s="16">
        <v>1271</v>
      </c>
      <c r="KE43" s="16"/>
      <c r="KF43" s="16">
        <v>1330</v>
      </c>
      <c r="KG43" s="16"/>
      <c r="KH43" s="16">
        <v>1485</v>
      </c>
      <c r="KI43" s="16"/>
      <c r="KJ43" s="16">
        <v>1597</v>
      </c>
      <c r="KK43" s="16"/>
      <c r="KL43" s="16">
        <v>14169</v>
      </c>
      <c r="KN43" s="16"/>
      <c r="KO43" s="16">
        <v>1668</v>
      </c>
      <c r="KP43" s="16"/>
      <c r="KQ43" s="16">
        <v>1189</v>
      </c>
      <c r="KR43" s="16"/>
      <c r="KS43" s="16">
        <v>1036</v>
      </c>
      <c r="KT43" s="16"/>
      <c r="KU43" s="16">
        <v>1075</v>
      </c>
      <c r="KV43" s="16"/>
      <c r="KW43" s="16">
        <v>1382</v>
      </c>
      <c r="KX43" s="16"/>
      <c r="KY43" s="16">
        <v>1279</v>
      </c>
      <c r="KZ43" s="16"/>
      <c r="LA43" s="16">
        <v>994</v>
      </c>
      <c r="LB43" s="16"/>
      <c r="LC43" s="16">
        <v>1217</v>
      </c>
      <c r="LD43" s="16"/>
      <c r="LE43" s="16">
        <v>1075</v>
      </c>
      <c r="LF43" s="16"/>
      <c r="LG43" s="16">
        <v>1283</v>
      </c>
      <c r="LH43" s="16"/>
      <c r="LI43" s="16">
        <v>1156</v>
      </c>
      <c r="LJ43" s="16"/>
      <c r="LK43" s="16">
        <v>1003</v>
      </c>
      <c r="LL43" s="16"/>
      <c r="LM43" s="16">
        <v>14357</v>
      </c>
      <c r="LP43" s="24" t="s">
        <v>763</v>
      </c>
    </row>
    <row r="44" spans="2:329"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6"/>
      <c r="HL44" s="42"/>
      <c r="HM44" s="42"/>
      <c r="HN44" s="16"/>
      <c r="HO44" s="52"/>
      <c r="HP44" s="46"/>
      <c r="HQ44" s="52"/>
      <c r="HR44" s="46"/>
      <c r="HS44" s="52"/>
      <c r="HT44" s="46"/>
      <c r="HU44" s="52"/>
      <c r="HV44" s="46"/>
      <c r="HW44" s="42"/>
      <c r="HX44" s="46"/>
      <c r="HY44" s="42"/>
      <c r="HZ44" s="46"/>
      <c r="IA44" s="42"/>
      <c r="IB44" s="46"/>
      <c r="IC44" s="42"/>
      <c r="ID44" s="46"/>
      <c r="IE44" s="42"/>
      <c r="IF44" s="46"/>
      <c r="IG44" s="42"/>
      <c r="IH44" s="46"/>
      <c r="II44" s="42"/>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N44" s="4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P44" s="20"/>
    </row>
    <row r="45" spans="2:329" ht="10.5" customHeight="1">
      <c r="B45" s="13">
        <v>20</v>
      </c>
      <c r="C45" s="13"/>
      <c r="D45" s="19" t="s">
        <v>764</v>
      </c>
      <c r="E45" s="16">
        <v>1</v>
      </c>
      <c r="F45" s="16"/>
      <c r="G45" s="16">
        <v>1</v>
      </c>
      <c r="H45" s="16"/>
      <c r="I45" s="16">
        <v>1</v>
      </c>
      <c r="J45" s="16"/>
      <c r="K45" s="16">
        <v>1</v>
      </c>
      <c r="L45" s="16"/>
      <c r="M45" s="16">
        <v>1</v>
      </c>
      <c r="N45" s="16"/>
      <c r="O45" s="16">
        <v>1</v>
      </c>
      <c r="P45" s="16"/>
      <c r="Q45" s="16">
        <v>1</v>
      </c>
      <c r="R45" s="16"/>
      <c r="S45" s="16">
        <v>1</v>
      </c>
      <c r="T45" s="16"/>
      <c r="U45" s="16">
        <v>1</v>
      </c>
      <c r="V45" s="16"/>
      <c r="W45" s="16">
        <v>1</v>
      </c>
      <c r="X45" s="16"/>
      <c r="Y45" s="16">
        <v>1</v>
      </c>
      <c r="Z45" s="16"/>
      <c r="AA45" s="16">
        <v>1</v>
      </c>
      <c r="AB45" s="16"/>
      <c r="AC45" s="16">
        <v>1</v>
      </c>
      <c r="AD45" s="42"/>
      <c r="AE45" s="42"/>
      <c r="AF45" s="16">
        <v>1</v>
      </c>
      <c r="AG45" s="16"/>
      <c r="AH45" s="16">
        <v>1</v>
      </c>
      <c r="AI45" s="16"/>
      <c r="AJ45" s="16">
        <v>1</v>
      </c>
      <c r="AK45" s="16"/>
      <c r="AL45" s="16">
        <v>1</v>
      </c>
      <c r="AM45" s="16"/>
      <c r="AN45" s="16">
        <v>1</v>
      </c>
      <c r="AO45" s="16"/>
      <c r="AP45" s="16">
        <v>1</v>
      </c>
      <c r="AQ45" s="16"/>
      <c r="AR45" s="16">
        <v>2</v>
      </c>
      <c r="AS45" s="16"/>
      <c r="AT45" s="16">
        <v>2</v>
      </c>
      <c r="AU45" s="16"/>
      <c r="AV45" s="16">
        <v>1</v>
      </c>
      <c r="AW45" s="16"/>
      <c r="AX45" s="16">
        <v>1</v>
      </c>
      <c r="AY45" s="16"/>
      <c r="AZ45" s="16">
        <v>1</v>
      </c>
      <c r="BA45" s="16"/>
      <c r="BB45" s="16">
        <v>1</v>
      </c>
      <c r="BC45" s="16"/>
      <c r="BD45" s="16">
        <v>1</v>
      </c>
      <c r="BE45" s="42"/>
      <c r="BF45" s="42"/>
      <c r="BG45" s="16">
        <v>1</v>
      </c>
      <c r="BH45" s="16"/>
      <c r="BI45" s="16">
        <v>1</v>
      </c>
      <c r="BJ45" s="16"/>
      <c r="BK45" s="16">
        <v>1</v>
      </c>
      <c r="BL45" s="16"/>
      <c r="BM45" s="16">
        <v>1</v>
      </c>
      <c r="BN45" s="16"/>
      <c r="BO45" s="16">
        <v>1</v>
      </c>
      <c r="BP45" s="16"/>
      <c r="BQ45" s="16">
        <v>1</v>
      </c>
      <c r="BR45" s="16"/>
      <c r="BS45" s="16">
        <v>1</v>
      </c>
      <c r="BT45" s="16"/>
      <c r="BU45" s="16">
        <v>2</v>
      </c>
      <c r="BV45" s="16"/>
      <c r="BW45" s="16">
        <v>1</v>
      </c>
      <c r="BX45" s="16"/>
      <c r="BY45" s="16">
        <v>1</v>
      </c>
      <c r="BZ45" s="16"/>
      <c r="CA45" s="16">
        <v>1</v>
      </c>
      <c r="CB45" s="16"/>
      <c r="CC45" s="16">
        <v>1</v>
      </c>
      <c r="CD45" s="16"/>
      <c r="CE45" s="16">
        <v>1</v>
      </c>
      <c r="CF45" s="42"/>
      <c r="CG45" s="42"/>
      <c r="CH45" s="16">
        <v>1</v>
      </c>
      <c r="CI45" s="16"/>
      <c r="CJ45" s="16">
        <v>1</v>
      </c>
      <c r="CK45" s="16"/>
      <c r="CL45" s="16">
        <v>1</v>
      </c>
      <c r="CM45" s="16"/>
      <c r="CN45" s="16">
        <v>1</v>
      </c>
      <c r="CO45" s="16"/>
      <c r="CP45" s="16">
        <v>1</v>
      </c>
      <c r="CQ45" s="16"/>
      <c r="CR45" s="16">
        <v>1</v>
      </c>
      <c r="CS45" s="16"/>
      <c r="CT45" s="16">
        <v>1</v>
      </c>
      <c r="CU45" s="16"/>
      <c r="CV45" s="16">
        <v>1</v>
      </c>
      <c r="CW45" s="16"/>
      <c r="CX45" s="16">
        <v>1</v>
      </c>
      <c r="CY45" s="16"/>
      <c r="CZ45" s="16">
        <v>1</v>
      </c>
      <c r="DA45" s="16"/>
      <c r="DB45" s="16">
        <v>2</v>
      </c>
      <c r="DC45" s="16"/>
      <c r="DD45" s="16">
        <v>1</v>
      </c>
      <c r="DE45" s="16"/>
      <c r="DF45" s="16">
        <v>1</v>
      </c>
      <c r="DG45" s="42"/>
      <c r="DH45" s="42"/>
      <c r="DI45" s="16">
        <v>1</v>
      </c>
      <c r="DJ45" s="16"/>
      <c r="DK45" s="16">
        <v>1</v>
      </c>
      <c r="DL45" s="16"/>
      <c r="DM45" s="16">
        <v>1</v>
      </c>
      <c r="DN45" s="16"/>
      <c r="DO45" s="16">
        <v>1</v>
      </c>
      <c r="DP45" s="16"/>
      <c r="DQ45" s="16">
        <v>2</v>
      </c>
      <c r="DR45" s="16"/>
      <c r="DS45" s="16">
        <v>1</v>
      </c>
      <c r="DT45" s="16"/>
      <c r="DU45" s="16">
        <v>1</v>
      </c>
      <c r="DV45" s="16"/>
      <c r="DW45" s="16">
        <v>1</v>
      </c>
      <c r="DX45" s="16"/>
      <c r="DY45" s="16">
        <v>1</v>
      </c>
      <c r="DZ45" s="16"/>
      <c r="EA45" s="16">
        <v>1</v>
      </c>
      <c r="EB45" s="16"/>
      <c r="EC45" s="16">
        <v>2</v>
      </c>
      <c r="ED45" s="16"/>
      <c r="EE45" s="16">
        <v>1</v>
      </c>
      <c r="EF45" s="16"/>
      <c r="EG45" s="16">
        <v>1</v>
      </c>
      <c r="EH45" s="42"/>
      <c r="EI45" s="42"/>
      <c r="EJ45" s="16">
        <v>2</v>
      </c>
      <c r="EK45" s="16"/>
      <c r="EL45" s="16">
        <v>2</v>
      </c>
      <c r="EM45" s="16"/>
      <c r="EN45" s="16">
        <v>1</v>
      </c>
      <c r="EO45" s="16"/>
      <c r="EP45" s="16">
        <v>1</v>
      </c>
      <c r="EQ45" s="16"/>
      <c r="ER45" s="16">
        <v>2</v>
      </c>
      <c r="ES45" s="16"/>
      <c r="ET45" s="16">
        <v>1</v>
      </c>
      <c r="EU45" s="16"/>
      <c r="EV45" s="16">
        <v>1</v>
      </c>
      <c r="EW45" s="16"/>
      <c r="EX45" s="16">
        <v>1</v>
      </c>
      <c r="EY45" s="16"/>
      <c r="EZ45" s="16">
        <v>1</v>
      </c>
      <c r="FA45" s="16"/>
      <c r="FB45" s="16">
        <v>1</v>
      </c>
      <c r="FC45" s="16"/>
      <c r="FD45" s="16">
        <v>2</v>
      </c>
      <c r="FE45" s="16"/>
      <c r="FF45" s="16">
        <v>1</v>
      </c>
      <c r="FG45" s="16"/>
      <c r="FH45" s="16">
        <v>1</v>
      </c>
      <c r="FI45" s="42"/>
      <c r="FJ45" s="42"/>
      <c r="FK45" s="16">
        <v>1</v>
      </c>
      <c r="FL45" s="16"/>
      <c r="FM45" s="16">
        <v>1</v>
      </c>
      <c r="FN45" s="16"/>
      <c r="FO45" s="16">
        <v>1</v>
      </c>
      <c r="FP45" s="16"/>
      <c r="FQ45" s="16">
        <v>1</v>
      </c>
      <c r="FR45" s="16"/>
      <c r="FS45" s="16">
        <v>1</v>
      </c>
      <c r="FT45" s="16"/>
      <c r="FU45" s="16">
        <v>1</v>
      </c>
      <c r="FV45" s="16"/>
      <c r="FW45" s="16">
        <v>1</v>
      </c>
      <c r="FX45" s="16"/>
      <c r="FY45" s="16">
        <v>1</v>
      </c>
      <c r="FZ45" s="16"/>
      <c r="GA45" s="16">
        <v>1</v>
      </c>
      <c r="GB45" s="16"/>
      <c r="GC45" s="16">
        <v>1</v>
      </c>
      <c r="GD45" s="16"/>
      <c r="GE45" s="16">
        <v>1</v>
      </c>
      <c r="GF45" s="16"/>
      <c r="GG45" s="16">
        <v>1</v>
      </c>
      <c r="GH45" s="16"/>
      <c r="GI45" s="16">
        <v>1</v>
      </c>
      <c r="GJ45" s="42"/>
      <c r="GK45" s="42"/>
      <c r="GL45" s="16">
        <v>1</v>
      </c>
      <c r="GM45" s="16"/>
      <c r="GN45" s="16">
        <v>1</v>
      </c>
      <c r="GO45" s="16"/>
      <c r="GP45" s="16">
        <v>1</v>
      </c>
      <c r="GQ45" s="16"/>
      <c r="GR45" s="16">
        <v>1</v>
      </c>
      <c r="GS45" s="16"/>
      <c r="GT45" s="16">
        <v>1</v>
      </c>
      <c r="GU45" s="16"/>
      <c r="GV45" s="16">
        <v>1</v>
      </c>
      <c r="GW45" s="16"/>
      <c r="GX45" s="16">
        <v>1</v>
      </c>
      <c r="GY45" s="16"/>
      <c r="GZ45" s="16">
        <v>1</v>
      </c>
      <c r="HA45" s="16"/>
      <c r="HB45" s="16">
        <v>1</v>
      </c>
      <c r="HC45" s="16"/>
      <c r="HD45" s="16">
        <v>1</v>
      </c>
      <c r="HE45" s="16"/>
      <c r="HF45" s="16">
        <v>1</v>
      </c>
      <c r="HG45" s="16"/>
      <c r="HH45" s="16">
        <v>1</v>
      </c>
      <c r="HI45" s="16"/>
      <c r="HJ45" s="16"/>
      <c r="HK45" s="16">
        <v>1</v>
      </c>
      <c r="HL45" s="42"/>
      <c r="HM45" s="42"/>
      <c r="HN45" s="16">
        <v>1</v>
      </c>
      <c r="HO45" s="16"/>
      <c r="HP45" s="16">
        <v>2</v>
      </c>
      <c r="HQ45" s="16"/>
      <c r="HR45" s="16">
        <v>1</v>
      </c>
      <c r="HS45" s="16"/>
      <c r="HT45" s="16">
        <v>1</v>
      </c>
      <c r="HU45" s="16"/>
      <c r="HV45" s="16">
        <v>1</v>
      </c>
      <c r="HW45" s="16"/>
      <c r="HX45" s="16">
        <v>1</v>
      </c>
      <c r="HY45" s="16"/>
      <c r="HZ45" s="16">
        <v>1</v>
      </c>
      <c r="IA45" s="16"/>
      <c r="IB45" s="16">
        <v>1</v>
      </c>
      <c r="IC45" s="16"/>
      <c r="ID45" s="16">
        <v>1</v>
      </c>
      <c r="IE45" s="16"/>
      <c r="IF45" s="16">
        <v>1</v>
      </c>
      <c r="IG45" s="16"/>
      <c r="IH45" s="16">
        <v>1</v>
      </c>
      <c r="II45" s="16"/>
      <c r="IJ45" s="16">
        <v>2</v>
      </c>
      <c r="IK45" s="16"/>
      <c r="IL45" s="16">
        <v>1</v>
      </c>
      <c r="IM45" s="16"/>
      <c r="IN45" s="16">
        <v>1</v>
      </c>
      <c r="IO45" s="16"/>
      <c r="IP45" s="16">
        <v>1</v>
      </c>
      <c r="IQ45" s="16"/>
      <c r="IR45" s="16">
        <v>1</v>
      </c>
      <c r="IS45" s="16"/>
      <c r="IT45" s="16">
        <v>1</v>
      </c>
      <c r="IU45" s="16"/>
      <c r="IV45" s="16">
        <v>1</v>
      </c>
      <c r="IW45" s="16"/>
      <c r="IX45" s="16">
        <v>1</v>
      </c>
      <c r="IY45" s="16"/>
      <c r="IZ45" s="16">
        <v>1</v>
      </c>
      <c r="JA45" s="16"/>
      <c r="JB45" s="16">
        <v>2</v>
      </c>
      <c r="JC45" s="16"/>
      <c r="JD45" s="16">
        <v>1</v>
      </c>
      <c r="JE45" s="16"/>
      <c r="JF45" s="16">
        <v>1</v>
      </c>
      <c r="JG45" s="16"/>
      <c r="JH45" s="16">
        <v>1</v>
      </c>
      <c r="JI45" s="16"/>
      <c r="JJ45" s="16">
        <v>2</v>
      </c>
      <c r="JK45" s="16"/>
      <c r="JL45" s="16">
        <v>1</v>
      </c>
      <c r="JM45" s="16"/>
      <c r="JN45" s="16">
        <v>1</v>
      </c>
      <c r="JO45" s="16"/>
      <c r="JP45" s="16">
        <v>1</v>
      </c>
      <c r="JQ45" s="16"/>
      <c r="JR45" s="16">
        <v>2</v>
      </c>
      <c r="JS45" s="16"/>
      <c r="JT45" s="16">
        <v>1</v>
      </c>
      <c r="JU45" s="16"/>
      <c r="JV45" s="16">
        <v>2</v>
      </c>
      <c r="JW45" s="16"/>
      <c r="JX45" s="16">
        <v>2</v>
      </c>
      <c r="JY45" s="16"/>
      <c r="JZ45" s="16">
        <v>2</v>
      </c>
      <c r="KA45" s="16"/>
      <c r="KB45" s="16">
        <v>2</v>
      </c>
      <c r="KC45" s="16"/>
      <c r="KD45" s="16">
        <v>2</v>
      </c>
      <c r="KE45" s="16"/>
      <c r="KF45" s="16">
        <v>2</v>
      </c>
      <c r="KG45" s="16"/>
      <c r="KH45" s="16">
        <v>2</v>
      </c>
      <c r="KI45" s="16"/>
      <c r="KJ45" s="16">
        <v>2</v>
      </c>
      <c r="KK45" s="16"/>
      <c r="KL45" s="16">
        <v>2</v>
      </c>
      <c r="KN45" s="16"/>
      <c r="KO45" s="16">
        <v>2</v>
      </c>
      <c r="KP45" s="16"/>
      <c r="KQ45" s="16">
        <v>2</v>
      </c>
      <c r="KR45" s="16"/>
      <c r="KS45" s="16">
        <v>1</v>
      </c>
      <c r="KT45" s="16"/>
      <c r="KU45" s="16">
        <v>1</v>
      </c>
      <c r="KV45" s="16"/>
      <c r="KW45" s="16">
        <v>2</v>
      </c>
      <c r="KX45" s="16"/>
      <c r="KY45" s="16">
        <v>2</v>
      </c>
      <c r="KZ45" s="16"/>
      <c r="LA45" s="16">
        <v>1</v>
      </c>
      <c r="LB45" s="16"/>
      <c r="LC45" s="16">
        <v>2</v>
      </c>
      <c r="LD45" s="16"/>
      <c r="LE45" s="16">
        <v>1</v>
      </c>
      <c r="LF45" s="16"/>
      <c r="LG45" s="16">
        <v>2</v>
      </c>
      <c r="LH45" s="16"/>
      <c r="LI45" s="16">
        <v>2</v>
      </c>
      <c r="LJ45" s="16"/>
      <c r="LK45" s="16">
        <v>1</v>
      </c>
      <c r="LL45" s="16"/>
      <c r="LM45" s="16">
        <v>2</v>
      </c>
      <c r="LP45" s="19" t="s">
        <v>765</v>
      </c>
    </row>
    <row r="46" spans="2:329" ht="10.5" customHeight="1">
      <c r="B46" s="13">
        <v>21</v>
      </c>
      <c r="C46" s="13"/>
      <c r="D46" s="19" t="s">
        <v>766</v>
      </c>
      <c r="E46" s="16">
        <v>5</v>
      </c>
      <c r="F46" s="16"/>
      <c r="G46" s="16">
        <v>4</v>
      </c>
      <c r="H46" s="16"/>
      <c r="I46" s="16">
        <v>4</v>
      </c>
      <c r="J46" s="16"/>
      <c r="K46" s="16">
        <v>4</v>
      </c>
      <c r="L46" s="16"/>
      <c r="M46" s="16">
        <v>4</v>
      </c>
      <c r="N46" s="16"/>
      <c r="O46" s="16">
        <v>4</v>
      </c>
      <c r="P46" s="16"/>
      <c r="Q46" s="16">
        <v>4</v>
      </c>
      <c r="R46" s="16"/>
      <c r="S46" s="16">
        <v>4</v>
      </c>
      <c r="T46" s="16"/>
      <c r="U46" s="16">
        <v>4</v>
      </c>
      <c r="V46" s="16"/>
      <c r="W46" s="16">
        <v>4</v>
      </c>
      <c r="X46" s="16"/>
      <c r="Y46" s="16">
        <v>4</v>
      </c>
      <c r="Z46" s="16"/>
      <c r="AA46" s="16">
        <v>4</v>
      </c>
      <c r="AB46" s="16"/>
      <c r="AC46" s="16">
        <v>4</v>
      </c>
      <c r="AD46" s="42"/>
      <c r="AE46" s="42"/>
      <c r="AF46" s="16">
        <v>4</v>
      </c>
      <c r="AG46" s="16"/>
      <c r="AH46" s="16">
        <v>4</v>
      </c>
      <c r="AI46" s="16"/>
      <c r="AJ46" s="16">
        <v>4</v>
      </c>
      <c r="AK46" s="16"/>
      <c r="AL46" s="16">
        <v>4</v>
      </c>
      <c r="AM46" s="16"/>
      <c r="AN46" s="16">
        <v>5</v>
      </c>
      <c r="AO46" s="16"/>
      <c r="AP46" s="16">
        <v>5</v>
      </c>
      <c r="AQ46" s="16"/>
      <c r="AR46" s="16">
        <v>5</v>
      </c>
      <c r="AS46" s="16"/>
      <c r="AT46" s="16">
        <v>5</v>
      </c>
      <c r="AU46" s="16"/>
      <c r="AV46" s="16">
        <v>4</v>
      </c>
      <c r="AW46" s="16"/>
      <c r="AX46" s="16">
        <v>4</v>
      </c>
      <c r="AY46" s="16"/>
      <c r="AZ46" s="16">
        <v>4</v>
      </c>
      <c r="BA46" s="16"/>
      <c r="BB46" s="16">
        <v>4</v>
      </c>
      <c r="BC46" s="16"/>
      <c r="BD46" s="16">
        <v>5</v>
      </c>
      <c r="BE46" s="42"/>
      <c r="BF46" s="42"/>
      <c r="BG46" s="16">
        <v>4</v>
      </c>
      <c r="BH46" s="16"/>
      <c r="BI46" s="16">
        <v>5</v>
      </c>
      <c r="BJ46" s="16"/>
      <c r="BK46" s="16">
        <v>5</v>
      </c>
      <c r="BL46" s="16"/>
      <c r="BM46" s="16">
        <v>5</v>
      </c>
      <c r="BN46" s="16"/>
      <c r="BO46" s="16">
        <v>4</v>
      </c>
      <c r="BP46" s="16"/>
      <c r="BQ46" s="16">
        <v>4</v>
      </c>
      <c r="BR46" s="16"/>
      <c r="BS46" s="16">
        <v>5</v>
      </c>
      <c r="BT46" s="16"/>
      <c r="BU46" s="16">
        <v>6</v>
      </c>
      <c r="BV46" s="16"/>
      <c r="BW46" s="16">
        <v>4</v>
      </c>
      <c r="BX46" s="16"/>
      <c r="BY46" s="16">
        <v>4</v>
      </c>
      <c r="BZ46" s="16"/>
      <c r="CA46" s="16">
        <v>5</v>
      </c>
      <c r="CB46" s="16"/>
      <c r="CC46" s="16">
        <v>4</v>
      </c>
      <c r="CD46" s="16"/>
      <c r="CE46" s="16">
        <v>5</v>
      </c>
      <c r="CF46" s="42"/>
      <c r="CG46" s="42"/>
      <c r="CH46" s="16">
        <v>5</v>
      </c>
      <c r="CI46" s="16"/>
      <c r="CJ46" s="16">
        <v>4</v>
      </c>
      <c r="CK46" s="16"/>
      <c r="CL46" s="16">
        <v>4</v>
      </c>
      <c r="CM46" s="16"/>
      <c r="CN46" s="16">
        <v>4</v>
      </c>
      <c r="CO46" s="16"/>
      <c r="CP46" s="16">
        <v>4</v>
      </c>
      <c r="CQ46" s="16"/>
      <c r="CR46" s="16">
        <v>5</v>
      </c>
      <c r="CS46" s="16"/>
      <c r="CT46" s="16">
        <v>4</v>
      </c>
      <c r="CU46" s="16"/>
      <c r="CV46" s="16">
        <v>4</v>
      </c>
      <c r="CW46" s="16"/>
      <c r="CX46" s="16">
        <v>4</v>
      </c>
      <c r="CY46" s="16"/>
      <c r="CZ46" s="16">
        <v>4</v>
      </c>
      <c r="DA46" s="16"/>
      <c r="DB46" s="16">
        <v>6</v>
      </c>
      <c r="DC46" s="16"/>
      <c r="DD46" s="16">
        <v>4</v>
      </c>
      <c r="DE46" s="16"/>
      <c r="DF46" s="16">
        <v>4</v>
      </c>
      <c r="DG46" s="42"/>
      <c r="DH46" s="42"/>
      <c r="DI46" s="16">
        <v>4</v>
      </c>
      <c r="DJ46" s="16"/>
      <c r="DK46" s="16">
        <v>4</v>
      </c>
      <c r="DL46" s="16"/>
      <c r="DM46" s="16">
        <v>4</v>
      </c>
      <c r="DN46" s="16"/>
      <c r="DO46" s="16">
        <v>4</v>
      </c>
      <c r="DP46" s="16"/>
      <c r="DQ46" s="16">
        <v>5</v>
      </c>
      <c r="DR46" s="16"/>
      <c r="DS46" s="16">
        <v>5</v>
      </c>
      <c r="DT46" s="16"/>
      <c r="DU46" s="16">
        <v>4</v>
      </c>
      <c r="DV46" s="16"/>
      <c r="DW46" s="16">
        <v>4</v>
      </c>
      <c r="DX46" s="16"/>
      <c r="DY46" s="16">
        <v>5</v>
      </c>
      <c r="DZ46" s="16"/>
      <c r="EA46" s="16">
        <v>4</v>
      </c>
      <c r="EB46" s="16"/>
      <c r="EC46" s="16">
        <v>5</v>
      </c>
      <c r="ED46" s="16"/>
      <c r="EE46" s="16">
        <v>5</v>
      </c>
      <c r="EF46" s="16"/>
      <c r="EG46" s="16">
        <v>4</v>
      </c>
      <c r="EH46" s="42"/>
      <c r="EI46" s="42"/>
      <c r="EJ46" s="16">
        <v>6</v>
      </c>
      <c r="EK46" s="16"/>
      <c r="EL46" s="16">
        <v>6</v>
      </c>
      <c r="EM46" s="16"/>
      <c r="EN46" s="16">
        <v>5</v>
      </c>
      <c r="EO46" s="16"/>
      <c r="EP46" s="16">
        <v>5</v>
      </c>
      <c r="EQ46" s="16"/>
      <c r="ER46" s="16">
        <v>5</v>
      </c>
      <c r="ES46" s="16"/>
      <c r="ET46" s="16">
        <v>5</v>
      </c>
      <c r="EU46" s="16"/>
      <c r="EV46" s="16">
        <v>5</v>
      </c>
      <c r="EW46" s="16"/>
      <c r="EX46" s="16">
        <v>5</v>
      </c>
      <c r="EY46" s="16"/>
      <c r="EZ46" s="16">
        <v>4</v>
      </c>
      <c r="FA46" s="16"/>
      <c r="FB46" s="16">
        <v>4</v>
      </c>
      <c r="FC46" s="16"/>
      <c r="FD46" s="16">
        <v>5</v>
      </c>
      <c r="FE46" s="16"/>
      <c r="FF46" s="16">
        <v>4</v>
      </c>
      <c r="FG46" s="16"/>
      <c r="FH46" s="16">
        <v>5</v>
      </c>
      <c r="FI46" s="42"/>
      <c r="FJ46" s="42"/>
      <c r="FK46" s="16">
        <v>4</v>
      </c>
      <c r="FL46" s="16"/>
      <c r="FM46" s="16">
        <v>5</v>
      </c>
      <c r="FN46" s="16"/>
      <c r="FO46" s="16">
        <v>4</v>
      </c>
      <c r="FP46" s="16"/>
      <c r="FQ46" s="16">
        <v>4</v>
      </c>
      <c r="FR46" s="16"/>
      <c r="FS46" s="16">
        <v>4</v>
      </c>
      <c r="FT46" s="16"/>
      <c r="FU46" s="16">
        <v>5</v>
      </c>
      <c r="FV46" s="16"/>
      <c r="FW46" s="16">
        <v>4</v>
      </c>
      <c r="FX46" s="16"/>
      <c r="FY46" s="16">
        <v>5</v>
      </c>
      <c r="FZ46" s="16"/>
      <c r="GA46" s="16">
        <v>4</v>
      </c>
      <c r="GB46" s="16"/>
      <c r="GC46" s="16">
        <v>4</v>
      </c>
      <c r="GD46" s="16"/>
      <c r="GE46" s="16">
        <v>3</v>
      </c>
      <c r="GF46" s="16"/>
      <c r="GG46" s="16">
        <v>4</v>
      </c>
      <c r="GH46" s="16"/>
      <c r="GI46" s="16">
        <v>4</v>
      </c>
      <c r="GJ46" s="42"/>
      <c r="GK46" s="42"/>
      <c r="GL46" s="16">
        <v>4</v>
      </c>
      <c r="GM46" s="16"/>
      <c r="GN46" s="16">
        <v>4</v>
      </c>
      <c r="GO46" s="16"/>
      <c r="GP46" s="16">
        <v>4</v>
      </c>
      <c r="GQ46" s="16"/>
      <c r="GR46" s="16">
        <v>4</v>
      </c>
      <c r="GS46" s="16"/>
      <c r="GT46" s="16">
        <v>4</v>
      </c>
      <c r="GU46" s="16"/>
      <c r="GV46" s="16">
        <v>5</v>
      </c>
      <c r="GW46" s="16"/>
      <c r="GX46" s="16">
        <v>3</v>
      </c>
      <c r="GY46" s="16"/>
      <c r="GZ46" s="16">
        <v>4</v>
      </c>
      <c r="HA46" s="16"/>
      <c r="HB46" s="16">
        <v>4</v>
      </c>
      <c r="HC46" s="16"/>
      <c r="HD46" s="16">
        <v>4</v>
      </c>
      <c r="HE46" s="16"/>
      <c r="HF46" s="16">
        <v>4</v>
      </c>
      <c r="HG46" s="16"/>
      <c r="HH46" s="16">
        <v>4</v>
      </c>
      <c r="HI46" s="16"/>
      <c r="HJ46" s="16"/>
      <c r="HK46" s="16">
        <v>4</v>
      </c>
      <c r="HL46" s="42"/>
      <c r="HM46" s="42"/>
      <c r="HN46" s="16">
        <v>4</v>
      </c>
      <c r="HO46" s="16"/>
      <c r="HP46" s="16">
        <v>5</v>
      </c>
      <c r="HQ46" s="16"/>
      <c r="HR46" s="16">
        <v>4</v>
      </c>
      <c r="HS46" s="16"/>
      <c r="HT46" s="16">
        <v>4</v>
      </c>
      <c r="HU46" s="16"/>
      <c r="HV46" s="16">
        <v>4</v>
      </c>
      <c r="HW46" s="16"/>
      <c r="HX46" s="16">
        <v>4</v>
      </c>
      <c r="HY46" s="16"/>
      <c r="HZ46" s="16">
        <v>5</v>
      </c>
      <c r="IA46" s="16"/>
      <c r="IB46" s="16">
        <v>4</v>
      </c>
      <c r="IC46" s="16"/>
      <c r="ID46" s="16">
        <v>5</v>
      </c>
      <c r="IE46" s="16"/>
      <c r="IF46" s="16">
        <v>4</v>
      </c>
      <c r="IG46" s="16"/>
      <c r="IH46" s="16">
        <v>5</v>
      </c>
      <c r="II46" s="16"/>
      <c r="IJ46" s="16">
        <v>5</v>
      </c>
      <c r="IK46" s="16"/>
      <c r="IL46" s="16">
        <v>4</v>
      </c>
      <c r="IM46" s="16"/>
      <c r="IN46" s="16">
        <v>4</v>
      </c>
      <c r="IO46" s="16"/>
      <c r="IP46" s="16">
        <v>4</v>
      </c>
      <c r="IQ46" s="16"/>
      <c r="IR46" s="16">
        <v>5</v>
      </c>
      <c r="IS46" s="16"/>
      <c r="IT46" s="16">
        <v>4</v>
      </c>
      <c r="IU46" s="16"/>
      <c r="IV46" s="16">
        <v>4</v>
      </c>
      <c r="IW46" s="16"/>
      <c r="IX46" s="16">
        <v>4</v>
      </c>
      <c r="IY46" s="16"/>
      <c r="IZ46" s="16">
        <v>4</v>
      </c>
      <c r="JA46" s="16"/>
      <c r="JB46" s="16">
        <v>5</v>
      </c>
      <c r="JC46" s="16"/>
      <c r="JD46" s="16">
        <v>4</v>
      </c>
      <c r="JE46" s="16"/>
      <c r="JF46" s="16">
        <v>4</v>
      </c>
      <c r="JG46" s="16"/>
      <c r="JH46" s="16">
        <v>5</v>
      </c>
      <c r="JI46" s="16"/>
      <c r="JJ46" s="16">
        <v>5</v>
      </c>
      <c r="JK46" s="16"/>
      <c r="JL46" s="16">
        <v>4</v>
      </c>
      <c r="JM46" s="16"/>
      <c r="JN46" s="16">
        <v>4</v>
      </c>
      <c r="JO46" s="16"/>
      <c r="JP46" s="16">
        <v>4</v>
      </c>
      <c r="JQ46" s="16"/>
      <c r="JR46" s="16">
        <v>5</v>
      </c>
      <c r="JS46" s="16"/>
      <c r="JT46" s="16">
        <v>4</v>
      </c>
      <c r="JU46" s="16"/>
      <c r="JV46" s="16">
        <v>5</v>
      </c>
      <c r="JW46" s="16"/>
      <c r="JX46" s="16">
        <v>5</v>
      </c>
      <c r="JY46" s="16"/>
      <c r="JZ46" s="16">
        <v>5</v>
      </c>
      <c r="KA46" s="16"/>
      <c r="KB46" s="16">
        <v>5</v>
      </c>
      <c r="KC46" s="16"/>
      <c r="KD46" s="16">
        <v>4</v>
      </c>
      <c r="KE46" s="16"/>
      <c r="KF46" s="16">
        <v>5</v>
      </c>
      <c r="KG46" s="16"/>
      <c r="KH46" s="16">
        <v>5</v>
      </c>
      <c r="KI46" s="16"/>
      <c r="KJ46" s="16">
        <v>5</v>
      </c>
      <c r="KK46" s="16"/>
      <c r="KL46" s="16">
        <v>5</v>
      </c>
      <c r="KM46" s="173" t="s">
        <v>787</v>
      </c>
      <c r="KN46" s="16"/>
      <c r="KO46" s="16">
        <v>5</v>
      </c>
      <c r="KP46" s="16"/>
      <c r="KQ46" s="16">
        <v>5</v>
      </c>
      <c r="KR46" s="16"/>
      <c r="KS46" s="16">
        <v>5</v>
      </c>
      <c r="KT46" s="16"/>
      <c r="KU46" s="16">
        <v>4</v>
      </c>
      <c r="KV46" s="16"/>
      <c r="KW46" s="16">
        <v>5</v>
      </c>
      <c r="KX46" s="16"/>
      <c r="KY46" s="16">
        <v>5</v>
      </c>
      <c r="KZ46" s="16"/>
      <c r="LA46" s="16">
        <v>4</v>
      </c>
      <c r="LB46" s="16"/>
      <c r="LC46" s="16">
        <v>5</v>
      </c>
      <c r="LD46" s="16"/>
      <c r="LE46" s="16">
        <v>4</v>
      </c>
      <c r="LF46" s="16"/>
      <c r="LG46" s="16">
        <v>5</v>
      </c>
      <c r="LH46" s="16"/>
      <c r="LI46" s="16">
        <v>5</v>
      </c>
      <c r="LJ46" s="16"/>
      <c r="LK46" s="16">
        <v>5</v>
      </c>
      <c r="LL46" s="16"/>
      <c r="LM46" s="16">
        <v>5</v>
      </c>
      <c r="LP46" s="19" t="s">
        <v>767</v>
      </c>
    </row>
    <row r="47" spans="2:329" ht="10.5" customHeight="1">
      <c r="B47" s="13">
        <v>22</v>
      </c>
      <c r="C47" s="13"/>
      <c r="D47" s="19" t="s">
        <v>768</v>
      </c>
      <c r="E47" s="16">
        <v>14</v>
      </c>
      <c r="F47" s="16"/>
      <c r="G47" s="16">
        <v>13</v>
      </c>
      <c r="H47" s="16"/>
      <c r="I47" s="16">
        <v>13</v>
      </c>
      <c r="J47" s="16"/>
      <c r="K47" s="16">
        <v>13</v>
      </c>
      <c r="L47" s="16"/>
      <c r="M47" s="16">
        <v>14</v>
      </c>
      <c r="N47" s="16"/>
      <c r="O47" s="16">
        <v>12</v>
      </c>
      <c r="P47" s="16"/>
      <c r="Q47" s="16">
        <v>14</v>
      </c>
      <c r="R47" s="16"/>
      <c r="S47" s="16">
        <v>14</v>
      </c>
      <c r="T47" s="16"/>
      <c r="U47" s="16">
        <v>14</v>
      </c>
      <c r="V47" s="16"/>
      <c r="W47" s="16">
        <v>13</v>
      </c>
      <c r="X47" s="16"/>
      <c r="Y47" s="16">
        <v>13</v>
      </c>
      <c r="Z47" s="16"/>
      <c r="AA47" s="16">
        <v>13</v>
      </c>
      <c r="AB47" s="16"/>
      <c r="AC47" s="16">
        <v>13</v>
      </c>
      <c r="AD47" s="42"/>
      <c r="AE47" s="42"/>
      <c r="AF47" s="16">
        <v>14</v>
      </c>
      <c r="AG47" s="16"/>
      <c r="AH47" s="16">
        <v>14</v>
      </c>
      <c r="AI47" s="16"/>
      <c r="AJ47" s="16">
        <v>13</v>
      </c>
      <c r="AK47" s="16"/>
      <c r="AL47" s="16">
        <v>13</v>
      </c>
      <c r="AM47" s="16"/>
      <c r="AN47" s="16">
        <v>15</v>
      </c>
      <c r="AO47" s="16"/>
      <c r="AP47" s="16">
        <v>14</v>
      </c>
      <c r="AQ47" s="16"/>
      <c r="AR47" s="16">
        <v>14</v>
      </c>
      <c r="AS47" s="16"/>
      <c r="AT47" s="16">
        <v>15</v>
      </c>
      <c r="AU47" s="16"/>
      <c r="AV47" s="16">
        <v>14</v>
      </c>
      <c r="AW47" s="16"/>
      <c r="AX47" s="16">
        <v>13</v>
      </c>
      <c r="AY47" s="16"/>
      <c r="AZ47" s="16">
        <v>14</v>
      </c>
      <c r="BA47" s="16"/>
      <c r="BB47" s="16">
        <v>13</v>
      </c>
      <c r="BC47" s="16"/>
      <c r="BD47" s="16">
        <v>14</v>
      </c>
      <c r="BE47" s="42"/>
      <c r="BF47" s="42"/>
      <c r="BG47" s="16">
        <v>14</v>
      </c>
      <c r="BH47" s="16"/>
      <c r="BI47" s="16">
        <v>13</v>
      </c>
      <c r="BJ47" s="16"/>
      <c r="BK47" s="16">
        <v>18</v>
      </c>
      <c r="BL47" s="16"/>
      <c r="BM47" s="16">
        <v>14</v>
      </c>
      <c r="BN47" s="16"/>
      <c r="BO47" s="16">
        <v>13</v>
      </c>
      <c r="BP47" s="16"/>
      <c r="BQ47" s="16">
        <v>13</v>
      </c>
      <c r="BR47" s="16"/>
      <c r="BS47" s="16">
        <v>13</v>
      </c>
      <c r="BT47" s="16"/>
      <c r="BU47" s="16">
        <v>16</v>
      </c>
      <c r="BV47" s="16"/>
      <c r="BW47" s="16">
        <v>14</v>
      </c>
      <c r="BX47" s="16"/>
      <c r="BY47" s="16">
        <v>13</v>
      </c>
      <c r="BZ47" s="16"/>
      <c r="CA47" s="16">
        <v>13</v>
      </c>
      <c r="CB47" s="16"/>
      <c r="CC47" s="16">
        <v>12</v>
      </c>
      <c r="CD47" s="16"/>
      <c r="CE47" s="16">
        <v>14</v>
      </c>
      <c r="CF47" s="42"/>
      <c r="CG47" s="42"/>
      <c r="CH47" s="16">
        <v>14</v>
      </c>
      <c r="CI47" s="16"/>
      <c r="CJ47" s="16">
        <v>13</v>
      </c>
      <c r="CK47" s="16"/>
      <c r="CL47" s="16">
        <v>13</v>
      </c>
      <c r="CM47" s="16"/>
      <c r="CN47" s="16">
        <v>13</v>
      </c>
      <c r="CO47" s="16"/>
      <c r="CP47" s="16">
        <v>12</v>
      </c>
      <c r="CQ47" s="16"/>
      <c r="CR47" s="16">
        <v>14</v>
      </c>
      <c r="CS47" s="16"/>
      <c r="CT47" s="16">
        <v>13</v>
      </c>
      <c r="CU47" s="16"/>
      <c r="CV47" s="16">
        <v>13</v>
      </c>
      <c r="CW47" s="16"/>
      <c r="CX47" s="16">
        <v>13</v>
      </c>
      <c r="CY47" s="16"/>
      <c r="CZ47" s="16">
        <v>12</v>
      </c>
      <c r="DA47" s="16"/>
      <c r="DB47" s="16">
        <v>18</v>
      </c>
      <c r="DC47" s="16"/>
      <c r="DD47" s="16">
        <v>13</v>
      </c>
      <c r="DE47" s="16"/>
      <c r="DF47" s="16">
        <v>14</v>
      </c>
      <c r="DG47" s="42"/>
      <c r="DH47" s="42"/>
      <c r="DI47" s="16">
        <v>13</v>
      </c>
      <c r="DJ47" s="16"/>
      <c r="DK47" s="16">
        <v>15</v>
      </c>
      <c r="DL47" s="16"/>
      <c r="DM47" s="16">
        <v>13</v>
      </c>
      <c r="DN47" s="16"/>
      <c r="DO47" s="16">
        <v>13</v>
      </c>
      <c r="DP47" s="16"/>
      <c r="DQ47" s="16">
        <v>15</v>
      </c>
      <c r="DR47" s="16"/>
      <c r="DS47" s="16">
        <v>15</v>
      </c>
      <c r="DT47" s="16"/>
      <c r="DU47" s="16">
        <v>14</v>
      </c>
      <c r="DV47" s="16"/>
      <c r="DW47" s="16">
        <v>13</v>
      </c>
      <c r="DX47" s="16"/>
      <c r="DY47" s="16">
        <v>15</v>
      </c>
      <c r="DZ47" s="16"/>
      <c r="EA47" s="16">
        <v>12</v>
      </c>
      <c r="EB47" s="16"/>
      <c r="EC47" s="16">
        <v>15</v>
      </c>
      <c r="ED47" s="16"/>
      <c r="EE47" s="16">
        <v>16</v>
      </c>
      <c r="EF47" s="16"/>
      <c r="EG47" s="16">
        <v>14</v>
      </c>
      <c r="EH47" s="42"/>
      <c r="EI47" s="42"/>
      <c r="EJ47" s="16">
        <v>17</v>
      </c>
      <c r="EK47" s="16"/>
      <c r="EL47" s="16">
        <v>18</v>
      </c>
      <c r="EM47" s="16"/>
      <c r="EN47" s="16">
        <v>16</v>
      </c>
      <c r="EO47" s="16"/>
      <c r="EP47" s="16">
        <v>16</v>
      </c>
      <c r="EQ47" s="16"/>
      <c r="ER47" s="16">
        <v>15</v>
      </c>
      <c r="ES47" s="16"/>
      <c r="ET47" s="16">
        <v>14</v>
      </c>
      <c r="EU47" s="16"/>
      <c r="EV47" s="16">
        <v>16</v>
      </c>
      <c r="EW47" s="16"/>
      <c r="EX47" s="16">
        <v>14</v>
      </c>
      <c r="EY47" s="16"/>
      <c r="EZ47" s="16">
        <v>14</v>
      </c>
      <c r="FA47" s="16"/>
      <c r="FB47" s="16">
        <v>13</v>
      </c>
      <c r="FC47" s="16"/>
      <c r="FD47" s="16">
        <v>16</v>
      </c>
      <c r="FE47" s="16"/>
      <c r="FF47" s="16">
        <v>12</v>
      </c>
      <c r="FG47" s="16"/>
      <c r="FH47" s="16">
        <v>15</v>
      </c>
      <c r="FI47" s="42"/>
      <c r="FJ47" s="42"/>
      <c r="FK47" s="16">
        <v>12</v>
      </c>
      <c r="FL47" s="16"/>
      <c r="FM47" s="16">
        <v>17</v>
      </c>
      <c r="FN47" s="16"/>
      <c r="FO47" s="16">
        <v>14</v>
      </c>
      <c r="FP47" s="16"/>
      <c r="FQ47" s="16">
        <v>13</v>
      </c>
      <c r="FR47" s="16"/>
      <c r="FS47" s="16">
        <v>13</v>
      </c>
      <c r="FT47" s="16"/>
      <c r="FU47" s="16">
        <v>14</v>
      </c>
      <c r="FV47" s="16"/>
      <c r="FW47" s="16">
        <v>13</v>
      </c>
      <c r="FX47" s="16"/>
      <c r="FY47" s="16">
        <v>17</v>
      </c>
      <c r="FZ47" s="16"/>
      <c r="GA47" s="16">
        <v>13</v>
      </c>
      <c r="GB47" s="16"/>
      <c r="GC47" s="16">
        <v>14</v>
      </c>
      <c r="GD47" s="16"/>
      <c r="GE47" s="16">
        <v>12</v>
      </c>
      <c r="GF47" s="16"/>
      <c r="GG47" s="16">
        <v>13</v>
      </c>
      <c r="GH47" s="16"/>
      <c r="GI47" s="16">
        <v>14</v>
      </c>
      <c r="GJ47" s="42"/>
      <c r="GK47" s="42"/>
      <c r="GL47" s="16">
        <v>12</v>
      </c>
      <c r="GM47" s="16"/>
      <c r="GN47" s="16">
        <v>12</v>
      </c>
      <c r="GO47" s="16"/>
      <c r="GP47" s="16">
        <v>13</v>
      </c>
      <c r="GQ47" s="16"/>
      <c r="GR47" s="16">
        <v>13</v>
      </c>
      <c r="GS47" s="16"/>
      <c r="GT47" s="16">
        <v>15</v>
      </c>
      <c r="GU47" s="16"/>
      <c r="GV47" s="16">
        <v>16</v>
      </c>
      <c r="GW47" s="16"/>
      <c r="GX47" s="16">
        <v>13</v>
      </c>
      <c r="GY47" s="16"/>
      <c r="GZ47" s="16">
        <v>14</v>
      </c>
      <c r="HA47" s="16"/>
      <c r="HB47" s="16">
        <v>12</v>
      </c>
      <c r="HC47" s="16"/>
      <c r="HD47" s="16">
        <v>13</v>
      </c>
      <c r="HE47" s="16"/>
      <c r="HF47" s="16">
        <v>13</v>
      </c>
      <c r="HG47" s="16"/>
      <c r="HH47" s="16">
        <v>13</v>
      </c>
      <c r="HI47" s="16"/>
      <c r="HJ47" s="16"/>
      <c r="HK47" s="16">
        <v>13</v>
      </c>
      <c r="HL47" s="42"/>
      <c r="HM47" s="42"/>
      <c r="HN47" s="16">
        <v>13</v>
      </c>
      <c r="HO47" s="16"/>
      <c r="HP47" s="16">
        <v>14</v>
      </c>
      <c r="HQ47" s="16"/>
      <c r="HR47" s="16">
        <v>12</v>
      </c>
      <c r="HS47" s="16"/>
      <c r="HT47" s="16">
        <v>12</v>
      </c>
      <c r="HU47" s="16"/>
      <c r="HV47" s="16">
        <v>12</v>
      </c>
      <c r="HW47" s="16"/>
      <c r="HX47" s="16">
        <v>13</v>
      </c>
      <c r="HY47" s="16"/>
      <c r="HZ47" s="16">
        <v>15</v>
      </c>
      <c r="IA47" s="16"/>
      <c r="IB47" s="16">
        <v>15</v>
      </c>
      <c r="IC47" s="16"/>
      <c r="ID47" s="16">
        <v>19</v>
      </c>
      <c r="IE47" s="16"/>
      <c r="IF47" s="16">
        <v>13</v>
      </c>
      <c r="IG47" s="16"/>
      <c r="IH47" s="16">
        <v>15</v>
      </c>
      <c r="II47" s="16"/>
      <c r="IJ47" s="16">
        <v>15</v>
      </c>
      <c r="IK47" s="16"/>
      <c r="IL47" s="16">
        <v>14</v>
      </c>
      <c r="IM47" s="16"/>
      <c r="IN47" s="16">
        <v>13</v>
      </c>
      <c r="IO47" s="16"/>
      <c r="IP47" s="16">
        <v>13</v>
      </c>
      <c r="IQ47" s="16"/>
      <c r="IR47" s="16">
        <v>14</v>
      </c>
      <c r="IS47" s="16"/>
      <c r="IT47" s="16">
        <v>13</v>
      </c>
      <c r="IU47" s="16"/>
      <c r="IV47" s="16">
        <v>14</v>
      </c>
      <c r="IW47" s="16"/>
      <c r="IX47" s="16">
        <v>13</v>
      </c>
      <c r="IY47" s="16"/>
      <c r="IZ47" s="16">
        <v>13</v>
      </c>
      <c r="JA47" s="16"/>
      <c r="JB47" s="16">
        <v>15</v>
      </c>
      <c r="JC47" s="16"/>
      <c r="JD47" s="16">
        <v>14</v>
      </c>
      <c r="JE47" s="16"/>
      <c r="JF47" s="16">
        <v>13</v>
      </c>
      <c r="JG47" s="16"/>
      <c r="JH47" s="16">
        <v>15</v>
      </c>
      <c r="JI47" s="16"/>
      <c r="JJ47" s="16">
        <v>15</v>
      </c>
      <c r="JK47" s="16"/>
      <c r="JL47" s="16">
        <v>14</v>
      </c>
      <c r="JM47" s="16"/>
      <c r="JN47" s="16">
        <v>13</v>
      </c>
      <c r="JO47" s="16"/>
      <c r="JP47" s="16">
        <v>14</v>
      </c>
      <c r="JQ47" s="16"/>
      <c r="JR47" s="16">
        <v>15</v>
      </c>
      <c r="JS47" s="16"/>
      <c r="JT47" s="16">
        <v>14</v>
      </c>
      <c r="JU47" s="16"/>
      <c r="JV47" s="16">
        <v>14</v>
      </c>
      <c r="JW47" s="16"/>
      <c r="JX47" s="16">
        <v>13</v>
      </c>
      <c r="JY47" s="16"/>
      <c r="JZ47" s="16">
        <v>11</v>
      </c>
      <c r="KA47" s="16"/>
      <c r="KB47" s="16">
        <v>13</v>
      </c>
      <c r="KC47" s="16"/>
      <c r="KD47" s="16">
        <v>12</v>
      </c>
      <c r="KE47" s="16"/>
      <c r="KF47" s="16">
        <v>13</v>
      </c>
      <c r="KG47" s="16"/>
      <c r="KH47" s="16">
        <v>14</v>
      </c>
      <c r="KI47" s="16"/>
      <c r="KJ47" s="16">
        <v>14</v>
      </c>
      <c r="KK47" s="16"/>
      <c r="KL47" s="16">
        <v>13</v>
      </c>
      <c r="KM47" s="173" t="s">
        <v>787</v>
      </c>
      <c r="KN47" s="16"/>
      <c r="KO47" s="16">
        <v>14</v>
      </c>
      <c r="KP47" s="16"/>
      <c r="KQ47" s="16">
        <v>14</v>
      </c>
      <c r="KR47" s="16"/>
      <c r="KS47" s="16">
        <v>15</v>
      </c>
      <c r="KT47" s="16"/>
      <c r="KU47" s="16">
        <v>13</v>
      </c>
      <c r="KV47" s="16"/>
      <c r="KW47" s="16">
        <v>15</v>
      </c>
      <c r="KX47" s="16"/>
      <c r="KY47" s="16">
        <v>16</v>
      </c>
      <c r="KZ47" s="16"/>
      <c r="LA47" s="16">
        <v>13</v>
      </c>
      <c r="LB47" s="16"/>
      <c r="LC47" s="16">
        <v>14</v>
      </c>
      <c r="LD47" s="16"/>
      <c r="LE47" s="16">
        <v>14</v>
      </c>
      <c r="LF47" s="16"/>
      <c r="LG47" s="16">
        <v>13</v>
      </c>
      <c r="LH47" s="16"/>
      <c r="LI47" s="16">
        <v>13</v>
      </c>
      <c r="LJ47" s="16"/>
      <c r="LK47" s="16">
        <v>16</v>
      </c>
      <c r="LL47" s="16"/>
      <c r="LM47" s="16">
        <v>14</v>
      </c>
      <c r="LP47" s="19" t="s">
        <v>769</v>
      </c>
    </row>
    <row r="48" spans="2:329" ht="4.5" customHeight="1">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2"/>
      <c r="HK48" s="46"/>
      <c r="HL48" s="42"/>
      <c r="HM48" s="42"/>
      <c r="HN48" s="46"/>
      <c r="HO48" s="52"/>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52"/>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52"/>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2"/>
      <c r="LP48" s="19"/>
    </row>
    <row r="49" spans="2:328"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34"/>
      <c r="HK49" s="51"/>
      <c r="HL49" s="33"/>
      <c r="HM49" s="52"/>
      <c r="HN49" s="32"/>
      <c r="HO49" s="33"/>
      <c r="HP49" s="32"/>
      <c r="HQ49" s="33"/>
      <c r="HR49" s="51"/>
      <c r="HS49" s="33"/>
      <c r="HT49" s="51"/>
      <c r="HU49" s="33"/>
      <c r="HV49" s="51"/>
      <c r="HW49" s="33"/>
      <c r="HX49" s="51"/>
      <c r="HY49" s="33"/>
      <c r="HZ49" s="51"/>
      <c r="IA49" s="33"/>
      <c r="IB49" s="51"/>
      <c r="IC49" s="33"/>
      <c r="ID49" s="51"/>
      <c r="IE49" s="33"/>
      <c r="IF49" s="51"/>
      <c r="IG49" s="33"/>
      <c r="IH49" s="51"/>
      <c r="II49" s="33"/>
      <c r="IJ49" s="51"/>
      <c r="IK49" s="33"/>
      <c r="IL49" s="51"/>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163"/>
      <c r="JN49" s="32"/>
      <c r="JO49" s="33"/>
      <c r="JP49" s="32"/>
      <c r="JQ49" s="33"/>
      <c r="JR49" s="51"/>
      <c r="JS49" s="33"/>
      <c r="JT49" s="51"/>
      <c r="JU49" s="33"/>
      <c r="JV49" s="51"/>
      <c r="JW49" s="33"/>
      <c r="JX49" s="51"/>
      <c r="JY49" s="33"/>
      <c r="JZ49" s="51"/>
      <c r="KA49" s="33"/>
      <c r="KB49" s="51"/>
      <c r="KC49" s="33"/>
      <c r="KD49" s="51"/>
      <c r="KE49" s="33"/>
      <c r="KF49" s="51"/>
      <c r="KG49" s="33"/>
      <c r="KH49" s="51"/>
      <c r="KI49" s="33"/>
      <c r="KJ49" s="51"/>
      <c r="KK49" s="33"/>
      <c r="KL49" s="51"/>
      <c r="KM49" s="51"/>
      <c r="KN49" s="163"/>
      <c r="KO49" s="32"/>
      <c r="KP49" s="33"/>
      <c r="KQ49" s="32"/>
      <c r="KR49" s="33"/>
      <c r="KS49" s="51"/>
      <c r="KT49" s="33"/>
      <c r="KU49" s="51"/>
      <c r="KV49" s="33"/>
      <c r="KW49" s="51"/>
      <c r="KX49" s="33"/>
      <c r="KY49" s="51"/>
      <c r="KZ49" s="33"/>
      <c r="LA49" s="51"/>
      <c r="LB49" s="33"/>
      <c r="LC49" s="51"/>
      <c r="LD49" s="33"/>
      <c r="LE49" s="51"/>
      <c r="LF49" s="33"/>
      <c r="LG49" s="51"/>
      <c r="LH49" s="33"/>
      <c r="LI49" s="51"/>
      <c r="LJ49" s="33"/>
      <c r="LK49" s="51"/>
      <c r="LL49" s="33"/>
      <c r="LM49" s="51"/>
      <c r="LN49" s="51"/>
      <c r="LO49" s="34"/>
      <c r="LP49" s="32"/>
    </row>
    <row r="50" spans="2:328"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row>
    <row r="51" spans="2:328" ht="19.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5"/>
    </row>
    <row r="52" spans="2:328"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row r="54" spans="2:328">
      <c r="E54" s="39"/>
      <c r="G54" s="39"/>
      <c r="I54" s="39"/>
      <c r="K54" s="39"/>
      <c r="M54" s="39"/>
      <c r="O54" s="39"/>
      <c r="Q54" s="39"/>
      <c r="S54" s="39"/>
      <c r="U54" s="39"/>
      <c r="W54" s="39"/>
      <c r="Y54" s="39"/>
      <c r="AA54" s="39"/>
      <c r="AC54" s="39"/>
      <c r="AE54" s="39"/>
      <c r="AF54" s="39"/>
      <c r="AH54" s="39"/>
      <c r="AJ54" s="39"/>
      <c r="AL54" s="39"/>
      <c r="AN54" s="39"/>
      <c r="AP54" s="39"/>
      <c r="AR54" s="39"/>
      <c r="AT54" s="39"/>
      <c r="AV54" s="39"/>
      <c r="AX54" s="39"/>
      <c r="AZ54" s="39"/>
      <c r="BB54" s="39"/>
      <c r="BG54" s="39"/>
      <c r="BI54" s="39"/>
      <c r="BK54" s="39"/>
      <c r="BM54" s="39"/>
      <c r="BO54" s="39"/>
      <c r="BQ54" s="39"/>
      <c r="BS54" s="39"/>
      <c r="BU54" s="39"/>
      <c r="BW54" s="39"/>
      <c r="BY54" s="39"/>
      <c r="CA54" s="39"/>
      <c r="CC54" s="39"/>
    </row>
    <row r="55" spans="2:328">
      <c r="E55" s="38"/>
      <c r="G55" s="38"/>
      <c r="I55" s="38"/>
      <c r="K55" s="38"/>
      <c r="M55" s="38"/>
      <c r="O55" s="38"/>
      <c r="Q55" s="38"/>
      <c r="S55" s="38"/>
      <c r="U55" s="38"/>
      <c r="W55" s="38"/>
      <c r="Y55" s="38"/>
      <c r="AA55" s="38"/>
      <c r="AC55" s="38"/>
      <c r="AE55" s="38"/>
      <c r="AF55" s="38"/>
      <c r="AH55" s="38"/>
      <c r="AJ55" s="38"/>
      <c r="AL55" s="38"/>
      <c r="AN55" s="38"/>
      <c r="AP55" s="38"/>
      <c r="AR55" s="38"/>
      <c r="AT55" s="38"/>
      <c r="AV55" s="38"/>
      <c r="AX55" s="38"/>
      <c r="AZ55" s="38"/>
      <c r="BB55" s="38"/>
      <c r="BG55" s="38"/>
      <c r="BI55" s="38"/>
      <c r="BK55" s="38"/>
      <c r="BM55" s="38"/>
      <c r="BO55" s="38"/>
      <c r="BQ55" s="38"/>
      <c r="BS55" s="38"/>
      <c r="BU55" s="38"/>
      <c r="BW55" s="38"/>
      <c r="BY55" s="38"/>
      <c r="CA55" s="38"/>
      <c r="CC55" s="38"/>
    </row>
    <row r="56" spans="2:328">
      <c r="I56" s="38"/>
    </row>
  </sheetData>
  <mergeCells count="172">
    <mergeCell ref="KJ9:KK9"/>
    <mergeCell ref="KL9:KM9"/>
    <mergeCell ref="B51:LP51"/>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N9:IO9"/>
    <mergeCell ref="IP9:IQ9"/>
    <mergeCell ref="IR9:IS9"/>
    <mergeCell ref="IT9:IU9"/>
    <mergeCell ref="IV9:IW9"/>
    <mergeCell ref="IX9:IY9"/>
    <mergeCell ref="IB9:IC9"/>
    <mergeCell ref="ID9:IE9"/>
    <mergeCell ref="IF9:IG9"/>
    <mergeCell ref="IH9:II9"/>
    <mergeCell ref="IJ9:IK9"/>
    <mergeCell ref="IL9:IM9"/>
    <mergeCell ref="HP9:HQ9"/>
    <mergeCell ref="HR9:HS9"/>
    <mergeCell ref="HT9:HU9"/>
    <mergeCell ref="HV9:HW9"/>
    <mergeCell ref="HX9:HY9"/>
    <mergeCell ref="HZ9:IA9"/>
    <mergeCell ref="HB9:HC9"/>
    <mergeCell ref="HD9:HE9"/>
    <mergeCell ref="HF9:HG9"/>
    <mergeCell ref="HH9:HI9"/>
    <mergeCell ref="HK9:HL9"/>
    <mergeCell ref="HN9:HO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U9:DV9"/>
    <mergeCell ref="DW9:DX9"/>
    <mergeCell ref="DY9:DZ9"/>
    <mergeCell ref="EA9:EB9"/>
    <mergeCell ref="EC9:ED9"/>
    <mergeCell ref="DF9:DG9"/>
    <mergeCell ref="DI9:DJ9"/>
    <mergeCell ref="DK9:DL9"/>
    <mergeCell ref="DM9:DN9"/>
    <mergeCell ref="DO9:DP9"/>
    <mergeCell ref="DQ9:DR9"/>
    <mergeCell ref="DB9:DC9"/>
    <mergeCell ref="DD9:DE9"/>
    <mergeCell ref="CH9:CI9"/>
    <mergeCell ref="CJ9:CK9"/>
    <mergeCell ref="CL9:CM9"/>
    <mergeCell ref="CN9:CO9"/>
    <mergeCell ref="CP9:CQ9"/>
    <mergeCell ref="CR9:CS9"/>
    <mergeCell ref="DS9:DT9"/>
    <mergeCell ref="BM9:BN9"/>
    <mergeCell ref="BO9:BP9"/>
    <mergeCell ref="BQ9:BR9"/>
    <mergeCell ref="BS9:BT9"/>
    <mergeCell ref="CT9:CU9"/>
    <mergeCell ref="CV9:CW9"/>
    <mergeCell ref="CX9:CY9"/>
    <mergeCell ref="CZ9:DA9"/>
    <mergeCell ref="BK9:BL9"/>
    <mergeCell ref="LO6:LP9"/>
    <mergeCell ref="E9:F9"/>
    <mergeCell ref="G9:H9"/>
    <mergeCell ref="I9:J9"/>
    <mergeCell ref="K9:L9"/>
    <mergeCell ref="M9:N9"/>
    <mergeCell ref="O9:P9"/>
    <mergeCell ref="Q9:R9"/>
    <mergeCell ref="S9:T9"/>
    <mergeCell ref="U9:V9"/>
    <mergeCell ref="EJ6:FI6"/>
    <mergeCell ref="FK6:GJ6"/>
    <mergeCell ref="GL6:HL6"/>
    <mergeCell ref="HN6:IM6"/>
    <mergeCell ref="IN6:JM6"/>
    <mergeCell ref="JN6:KM6"/>
    <mergeCell ref="AV9:AW9"/>
    <mergeCell ref="AX9:AY9"/>
    <mergeCell ref="AZ9:BA9"/>
    <mergeCell ref="BB9:BC9"/>
    <mergeCell ref="BD9:BE9"/>
    <mergeCell ref="BG9:BH9"/>
    <mergeCell ref="AJ9:AK9"/>
    <mergeCell ref="AL9:AM9"/>
    <mergeCell ref="B52:JA52"/>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CE9:CF9"/>
    <mergeCell ref="BI9:BJ9"/>
    <mergeCell ref="KO6:LN6"/>
    <mergeCell ref="KO9:KP9"/>
    <mergeCell ref="KQ9:KR9"/>
    <mergeCell ref="KS9:KT9"/>
    <mergeCell ref="KU9:KV9"/>
    <mergeCell ref="KW9:KX9"/>
    <mergeCell ref="KY9:KZ9"/>
    <mergeCell ref="LA9:LB9"/>
    <mergeCell ref="LC9:LD9"/>
    <mergeCell ref="LE9:LF9"/>
    <mergeCell ref="LG9:LH9"/>
    <mergeCell ref="LI9:LJ9"/>
    <mergeCell ref="LK9:LL9"/>
    <mergeCell ref="LM9:LN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B1F0-FF60-43D5-AB88-A6DD9F0A7786}">
  <sheetPr>
    <pageSetUpPr fitToPage="1"/>
  </sheetPr>
  <dimension ref="B1:LT52"/>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4" width="1.42578125" style="1" hidden="1" customWidth="1" outlineLevel="1"/>
    <col min="275" max="275" width="7.7109375" style="1" customWidth="1" collapsed="1"/>
    <col min="276" max="276" width="1.42578125" style="1" customWidth="1"/>
    <col min="277" max="277" width="7" style="1" customWidth="1"/>
    <col min="278" max="278" width="1.42578125" style="1" customWidth="1"/>
    <col min="279" max="279" width="7.140625" style="1" customWidth="1"/>
    <col min="280" max="280" width="1.42578125" style="1" customWidth="1"/>
    <col min="281" max="281" width="7.140625" style="1" customWidth="1"/>
    <col min="282" max="282" width="1.42578125" style="1" customWidth="1"/>
    <col min="283" max="283" width="7.140625" style="1" customWidth="1"/>
    <col min="284" max="284" width="1.42578125" style="1" customWidth="1"/>
    <col min="285" max="285" width="7.7109375" style="1" customWidth="1"/>
    <col min="286" max="286" width="1.42578125" style="1" customWidth="1"/>
    <col min="287" max="287" width="7.28515625" style="1" customWidth="1"/>
    <col min="288" max="288" width="1.42578125" style="1" customWidth="1"/>
    <col min="289" max="289" width="7" style="1" customWidth="1"/>
    <col min="290" max="290" width="1.42578125" style="1" customWidth="1"/>
    <col min="291" max="291" width="7.140625" style="1" customWidth="1"/>
    <col min="292" max="292" width="1.42578125" style="1" customWidth="1"/>
    <col min="293" max="293" width="7.28515625" style="1" customWidth="1"/>
    <col min="294" max="294" width="1.42578125" style="1" customWidth="1"/>
    <col min="295" max="295" width="7.140625" style="1" customWidth="1"/>
    <col min="296" max="296" width="1.42578125" style="1" customWidth="1"/>
    <col min="297" max="297" width="7.28515625" style="1" customWidth="1"/>
    <col min="298" max="298" width="1.42578125" style="1" customWidth="1"/>
    <col min="299" max="299" width="8.85546875" style="1" customWidth="1"/>
    <col min="300" max="301" width="1.42578125" style="1" customWidth="1"/>
    <col min="302" max="302" width="7.140625" style="1" customWidth="1"/>
    <col min="303" max="303" width="1.42578125" style="1" customWidth="1"/>
    <col min="304" max="304" width="7.42578125" style="1" customWidth="1"/>
    <col min="305" max="305" width="1.42578125" style="1" customWidth="1"/>
    <col min="306" max="306" width="7.140625" style="1" customWidth="1"/>
    <col min="307" max="307" width="1.42578125" style="1" customWidth="1"/>
    <col min="308" max="308" width="7.140625" style="1" customWidth="1"/>
    <col min="309" max="309" width="1.42578125" style="1" customWidth="1"/>
    <col min="310" max="310" width="7.28515625" style="1" customWidth="1"/>
    <col min="311" max="311" width="1.42578125" style="1" customWidth="1"/>
    <col min="312" max="312" width="7.140625" style="1" customWidth="1"/>
    <col min="313" max="313" width="1.42578125" style="1" customWidth="1"/>
    <col min="314" max="314" width="7.140625" style="1" customWidth="1"/>
    <col min="315" max="315" width="1.42578125" style="1" customWidth="1"/>
    <col min="316" max="316" width="7.28515625" style="1" customWidth="1"/>
    <col min="317" max="317" width="1.42578125" style="1" customWidth="1"/>
    <col min="318" max="318" width="7.140625" style="1" customWidth="1"/>
    <col min="319" max="319" width="1.42578125" style="1" customWidth="1"/>
    <col min="320" max="320" width="6.85546875" style="1" customWidth="1"/>
    <col min="321" max="321" width="1.42578125" style="1" customWidth="1"/>
    <col min="322" max="322" width="7.140625" style="1" customWidth="1"/>
    <col min="323" max="323" width="1.42578125" style="1" customWidth="1"/>
    <col min="324" max="324" width="7.42578125" style="1" customWidth="1"/>
    <col min="325" max="325" width="1.42578125" style="1" customWidth="1"/>
    <col min="326" max="326" width="8.85546875" style="1" customWidth="1"/>
    <col min="327" max="327" width="1.42578125" style="1" customWidth="1"/>
    <col min="328" max="328" width="1" style="1" customWidth="1"/>
    <col min="329" max="329" width="64" style="1" bestFit="1" customWidth="1"/>
    <col min="330" max="16384" width="9.28515625" style="1"/>
  </cols>
  <sheetData>
    <row r="1" spans="2:332" ht="10.199999999999999" customHeight="1"/>
    <row r="2" spans="2:332" ht="14.25" customHeight="1">
      <c r="B2" s="2" t="s">
        <v>734</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1"/>
      <c r="JN2" s="21"/>
      <c r="JO2" s="35"/>
      <c r="JP2" s="36"/>
      <c r="JQ2" s="35"/>
      <c r="JR2" s="36"/>
      <c r="JS2" s="35"/>
      <c r="JT2" s="36"/>
      <c r="JU2" s="35"/>
      <c r="JV2" s="36"/>
      <c r="JW2" s="23"/>
      <c r="JX2" s="21"/>
      <c r="JY2" s="23"/>
      <c r="JZ2" s="21"/>
      <c r="KA2" s="23"/>
      <c r="KB2" s="21"/>
      <c r="KC2" s="23"/>
      <c r="KD2" s="21"/>
      <c r="KE2" s="23"/>
      <c r="KF2" s="21"/>
      <c r="KG2" s="23"/>
      <c r="KH2" s="21"/>
      <c r="KI2" s="23"/>
      <c r="KJ2" s="21"/>
      <c r="KK2" s="23"/>
      <c r="KL2" s="21"/>
      <c r="KM2" s="23"/>
      <c r="KN2" s="21"/>
      <c r="KO2" s="21"/>
      <c r="KP2" s="35"/>
      <c r="KQ2" s="36"/>
      <c r="KR2" s="35"/>
      <c r="KS2" s="36"/>
      <c r="KT2" s="35"/>
      <c r="KU2" s="36"/>
      <c r="KV2" s="35"/>
      <c r="KW2" s="36"/>
      <c r="KX2" s="23"/>
      <c r="KY2" s="21"/>
      <c r="KZ2" s="23"/>
      <c r="LA2" s="21"/>
      <c r="LB2" s="23"/>
      <c r="LC2" s="21"/>
      <c r="LD2" s="23"/>
      <c r="LE2" s="21"/>
      <c r="LF2" s="23"/>
      <c r="LG2" s="21"/>
      <c r="LH2" s="23"/>
      <c r="LI2" s="21"/>
      <c r="LJ2" s="23"/>
      <c r="LK2" s="21"/>
      <c r="LL2" s="23"/>
      <c r="LM2" s="21"/>
      <c r="LN2" s="23"/>
      <c r="LO2" s="21"/>
      <c r="LP2" s="22"/>
      <c r="LQ2" s="20"/>
    </row>
    <row r="3" spans="2:332" ht="14.25" customHeight="1">
      <c r="B3" s="4" t="s">
        <v>529</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1"/>
      <c r="JN3" s="21"/>
      <c r="JO3" s="35"/>
      <c r="JP3" s="36"/>
      <c r="JQ3" s="35"/>
      <c r="JR3" s="36"/>
      <c r="JS3" s="35"/>
      <c r="JT3" s="36"/>
      <c r="JU3" s="35"/>
      <c r="JV3" s="36"/>
      <c r="JW3" s="23"/>
      <c r="JX3" s="21"/>
      <c r="JY3" s="23"/>
      <c r="JZ3" s="21"/>
      <c r="KA3" s="23"/>
      <c r="KB3" s="21"/>
      <c r="KC3" s="23"/>
      <c r="KD3" s="21"/>
      <c r="KE3" s="23"/>
      <c r="KF3" s="21"/>
      <c r="KG3" s="23"/>
      <c r="KH3" s="21"/>
      <c r="KI3" s="23"/>
      <c r="KJ3" s="21"/>
      <c r="KK3" s="23"/>
      <c r="KL3" s="21"/>
      <c r="KM3" s="23"/>
      <c r="KN3" s="21"/>
      <c r="KO3" s="21"/>
      <c r="KP3" s="35"/>
      <c r="KQ3" s="36"/>
      <c r="KR3" s="35"/>
      <c r="KS3" s="36"/>
      <c r="KT3" s="35"/>
      <c r="KU3" s="36"/>
      <c r="KV3" s="35"/>
      <c r="KW3" s="36"/>
      <c r="KX3" s="23"/>
      <c r="KY3" s="21"/>
      <c r="KZ3" s="23"/>
      <c r="LA3" s="21"/>
      <c r="LB3" s="23"/>
      <c r="LC3" s="21"/>
      <c r="LD3" s="23"/>
      <c r="LE3" s="21"/>
      <c r="LF3" s="23"/>
      <c r="LG3" s="21"/>
      <c r="LH3" s="23"/>
      <c r="LI3" s="21"/>
      <c r="LJ3" s="23"/>
      <c r="LK3" s="21"/>
      <c r="LL3" s="23"/>
      <c r="LM3" s="21"/>
      <c r="LN3" s="23"/>
      <c r="LO3" s="21"/>
      <c r="LP3" s="22"/>
      <c r="LQ3" s="20"/>
    </row>
    <row r="4" spans="2:332"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5"/>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6"/>
      <c r="LQ4" s="6"/>
    </row>
    <row r="5" spans="2:332"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row>
    <row r="6" spans="2:332"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9"/>
      <c r="IN6" s="223">
        <v>2022</v>
      </c>
      <c r="IO6" s="225"/>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1"/>
      <c r="JN6" s="9"/>
      <c r="JO6" s="223">
        <v>2023</v>
      </c>
      <c r="JP6" s="225"/>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9"/>
      <c r="KP6" s="223">
        <v>2024</v>
      </c>
      <c r="KQ6" s="225"/>
      <c r="KR6" s="221"/>
      <c r="KS6" s="221"/>
      <c r="KT6" s="221"/>
      <c r="KU6" s="221"/>
      <c r="KV6" s="221"/>
      <c r="KW6" s="221"/>
      <c r="KX6" s="221"/>
      <c r="KY6" s="221"/>
      <c r="KZ6" s="221"/>
      <c r="LA6" s="221"/>
      <c r="LB6" s="221"/>
      <c r="LC6" s="221"/>
      <c r="LD6" s="221"/>
      <c r="LE6" s="221"/>
      <c r="LF6" s="221"/>
      <c r="LG6" s="221"/>
      <c r="LH6" s="221"/>
      <c r="LI6" s="221"/>
      <c r="LJ6" s="221"/>
      <c r="LK6" s="221"/>
      <c r="LL6" s="221"/>
      <c r="LM6" s="221"/>
      <c r="LN6" s="221"/>
      <c r="LO6" s="221"/>
      <c r="LP6" s="222" t="s">
        <v>526</v>
      </c>
      <c r="LQ6" s="222"/>
    </row>
    <row r="7" spans="2:332"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2"/>
      <c r="JN7" s="8"/>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8"/>
      <c r="KP7" s="11"/>
      <c r="KQ7" s="12"/>
      <c r="KR7" s="11"/>
      <c r="KS7" s="12"/>
      <c r="KT7" s="11"/>
      <c r="KU7" s="12"/>
      <c r="KV7" s="11"/>
      <c r="KW7" s="12"/>
      <c r="KX7" s="11"/>
      <c r="KY7" s="12"/>
      <c r="KZ7" s="11"/>
      <c r="LA7" s="12"/>
      <c r="LB7" s="11"/>
      <c r="LC7" s="12"/>
      <c r="LD7" s="11"/>
      <c r="LE7" s="12"/>
      <c r="LF7" s="11"/>
      <c r="LG7" s="12"/>
      <c r="LH7" s="11"/>
      <c r="LI7" s="12"/>
      <c r="LJ7" s="11"/>
      <c r="LK7" s="12"/>
      <c r="LL7" s="11"/>
      <c r="LM7" s="12"/>
      <c r="LN7" s="11"/>
      <c r="LO7" s="12"/>
      <c r="LP7" s="222"/>
      <c r="LQ7" s="222"/>
    </row>
    <row r="8" spans="2:332"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222"/>
      <c r="LQ8" s="222"/>
    </row>
    <row r="9" spans="2:332"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223" t="s">
        <v>9</v>
      </c>
      <c r="IL9" s="223"/>
      <c r="IM9" s="14"/>
      <c r="IN9" s="219" t="s">
        <v>47</v>
      </c>
      <c r="IO9" s="220"/>
      <c r="IP9" s="219" t="s">
        <v>48</v>
      </c>
      <c r="IQ9" s="220"/>
      <c r="IR9" s="219" t="s">
        <v>49</v>
      </c>
      <c r="IS9" s="220"/>
      <c r="IT9" s="219" t="s">
        <v>50</v>
      </c>
      <c r="IU9" s="220"/>
      <c r="IV9" s="219" t="s">
        <v>51</v>
      </c>
      <c r="IW9" s="220"/>
      <c r="IX9" s="219" t="s">
        <v>52</v>
      </c>
      <c r="IY9" s="220"/>
      <c r="IZ9" s="219" t="s">
        <v>53</v>
      </c>
      <c r="JA9" s="220"/>
      <c r="JB9" s="219" t="s">
        <v>54</v>
      </c>
      <c r="JC9" s="220"/>
      <c r="JD9" s="219" t="s">
        <v>55</v>
      </c>
      <c r="JE9" s="220"/>
      <c r="JF9" s="219" t="s">
        <v>56</v>
      </c>
      <c r="JG9" s="220"/>
      <c r="JH9" s="219" t="s">
        <v>57</v>
      </c>
      <c r="JI9" s="220"/>
      <c r="JJ9" s="219" t="s">
        <v>58</v>
      </c>
      <c r="JK9" s="220"/>
      <c r="JL9" s="223" t="s">
        <v>9</v>
      </c>
      <c r="JM9" s="223"/>
      <c r="JN9" s="14"/>
      <c r="JO9" s="219" t="s">
        <v>47</v>
      </c>
      <c r="JP9" s="220"/>
      <c r="JQ9" s="219" t="s">
        <v>48</v>
      </c>
      <c r="JR9" s="220"/>
      <c r="JS9" s="219" t="s">
        <v>49</v>
      </c>
      <c r="JT9" s="220"/>
      <c r="JU9" s="219" t="s">
        <v>50</v>
      </c>
      <c r="JV9" s="220"/>
      <c r="JW9" s="219" t="s">
        <v>51</v>
      </c>
      <c r="JX9" s="220"/>
      <c r="JY9" s="219" t="s">
        <v>52</v>
      </c>
      <c r="JZ9" s="220"/>
      <c r="KA9" s="219" t="s">
        <v>53</v>
      </c>
      <c r="KB9" s="220"/>
      <c r="KC9" s="219" t="s">
        <v>54</v>
      </c>
      <c r="KD9" s="220"/>
      <c r="KE9" s="219" t="s">
        <v>55</v>
      </c>
      <c r="KF9" s="220"/>
      <c r="KG9" s="219" t="s">
        <v>56</v>
      </c>
      <c r="KH9" s="220"/>
      <c r="KI9" s="219" t="s">
        <v>57</v>
      </c>
      <c r="KJ9" s="220"/>
      <c r="KK9" s="219" t="s">
        <v>58</v>
      </c>
      <c r="KL9" s="220"/>
      <c r="KM9" s="223" t="s">
        <v>9</v>
      </c>
      <c r="KN9" s="223"/>
      <c r="KO9" s="14"/>
      <c r="KP9" s="219" t="s">
        <v>47</v>
      </c>
      <c r="KQ9" s="220"/>
      <c r="KR9" s="219" t="s">
        <v>48</v>
      </c>
      <c r="KS9" s="220"/>
      <c r="KT9" s="219" t="s">
        <v>49</v>
      </c>
      <c r="KU9" s="220"/>
      <c r="KV9" s="219" t="s">
        <v>50</v>
      </c>
      <c r="KW9" s="220"/>
      <c r="KX9" s="219" t="s">
        <v>51</v>
      </c>
      <c r="KY9" s="220"/>
      <c r="KZ9" s="219" t="s">
        <v>52</v>
      </c>
      <c r="LA9" s="220"/>
      <c r="LB9" s="219" t="s">
        <v>53</v>
      </c>
      <c r="LC9" s="220"/>
      <c r="LD9" s="219" t="s">
        <v>54</v>
      </c>
      <c r="LE9" s="220"/>
      <c r="LF9" s="219" t="s">
        <v>55</v>
      </c>
      <c r="LG9" s="220"/>
      <c r="LH9" s="219" t="s">
        <v>56</v>
      </c>
      <c r="LI9" s="220"/>
      <c r="LJ9" s="219" t="s">
        <v>57</v>
      </c>
      <c r="LK9" s="220"/>
      <c r="LL9" s="219" t="s">
        <v>58</v>
      </c>
      <c r="LM9" s="220"/>
      <c r="LN9" s="223" t="s">
        <v>9</v>
      </c>
      <c r="LO9" s="223"/>
      <c r="LP9" s="222" t="s">
        <v>10</v>
      </c>
      <c r="LQ9" s="222"/>
    </row>
    <row r="10" spans="2:332"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2"/>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12"/>
      <c r="LP10" s="10"/>
      <c r="LQ10" s="10"/>
    </row>
    <row r="11" spans="2:332"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8"/>
      <c r="LP11" s="48"/>
      <c r="LQ11" s="48"/>
    </row>
    <row r="12" spans="2:332" ht="13.95" customHeight="1">
      <c r="B12" s="13">
        <v>1</v>
      </c>
      <c r="C12" s="48"/>
      <c r="D12" s="15" t="s">
        <v>11</v>
      </c>
      <c r="E12" s="16">
        <v>30913</v>
      </c>
      <c r="F12" s="16"/>
      <c r="G12" s="16">
        <v>28019</v>
      </c>
      <c r="H12" s="16"/>
      <c r="I12" s="16">
        <v>29888</v>
      </c>
      <c r="J12" s="16"/>
      <c r="K12" s="16">
        <v>29808</v>
      </c>
      <c r="L12" s="16"/>
      <c r="M12" s="16">
        <v>30379</v>
      </c>
      <c r="N12" s="16"/>
      <c r="O12" s="16">
        <v>27649</v>
      </c>
      <c r="P12" s="16"/>
      <c r="Q12" s="16">
        <v>26777</v>
      </c>
      <c r="R12" s="16"/>
      <c r="S12" s="16">
        <v>30379</v>
      </c>
      <c r="T12" s="16"/>
      <c r="U12" s="16">
        <v>30275</v>
      </c>
      <c r="V12" s="16"/>
      <c r="W12" s="16">
        <v>31755</v>
      </c>
      <c r="X12" s="16"/>
      <c r="Y12" s="16">
        <v>30266</v>
      </c>
      <c r="Z12" s="16"/>
      <c r="AA12" s="16">
        <v>30047</v>
      </c>
      <c r="AB12" s="16"/>
      <c r="AC12" s="16">
        <v>356155</v>
      </c>
      <c r="AD12" s="16">
        <v>885529</v>
      </c>
      <c r="AE12" s="16"/>
      <c r="AF12" s="16">
        <v>33308</v>
      </c>
      <c r="AG12" s="16"/>
      <c r="AH12" s="16">
        <v>30999</v>
      </c>
      <c r="AI12" s="16"/>
      <c r="AJ12" s="16">
        <v>33931</v>
      </c>
      <c r="AK12" s="16"/>
      <c r="AL12" s="16">
        <v>32565</v>
      </c>
      <c r="AM12" s="16"/>
      <c r="AN12" s="16">
        <v>33314</v>
      </c>
      <c r="AO12" s="16"/>
      <c r="AP12" s="16">
        <v>31136</v>
      </c>
      <c r="AQ12" s="16"/>
      <c r="AR12" s="16">
        <v>29253</v>
      </c>
      <c r="AS12" s="16"/>
      <c r="AT12" s="16">
        <v>32298</v>
      </c>
      <c r="AU12" s="16"/>
      <c r="AV12" s="16">
        <v>33602</v>
      </c>
      <c r="AW12" s="16"/>
      <c r="AX12" s="16">
        <v>34685</v>
      </c>
      <c r="AY12" s="16"/>
      <c r="AZ12" s="16">
        <v>32172</v>
      </c>
      <c r="BA12" s="16"/>
      <c r="BB12" s="16">
        <v>32077</v>
      </c>
      <c r="BC12" s="16"/>
      <c r="BD12" s="16">
        <v>389340</v>
      </c>
      <c r="BE12" s="16">
        <v>885529</v>
      </c>
      <c r="BF12" s="16"/>
      <c r="BG12" s="16">
        <v>33326</v>
      </c>
      <c r="BH12" s="16"/>
      <c r="BI12" s="16">
        <v>31425</v>
      </c>
      <c r="BJ12" s="16"/>
      <c r="BK12" s="16">
        <v>34681</v>
      </c>
      <c r="BL12" s="16"/>
      <c r="BM12" s="16">
        <v>32644</v>
      </c>
      <c r="BN12" s="16"/>
      <c r="BO12" s="16">
        <v>32703</v>
      </c>
      <c r="BP12" s="16"/>
      <c r="BQ12" s="16">
        <v>33324</v>
      </c>
      <c r="BR12" s="16"/>
      <c r="BS12" s="16">
        <v>30688</v>
      </c>
      <c r="BT12" s="16"/>
      <c r="BU12" s="16">
        <v>33279</v>
      </c>
      <c r="BV12" s="16"/>
      <c r="BW12" s="16">
        <v>34848</v>
      </c>
      <c r="BX12" s="16"/>
      <c r="BY12" s="16">
        <v>35530</v>
      </c>
      <c r="BZ12" s="16"/>
      <c r="CA12" s="16">
        <v>34284</v>
      </c>
      <c r="CB12" s="16"/>
      <c r="CC12" s="16">
        <v>34803</v>
      </c>
      <c r="CD12" s="16"/>
      <c r="CE12" s="16">
        <v>401535</v>
      </c>
      <c r="CF12" s="17"/>
      <c r="CG12" s="16"/>
      <c r="CH12" s="16">
        <v>34795</v>
      </c>
      <c r="CI12" s="16"/>
      <c r="CJ12" s="16">
        <v>34877</v>
      </c>
      <c r="CK12" s="16"/>
      <c r="CL12" s="16">
        <v>36120</v>
      </c>
      <c r="CM12" s="16"/>
      <c r="CN12" s="16">
        <v>35617</v>
      </c>
      <c r="CO12" s="16"/>
      <c r="CP12" s="16">
        <v>36248</v>
      </c>
      <c r="CQ12" s="16"/>
      <c r="CR12" s="16">
        <v>34191</v>
      </c>
      <c r="CS12" s="16"/>
      <c r="CT12" s="16">
        <v>31285</v>
      </c>
      <c r="CU12" s="16"/>
      <c r="CV12" s="16">
        <v>35325</v>
      </c>
      <c r="CW12" s="16"/>
      <c r="CX12" s="16">
        <v>36321</v>
      </c>
      <c r="CY12" s="16"/>
      <c r="CZ12" s="16">
        <v>36309</v>
      </c>
      <c r="DA12" s="16"/>
      <c r="DB12" s="16">
        <v>36212</v>
      </c>
      <c r="DC12" s="16"/>
      <c r="DD12" s="16">
        <v>36364</v>
      </c>
      <c r="DE12" s="16"/>
      <c r="DF12" s="16">
        <v>423664</v>
      </c>
      <c r="DG12" s="17"/>
      <c r="DH12" s="16"/>
      <c r="DI12" s="16">
        <v>36919</v>
      </c>
      <c r="DJ12" s="16"/>
      <c r="DK12" s="16">
        <v>34428</v>
      </c>
      <c r="DL12" s="16"/>
      <c r="DM12" s="16">
        <v>38856</v>
      </c>
      <c r="DN12" s="16"/>
      <c r="DO12" s="16">
        <v>34739</v>
      </c>
      <c r="DP12" s="16"/>
      <c r="DQ12" s="16">
        <v>37908</v>
      </c>
      <c r="DR12" s="16"/>
      <c r="DS12" s="16">
        <v>35305</v>
      </c>
      <c r="DT12" s="16"/>
      <c r="DU12" s="16">
        <v>31883</v>
      </c>
      <c r="DV12" s="16"/>
      <c r="DW12" s="16">
        <v>36246</v>
      </c>
      <c r="DX12" s="16"/>
      <c r="DY12" s="16">
        <v>36704</v>
      </c>
      <c r="DZ12" s="16"/>
      <c r="EA12" s="16">
        <v>38099</v>
      </c>
      <c r="EB12" s="16"/>
      <c r="EC12" s="16">
        <v>37416</v>
      </c>
      <c r="ED12" s="16"/>
      <c r="EE12" s="16">
        <v>36051</v>
      </c>
      <c r="EF12" s="16"/>
      <c r="EG12" s="16">
        <v>434554</v>
      </c>
      <c r="EH12" s="17"/>
      <c r="EI12" s="16"/>
      <c r="EJ12" s="16">
        <v>38406</v>
      </c>
      <c r="EK12" s="16"/>
      <c r="EL12" s="16">
        <v>35164</v>
      </c>
      <c r="EM12" s="16"/>
      <c r="EN12" s="16">
        <v>38181</v>
      </c>
      <c r="EO12" s="16"/>
      <c r="EP12" s="16">
        <v>36633</v>
      </c>
      <c r="EQ12" s="16"/>
      <c r="ER12" s="16">
        <v>38155</v>
      </c>
      <c r="ES12" s="16"/>
      <c r="ET12" s="16">
        <v>35648</v>
      </c>
      <c r="EU12" s="16"/>
      <c r="EV12" s="16">
        <v>33101</v>
      </c>
      <c r="EW12" s="16"/>
      <c r="EX12" s="16">
        <v>37088</v>
      </c>
      <c r="EY12" s="16"/>
      <c r="EZ12" s="16">
        <v>36665</v>
      </c>
      <c r="FA12" s="16"/>
      <c r="FB12" s="16">
        <v>39388</v>
      </c>
      <c r="FC12" s="16"/>
      <c r="FD12" s="16">
        <v>38021</v>
      </c>
      <c r="FE12" s="16"/>
      <c r="FF12" s="16">
        <v>34667</v>
      </c>
      <c r="FG12" s="16"/>
      <c r="FH12" s="16">
        <v>441117</v>
      </c>
      <c r="FI12" s="17"/>
      <c r="FJ12" s="16"/>
      <c r="FK12" s="16">
        <v>38152</v>
      </c>
      <c r="FL12" s="16"/>
      <c r="FM12" s="16">
        <v>34739</v>
      </c>
      <c r="FN12" s="16"/>
      <c r="FO12" s="16">
        <v>37679</v>
      </c>
      <c r="FP12" s="16"/>
      <c r="FQ12" s="16">
        <v>36455</v>
      </c>
      <c r="FR12" s="16"/>
      <c r="FS12" s="16">
        <v>38124</v>
      </c>
      <c r="FT12" s="16"/>
      <c r="FU12" s="16">
        <v>34718</v>
      </c>
      <c r="FV12" s="16"/>
      <c r="FW12" s="16">
        <v>33996</v>
      </c>
      <c r="FX12" s="16"/>
      <c r="FY12" s="16">
        <v>36856</v>
      </c>
      <c r="FZ12" s="16"/>
      <c r="GA12" s="16">
        <v>37142</v>
      </c>
      <c r="GB12" s="16"/>
      <c r="GC12" s="16">
        <v>39243</v>
      </c>
      <c r="GD12" s="16"/>
      <c r="GE12" s="16">
        <v>37144</v>
      </c>
      <c r="GF12" s="16"/>
      <c r="GG12" s="16">
        <v>35596</v>
      </c>
      <c r="GH12" s="16"/>
      <c r="GI12" s="16">
        <v>439844</v>
      </c>
      <c r="GJ12" s="17"/>
      <c r="GK12" s="16"/>
      <c r="GL12" s="16">
        <v>38010</v>
      </c>
      <c r="GM12" s="16"/>
      <c r="GN12" s="16">
        <v>35854</v>
      </c>
      <c r="GO12" s="16"/>
      <c r="GP12" s="16">
        <v>38769</v>
      </c>
      <c r="GQ12" s="16"/>
      <c r="GR12" s="16">
        <v>36639</v>
      </c>
      <c r="GS12" s="16"/>
      <c r="GT12" s="16">
        <v>36842</v>
      </c>
      <c r="GU12" s="16"/>
      <c r="GV12" s="16">
        <v>36293</v>
      </c>
      <c r="GW12" s="16"/>
      <c r="GX12" s="16">
        <v>33077</v>
      </c>
      <c r="GY12" s="16"/>
      <c r="GZ12" s="16">
        <v>36848</v>
      </c>
      <c r="HA12" s="16"/>
      <c r="HB12" s="16">
        <v>38576</v>
      </c>
      <c r="HC12" s="16"/>
      <c r="HD12" s="16">
        <v>39637</v>
      </c>
      <c r="HE12" s="16"/>
      <c r="HF12" s="16">
        <v>37728</v>
      </c>
      <c r="HG12" s="16"/>
      <c r="HH12" s="16">
        <v>37352</v>
      </c>
      <c r="HI12" s="16"/>
      <c r="HJ12" s="16">
        <v>445625</v>
      </c>
      <c r="HK12" s="17"/>
      <c r="HL12" s="16"/>
      <c r="HM12" s="16">
        <v>36111</v>
      </c>
      <c r="HN12" s="16"/>
      <c r="HO12" s="16">
        <v>34541</v>
      </c>
      <c r="HP12" s="16"/>
      <c r="HQ12" s="16">
        <v>39046</v>
      </c>
      <c r="HR12" s="16"/>
      <c r="HS12" s="16">
        <v>36503</v>
      </c>
      <c r="HT12" s="16"/>
      <c r="HU12" s="16">
        <v>37326</v>
      </c>
      <c r="HV12" s="16"/>
      <c r="HW12" s="16">
        <v>36178</v>
      </c>
      <c r="HX12" s="16"/>
      <c r="HY12" s="16">
        <v>31982</v>
      </c>
      <c r="HZ12" s="16"/>
      <c r="IA12" s="16">
        <v>36132</v>
      </c>
      <c r="IB12" s="16"/>
      <c r="IC12" s="16">
        <v>38021</v>
      </c>
      <c r="ID12" s="16"/>
      <c r="IE12" s="16">
        <v>37895</v>
      </c>
      <c r="IF12" s="16"/>
      <c r="IG12" s="16">
        <v>37752</v>
      </c>
      <c r="IH12" s="16"/>
      <c r="II12" s="16">
        <v>38475</v>
      </c>
      <c r="IJ12" s="16"/>
      <c r="IK12" s="16">
        <v>439962</v>
      </c>
      <c r="IL12" s="17"/>
      <c r="IM12" s="17"/>
      <c r="IN12" s="16">
        <v>38136</v>
      </c>
      <c r="IO12" s="16"/>
      <c r="IP12" s="16">
        <v>35883</v>
      </c>
      <c r="IQ12" s="16"/>
      <c r="IR12" s="16">
        <v>40516</v>
      </c>
      <c r="IS12" s="16"/>
      <c r="IT12" s="16">
        <v>37232</v>
      </c>
      <c r="IU12" s="16"/>
      <c r="IV12" s="16">
        <v>39241</v>
      </c>
      <c r="IW12" s="16"/>
      <c r="IX12" s="16">
        <v>35798</v>
      </c>
      <c r="IY12" s="16"/>
      <c r="IZ12" s="16">
        <v>32420</v>
      </c>
      <c r="JA12" s="16"/>
      <c r="JB12" s="16">
        <v>37601</v>
      </c>
      <c r="JC12" s="16"/>
      <c r="JD12" s="16">
        <v>40022</v>
      </c>
      <c r="JE12" s="16"/>
      <c r="JF12" s="16">
        <v>38970</v>
      </c>
      <c r="JG12" s="16"/>
      <c r="JH12" s="16">
        <v>38518</v>
      </c>
      <c r="JI12" s="16"/>
      <c r="JJ12" s="16">
        <v>39255</v>
      </c>
      <c r="JK12" s="16"/>
      <c r="JL12" s="16">
        <v>453592</v>
      </c>
      <c r="JM12" s="17"/>
      <c r="JN12" s="17"/>
      <c r="JO12" s="16">
        <v>42773</v>
      </c>
      <c r="JP12" s="16"/>
      <c r="JQ12" s="16">
        <v>39751</v>
      </c>
      <c r="JR12" s="16"/>
      <c r="JS12" s="16">
        <v>44940</v>
      </c>
      <c r="JT12" s="16"/>
      <c r="JU12" s="16">
        <v>41127</v>
      </c>
      <c r="JV12" s="16"/>
      <c r="JW12" s="16">
        <v>43290</v>
      </c>
      <c r="JX12" s="16"/>
      <c r="JY12" s="16">
        <v>37677</v>
      </c>
      <c r="JZ12" s="16"/>
      <c r="KA12" s="16">
        <v>34880</v>
      </c>
      <c r="KB12" s="16"/>
      <c r="KC12" s="16">
        <v>40530</v>
      </c>
      <c r="KD12" s="16"/>
      <c r="KE12" s="16">
        <v>41610</v>
      </c>
      <c r="KF12" s="16"/>
      <c r="KG12" s="16">
        <v>42711</v>
      </c>
      <c r="KH12" s="16"/>
      <c r="KI12" s="16">
        <v>41614</v>
      </c>
      <c r="KJ12" s="16"/>
      <c r="KK12" s="16">
        <v>39679</v>
      </c>
      <c r="KL12" s="16"/>
      <c r="KM12" s="16">
        <v>490582</v>
      </c>
      <c r="KN12" s="18"/>
      <c r="KO12" s="17"/>
      <c r="KP12" s="16">
        <v>39950</v>
      </c>
      <c r="KQ12" s="16"/>
      <c r="KR12" s="16">
        <v>37896</v>
      </c>
      <c r="KS12" s="16"/>
      <c r="KT12" s="16">
        <v>39166</v>
      </c>
      <c r="KU12" s="16"/>
      <c r="KV12" s="16">
        <v>38925</v>
      </c>
      <c r="KW12" s="16"/>
      <c r="KX12" s="16">
        <v>40155</v>
      </c>
      <c r="KY12" s="16"/>
      <c r="KZ12" s="16">
        <v>35358</v>
      </c>
      <c r="LA12" s="16"/>
      <c r="LB12" s="16">
        <v>33896</v>
      </c>
      <c r="LC12" s="16"/>
      <c r="LD12" s="16">
        <v>37675</v>
      </c>
      <c r="LE12" s="16"/>
      <c r="LF12" s="16">
        <v>38767</v>
      </c>
      <c r="LG12" s="16"/>
      <c r="LH12" s="16">
        <v>40982</v>
      </c>
      <c r="LI12" s="16"/>
      <c r="LJ12" s="16">
        <v>38812</v>
      </c>
      <c r="LK12" s="16"/>
      <c r="LL12" s="16">
        <v>38082</v>
      </c>
      <c r="LM12" s="16"/>
      <c r="LN12" s="16">
        <v>459664</v>
      </c>
      <c r="LO12" s="18"/>
      <c r="LP12" s="15"/>
      <c r="LQ12" s="24" t="s">
        <v>12</v>
      </c>
    </row>
    <row r="13" spans="2:332" ht="6" customHeight="1">
      <c r="B13" s="13"/>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8"/>
      <c r="LP13" s="48"/>
      <c r="LQ13" s="20"/>
    </row>
    <row r="14" spans="2:332"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1"/>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2"/>
      <c r="LQ14" s="20"/>
    </row>
    <row r="15" spans="2:332" ht="10.199999999999999" customHeight="1">
      <c r="B15" s="13">
        <v>2</v>
      </c>
      <c r="C15" s="13"/>
      <c r="D15" s="18" t="s">
        <v>13</v>
      </c>
      <c r="E15" s="16">
        <v>30032</v>
      </c>
      <c r="F15" s="16"/>
      <c r="G15" s="16">
        <v>27347</v>
      </c>
      <c r="H15" s="16"/>
      <c r="I15" s="16">
        <v>29059</v>
      </c>
      <c r="J15" s="16"/>
      <c r="K15" s="16">
        <v>29028</v>
      </c>
      <c r="L15" s="16"/>
      <c r="M15" s="16">
        <v>29400</v>
      </c>
      <c r="N15" s="16"/>
      <c r="O15" s="16">
        <v>26962</v>
      </c>
      <c r="P15" s="16"/>
      <c r="Q15" s="16">
        <v>24937</v>
      </c>
      <c r="R15" s="16"/>
      <c r="S15" s="16">
        <v>28687</v>
      </c>
      <c r="T15" s="16"/>
      <c r="U15" s="16">
        <v>28719</v>
      </c>
      <c r="V15" s="16"/>
      <c r="W15" s="16">
        <v>30528</v>
      </c>
      <c r="X15" s="16"/>
      <c r="Y15" s="16">
        <v>29270</v>
      </c>
      <c r="Z15" s="16"/>
      <c r="AA15" s="16">
        <v>28579</v>
      </c>
      <c r="AB15" s="16"/>
      <c r="AC15" s="16">
        <v>342548</v>
      </c>
      <c r="AD15" s="21"/>
      <c r="AE15" s="21"/>
      <c r="AF15" s="16">
        <v>32703</v>
      </c>
      <c r="AG15" s="16"/>
      <c r="AH15" s="16">
        <v>30056</v>
      </c>
      <c r="AI15" s="16"/>
      <c r="AJ15" s="16">
        <v>32855</v>
      </c>
      <c r="AK15" s="16"/>
      <c r="AL15" s="16">
        <v>31118</v>
      </c>
      <c r="AM15" s="16"/>
      <c r="AN15" s="16">
        <v>31579</v>
      </c>
      <c r="AO15" s="16"/>
      <c r="AP15" s="16">
        <v>27469</v>
      </c>
      <c r="AQ15" s="16"/>
      <c r="AR15" s="16">
        <v>27705</v>
      </c>
      <c r="AS15" s="16"/>
      <c r="AT15" s="16">
        <v>30203</v>
      </c>
      <c r="AU15" s="16"/>
      <c r="AV15" s="16">
        <v>32568</v>
      </c>
      <c r="AW15" s="16"/>
      <c r="AX15" s="16">
        <v>33833</v>
      </c>
      <c r="AY15" s="16"/>
      <c r="AZ15" s="16">
        <v>31611</v>
      </c>
      <c r="BA15" s="16"/>
      <c r="BB15" s="16">
        <v>31525</v>
      </c>
      <c r="BC15" s="16"/>
      <c r="BD15" s="16">
        <v>373225</v>
      </c>
      <c r="BE15" s="21"/>
      <c r="BF15" s="21"/>
      <c r="BG15" s="16">
        <v>32340</v>
      </c>
      <c r="BH15" s="16"/>
      <c r="BI15" s="16">
        <v>30536</v>
      </c>
      <c r="BJ15" s="16"/>
      <c r="BK15" s="16">
        <v>34244</v>
      </c>
      <c r="BL15" s="16"/>
      <c r="BM15" s="16">
        <v>31196</v>
      </c>
      <c r="BN15" s="16"/>
      <c r="BO15" s="16">
        <v>31719</v>
      </c>
      <c r="BP15" s="16"/>
      <c r="BQ15" s="16">
        <v>32654</v>
      </c>
      <c r="BR15" s="16"/>
      <c r="BS15" s="16">
        <v>29648</v>
      </c>
      <c r="BT15" s="16"/>
      <c r="BU15" s="16">
        <v>31286</v>
      </c>
      <c r="BV15" s="16"/>
      <c r="BW15" s="16">
        <v>33701</v>
      </c>
      <c r="BX15" s="16"/>
      <c r="BY15" s="16">
        <v>34485</v>
      </c>
      <c r="BZ15" s="16"/>
      <c r="CA15" s="16">
        <v>33324</v>
      </c>
      <c r="CB15" s="16"/>
      <c r="CC15" s="16">
        <v>32952</v>
      </c>
      <c r="CD15" s="16"/>
      <c r="CE15" s="16">
        <v>388085</v>
      </c>
      <c r="CF15" s="21"/>
      <c r="CG15" s="21"/>
      <c r="CH15" s="16">
        <v>32698</v>
      </c>
      <c r="CI15" s="16"/>
      <c r="CJ15" s="16">
        <v>33151</v>
      </c>
      <c r="CK15" s="16"/>
      <c r="CL15" s="16">
        <v>34644</v>
      </c>
      <c r="CM15" s="16"/>
      <c r="CN15" s="16">
        <v>34090</v>
      </c>
      <c r="CO15" s="16"/>
      <c r="CP15" s="16">
        <v>34304</v>
      </c>
      <c r="CQ15" s="16"/>
      <c r="CR15" s="16">
        <v>32563</v>
      </c>
      <c r="CS15" s="16"/>
      <c r="CT15" s="16">
        <v>30391</v>
      </c>
      <c r="CU15" s="16"/>
      <c r="CV15" s="16">
        <v>33504</v>
      </c>
      <c r="CW15" s="16"/>
      <c r="CX15" s="16">
        <v>34191</v>
      </c>
      <c r="CY15" s="16"/>
      <c r="CZ15" s="16">
        <v>33935</v>
      </c>
      <c r="DA15" s="16"/>
      <c r="DB15" s="16">
        <v>32749</v>
      </c>
      <c r="DC15" s="16"/>
      <c r="DD15" s="16">
        <v>33632</v>
      </c>
      <c r="DE15" s="16"/>
      <c r="DF15" s="16">
        <v>399852</v>
      </c>
      <c r="DG15" s="21"/>
      <c r="DH15" s="21"/>
      <c r="DI15" s="16">
        <v>35083</v>
      </c>
      <c r="DJ15" s="16"/>
      <c r="DK15" s="16">
        <v>33200</v>
      </c>
      <c r="DL15" s="16"/>
      <c r="DM15" s="16">
        <v>37162</v>
      </c>
      <c r="DN15" s="16"/>
      <c r="DO15" s="16">
        <v>32928</v>
      </c>
      <c r="DP15" s="16"/>
      <c r="DQ15" s="16">
        <v>35305</v>
      </c>
      <c r="DR15" s="16"/>
      <c r="DS15" s="16">
        <v>33258</v>
      </c>
      <c r="DT15" s="16"/>
      <c r="DU15" s="16">
        <v>28890</v>
      </c>
      <c r="DV15" s="16"/>
      <c r="DW15" s="16">
        <v>33507</v>
      </c>
      <c r="DX15" s="16"/>
      <c r="DY15" s="16">
        <v>34261</v>
      </c>
      <c r="DZ15" s="16"/>
      <c r="EA15" s="16">
        <v>35618</v>
      </c>
      <c r="EB15" s="16"/>
      <c r="EC15" s="16">
        <v>35571</v>
      </c>
      <c r="ED15" s="16"/>
      <c r="EE15" s="16">
        <v>34472</v>
      </c>
      <c r="EF15" s="16"/>
      <c r="EG15" s="16">
        <v>409255</v>
      </c>
      <c r="EH15" s="21"/>
      <c r="EI15" s="21"/>
      <c r="EJ15" s="16">
        <v>36862</v>
      </c>
      <c r="EK15" s="16"/>
      <c r="EL15" s="16">
        <v>32914</v>
      </c>
      <c r="EM15" s="16"/>
      <c r="EN15" s="16">
        <v>35130</v>
      </c>
      <c r="EO15" s="16"/>
      <c r="EP15" s="16">
        <v>34181</v>
      </c>
      <c r="EQ15" s="16"/>
      <c r="ER15" s="16">
        <v>35735</v>
      </c>
      <c r="ES15" s="16"/>
      <c r="ET15" s="16">
        <v>33339</v>
      </c>
      <c r="EU15" s="16"/>
      <c r="EV15" s="16">
        <v>29568</v>
      </c>
      <c r="EW15" s="16"/>
      <c r="EX15" s="16">
        <v>34693</v>
      </c>
      <c r="EY15" s="16"/>
      <c r="EZ15" s="16">
        <v>35194</v>
      </c>
      <c r="FA15" s="16"/>
      <c r="FB15" s="16">
        <v>37180</v>
      </c>
      <c r="FC15" s="16"/>
      <c r="FD15" s="16">
        <v>36916</v>
      </c>
      <c r="FE15" s="16"/>
      <c r="FF15" s="16">
        <v>33806</v>
      </c>
      <c r="FG15" s="16"/>
      <c r="FH15" s="16">
        <v>415518</v>
      </c>
      <c r="FI15" s="21"/>
      <c r="FJ15" s="21"/>
      <c r="FK15" s="16">
        <v>36790</v>
      </c>
      <c r="FL15" s="16"/>
      <c r="FM15" s="16">
        <v>33063</v>
      </c>
      <c r="FN15" s="16"/>
      <c r="FO15" s="16">
        <v>36841</v>
      </c>
      <c r="FP15" s="16"/>
      <c r="FQ15" s="16">
        <v>34900</v>
      </c>
      <c r="FR15" s="16"/>
      <c r="FS15" s="16">
        <v>36353</v>
      </c>
      <c r="FT15" s="16"/>
      <c r="FU15" s="16">
        <v>32890</v>
      </c>
      <c r="FV15" s="16"/>
      <c r="FW15" s="16">
        <v>31868</v>
      </c>
      <c r="FX15" s="16"/>
      <c r="FY15" s="16">
        <v>34664</v>
      </c>
      <c r="FZ15" s="16"/>
      <c r="GA15" s="16">
        <v>35830</v>
      </c>
      <c r="GB15" s="16"/>
      <c r="GC15" s="16">
        <v>36722</v>
      </c>
      <c r="GD15" s="16"/>
      <c r="GE15" s="16">
        <v>35980</v>
      </c>
      <c r="GF15" s="16"/>
      <c r="GG15" s="16">
        <v>34556</v>
      </c>
      <c r="GH15" s="16"/>
      <c r="GI15" s="16">
        <v>420457</v>
      </c>
      <c r="GJ15" s="21"/>
      <c r="GK15" s="21"/>
      <c r="GL15" s="16">
        <v>37277</v>
      </c>
      <c r="GM15" s="16"/>
      <c r="GN15" s="16">
        <v>34777</v>
      </c>
      <c r="GO15" s="16"/>
      <c r="GP15" s="16">
        <v>36252</v>
      </c>
      <c r="GQ15" s="16"/>
      <c r="GR15" s="16">
        <v>28661</v>
      </c>
      <c r="GS15" s="16"/>
      <c r="GT15" s="16">
        <v>28608</v>
      </c>
      <c r="GU15" s="16"/>
      <c r="GV15" s="16">
        <v>28522</v>
      </c>
      <c r="GW15" s="16"/>
      <c r="GX15" s="16">
        <v>29307</v>
      </c>
      <c r="GY15" s="16"/>
      <c r="GZ15" s="16">
        <v>33564</v>
      </c>
      <c r="HA15" s="16"/>
      <c r="HB15" s="16">
        <v>35293</v>
      </c>
      <c r="HC15" s="16"/>
      <c r="HD15" s="16">
        <v>36827</v>
      </c>
      <c r="HE15" s="16"/>
      <c r="HF15" s="16">
        <v>35288</v>
      </c>
      <c r="HG15" s="16"/>
      <c r="HH15" s="16">
        <v>35815</v>
      </c>
      <c r="HI15" s="16"/>
      <c r="HJ15" s="16">
        <v>400191</v>
      </c>
      <c r="HK15" s="21"/>
      <c r="HL15" s="21"/>
      <c r="HM15" s="16">
        <v>33913</v>
      </c>
      <c r="HN15" s="16"/>
      <c r="HO15" s="16">
        <v>31432</v>
      </c>
      <c r="HP15" s="16"/>
      <c r="HQ15" s="16">
        <v>35682</v>
      </c>
      <c r="HR15" s="16"/>
      <c r="HS15" s="16">
        <v>33104</v>
      </c>
      <c r="HT15" s="16"/>
      <c r="HU15" s="16">
        <v>33607</v>
      </c>
      <c r="HV15" s="16"/>
      <c r="HW15" s="16">
        <v>33070</v>
      </c>
      <c r="HX15" s="16"/>
      <c r="HY15" s="16">
        <v>29615</v>
      </c>
      <c r="HZ15" s="16"/>
      <c r="IA15" s="16">
        <v>33949</v>
      </c>
      <c r="IB15" s="16"/>
      <c r="IC15" s="16">
        <v>35780</v>
      </c>
      <c r="ID15" s="16"/>
      <c r="IE15" s="16">
        <v>34918</v>
      </c>
      <c r="IF15" s="16"/>
      <c r="IG15" s="16">
        <v>34204</v>
      </c>
      <c r="IH15" s="16"/>
      <c r="II15" s="16">
        <v>33270</v>
      </c>
      <c r="IJ15" s="16"/>
      <c r="IK15" s="16">
        <v>402544</v>
      </c>
      <c r="IL15" s="21"/>
      <c r="IM15" s="21"/>
      <c r="IN15" s="16">
        <v>32946</v>
      </c>
      <c r="IO15" s="16"/>
      <c r="IP15" s="16">
        <v>31849</v>
      </c>
      <c r="IQ15" s="16"/>
      <c r="IR15" s="16">
        <v>36287</v>
      </c>
      <c r="IS15" s="16"/>
      <c r="IT15" s="16">
        <v>33380</v>
      </c>
      <c r="IU15" s="16"/>
      <c r="IV15" s="16">
        <v>35835</v>
      </c>
      <c r="IW15" s="16"/>
      <c r="IX15" s="16">
        <v>31663</v>
      </c>
      <c r="IY15" s="16"/>
      <c r="IZ15" s="16">
        <v>28888</v>
      </c>
      <c r="JA15" s="16"/>
      <c r="JB15" s="16">
        <v>32557</v>
      </c>
      <c r="JC15" s="16"/>
      <c r="JD15" s="16">
        <v>34385</v>
      </c>
      <c r="JE15" s="16"/>
      <c r="JF15" s="16">
        <v>33990</v>
      </c>
      <c r="JG15" s="16"/>
      <c r="JH15" s="16">
        <v>33669</v>
      </c>
      <c r="JI15" s="16"/>
      <c r="JJ15" s="16">
        <v>33017</v>
      </c>
      <c r="JK15" s="16"/>
      <c r="JL15" s="16">
        <v>398466</v>
      </c>
      <c r="JM15" s="21"/>
      <c r="JN15" s="21"/>
      <c r="JO15" s="16">
        <v>34815</v>
      </c>
      <c r="JP15" s="16"/>
      <c r="JQ15" s="16">
        <v>32736</v>
      </c>
      <c r="JR15" s="16"/>
      <c r="JS15" s="16">
        <v>36440</v>
      </c>
      <c r="JT15" s="16"/>
      <c r="JU15" s="16">
        <v>32039</v>
      </c>
      <c r="JV15" s="16"/>
      <c r="JW15" s="16">
        <v>33324</v>
      </c>
      <c r="JX15" s="16"/>
      <c r="JY15" s="16">
        <v>29843</v>
      </c>
      <c r="JZ15" s="16"/>
      <c r="KA15" s="16">
        <v>29668</v>
      </c>
      <c r="KB15" s="16"/>
      <c r="KC15" s="16">
        <v>31848</v>
      </c>
      <c r="KD15" s="16"/>
      <c r="KE15" s="16">
        <v>32756</v>
      </c>
      <c r="KF15" s="16"/>
      <c r="KG15" s="16">
        <v>33191</v>
      </c>
      <c r="KH15" s="16"/>
      <c r="KI15" s="16">
        <v>33589</v>
      </c>
      <c r="KJ15" s="16"/>
      <c r="KK15" s="16">
        <v>33472</v>
      </c>
      <c r="KL15" s="16"/>
      <c r="KM15" s="16">
        <v>393721</v>
      </c>
      <c r="KN15" s="21"/>
      <c r="KO15" s="21"/>
      <c r="KP15" s="16">
        <v>32174</v>
      </c>
      <c r="KQ15" s="16"/>
      <c r="KR15" s="16">
        <v>32593</v>
      </c>
      <c r="KS15" s="16"/>
      <c r="KT15" s="16">
        <v>33557</v>
      </c>
      <c r="KU15" s="16"/>
      <c r="KV15" s="16">
        <v>33542</v>
      </c>
      <c r="KW15" s="16"/>
      <c r="KX15" s="16">
        <v>33723</v>
      </c>
      <c r="KY15" s="16"/>
      <c r="KZ15" s="16">
        <v>30370</v>
      </c>
      <c r="LA15" s="16"/>
      <c r="LB15" s="16">
        <v>31342</v>
      </c>
      <c r="LC15" s="16"/>
      <c r="LD15" s="16">
        <v>33075</v>
      </c>
      <c r="LE15" s="16"/>
      <c r="LF15" s="16">
        <v>33359</v>
      </c>
      <c r="LG15" s="16"/>
      <c r="LH15" s="16">
        <v>35243</v>
      </c>
      <c r="LI15" s="16"/>
      <c r="LJ15" s="16">
        <v>33778</v>
      </c>
      <c r="LK15" s="16"/>
      <c r="LL15" s="16">
        <v>33736</v>
      </c>
      <c r="LM15" s="16"/>
      <c r="LN15" s="16">
        <v>396492</v>
      </c>
      <c r="LO15" s="21"/>
      <c r="LP15" s="22"/>
      <c r="LQ15" s="24" t="s">
        <v>274</v>
      </c>
      <c r="LS15" s="38"/>
      <c r="LT15" s="39"/>
    </row>
    <row r="16" spans="2:332"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8"/>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8"/>
      <c r="JN16" s="21"/>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1"/>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7"/>
      <c r="LN16" s="27"/>
      <c r="LO16" s="28"/>
      <c r="LP16" s="29"/>
      <c r="LQ16" s="30"/>
    </row>
    <row r="17" spans="2:329"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1"/>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1"/>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3"/>
      <c r="LN17" s="23"/>
      <c r="LO17" s="21"/>
      <c r="LP17" s="22"/>
      <c r="LQ17" s="20"/>
    </row>
    <row r="18" spans="2:329" ht="10.5" customHeight="1">
      <c r="B18" s="13">
        <v>3</v>
      </c>
      <c r="C18" s="14"/>
      <c r="D18" s="15" t="s">
        <v>14</v>
      </c>
      <c r="E18" s="16">
        <v>18212</v>
      </c>
      <c r="F18" s="16"/>
      <c r="G18" s="16">
        <v>16884</v>
      </c>
      <c r="H18" s="16"/>
      <c r="I18" s="16">
        <v>18295</v>
      </c>
      <c r="J18" s="16"/>
      <c r="K18" s="16">
        <v>17310</v>
      </c>
      <c r="L18" s="16"/>
      <c r="M18" s="16">
        <v>16781</v>
      </c>
      <c r="N18" s="16"/>
      <c r="O18" s="16">
        <v>15818</v>
      </c>
      <c r="P18" s="16"/>
      <c r="Q18" s="16">
        <v>16570</v>
      </c>
      <c r="R18" s="16"/>
      <c r="S18" s="16">
        <v>17486</v>
      </c>
      <c r="T18" s="16"/>
      <c r="U18" s="16">
        <v>16460</v>
      </c>
      <c r="V18" s="16"/>
      <c r="W18" s="16">
        <v>15920</v>
      </c>
      <c r="X18" s="16"/>
      <c r="Y18" s="16">
        <v>17312</v>
      </c>
      <c r="Z18" s="16"/>
      <c r="AA18" s="16">
        <v>17964</v>
      </c>
      <c r="AB18" s="16"/>
      <c r="AC18" s="16">
        <v>205012</v>
      </c>
      <c r="AD18" s="31"/>
      <c r="AE18" s="31"/>
      <c r="AF18" s="16">
        <v>19533</v>
      </c>
      <c r="AG18" s="16"/>
      <c r="AH18" s="16">
        <v>19720</v>
      </c>
      <c r="AI18" s="16"/>
      <c r="AJ18" s="16">
        <v>21792</v>
      </c>
      <c r="AK18" s="16"/>
      <c r="AL18" s="16">
        <v>20010</v>
      </c>
      <c r="AM18" s="16"/>
      <c r="AN18" s="16">
        <v>18996</v>
      </c>
      <c r="AO18" s="16"/>
      <c r="AP18" s="16">
        <v>16110</v>
      </c>
      <c r="AQ18" s="16"/>
      <c r="AR18" s="16">
        <v>17101</v>
      </c>
      <c r="AS18" s="16"/>
      <c r="AT18" s="16">
        <v>17733</v>
      </c>
      <c r="AU18" s="16"/>
      <c r="AV18" s="16">
        <v>18594</v>
      </c>
      <c r="AW18" s="16"/>
      <c r="AX18" s="16">
        <v>19309</v>
      </c>
      <c r="AY18" s="16"/>
      <c r="AZ18" s="16">
        <v>18448</v>
      </c>
      <c r="BA18" s="16"/>
      <c r="BB18" s="16">
        <v>19316</v>
      </c>
      <c r="BC18" s="16"/>
      <c r="BD18" s="16">
        <v>226662</v>
      </c>
      <c r="BE18" s="31"/>
      <c r="BF18" s="31"/>
      <c r="BG18" s="16">
        <v>19185</v>
      </c>
      <c r="BH18" s="54"/>
      <c r="BI18" s="16">
        <v>18056</v>
      </c>
      <c r="BJ18" s="16"/>
      <c r="BK18" s="16">
        <v>21794</v>
      </c>
      <c r="BL18" s="16"/>
      <c r="BM18" s="16">
        <v>18857</v>
      </c>
      <c r="BN18" s="16"/>
      <c r="BO18" s="16">
        <v>18268</v>
      </c>
      <c r="BP18" s="16"/>
      <c r="BQ18" s="16">
        <v>18833</v>
      </c>
      <c r="BR18" s="16"/>
      <c r="BS18" s="16">
        <v>18679</v>
      </c>
      <c r="BT18" s="16"/>
      <c r="BU18" s="16">
        <v>18865</v>
      </c>
      <c r="BV18" s="16"/>
      <c r="BW18" s="16">
        <v>19281</v>
      </c>
      <c r="BX18" s="16"/>
      <c r="BY18" s="16">
        <v>19089</v>
      </c>
      <c r="BZ18" s="16"/>
      <c r="CA18" s="16">
        <v>17757</v>
      </c>
      <c r="CB18" s="16"/>
      <c r="CC18" s="16">
        <v>19315</v>
      </c>
      <c r="CD18" s="16"/>
      <c r="CE18" s="16">
        <v>227979</v>
      </c>
      <c r="CF18" s="31"/>
      <c r="CG18" s="31"/>
      <c r="CH18" s="16">
        <v>17939</v>
      </c>
      <c r="CI18" s="54"/>
      <c r="CJ18" s="16">
        <v>20148</v>
      </c>
      <c r="CK18" s="16"/>
      <c r="CL18" s="16">
        <v>20975</v>
      </c>
      <c r="CM18" s="16"/>
      <c r="CN18" s="16">
        <v>20861</v>
      </c>
      <c r="CO18" s="16"/>
      <c r="CP18" s="16">
        <v>20265</v>
      </c>
      <c r="CQ18" s="16"/>
      <c r="CR18" s="16">
        <v>18870</v>
      </c>
      <c r="CS18" s="16"/>
      <c r="CT18" s="16">
        <v>19772</v>
      </c>
      <c r="CU18" s="16"/>
      <c r="CV18" s="16">
        <v>21293</v>
      </c>
      <c r="CW18" s="16"/>
      <c r="CX18" s="16">
        <v>20209</v>
      </c>
      <c r="CY18" s="16"/>
      <c r="CZ18" s="16">
        <v>18583</v>
      </c>
      <c r="DA18" s="16"/>
      <c r="DB18" s="16">
        <v>17309</v>
      </c>
      <c r="DC18" s="16"/>
      <c r="DD18" s="16">
        <v>20896</v>
      </c>
      <c r="DE18" s="16"/>
      <c r="DF18" s="16">
        <v>237120</v>
      </c>
      <c r="DG18" s="31"/>
      <c r="DH18" s="31"/>
      <c r="DI18" s="16">
        <v>22547</v>
      </c>
      <c r="DJ18" s="54"/>
      <c r="DK18" s="16">
        <v>21983</v>
      </c>
      <c r="DL18" s="16"/>
      <c r="DM18" s="16">
        <v>24163</v>
      </c>
      <c r="DN18" s="16"/>
      <c r="DO18" s="16">
        <v>21374</v>
      </c>
      <c r="DP18" s="16"/>
      <c r="DQ18" s="16">
        <v>22070</v>
      </c>
      <c r="DR18" s="16"/>
      <c r="DS18" s="16">
        <v>21271</v>
      </c>
      <c r="DT18" s="16"/>
      <c r="DU18" s="16">
        <v>20171</v>
      </c>
      <c r="DV18" s="16"/>
      <c r="DW18" s="16">
        <v>21874</v>
      </c>
      <c r="DX18" s="16"/>
      <c r="DY18" s="16">
        <v>21516</v>
      </c>
      <c r="DZ18" s="16"/>
      <c r="EA18" s="16">
        <v>21577</v>
      </c>
      <c r="EB18" s="16"/>
      <c r="EC18" s="16">
        <v>21919</v>
      </c>
      <c r="ED18" s="16"/>
      <c r="EE18" s="16">
        <v>22109</v>
      </c>
      <c r="EF18" s="16"/>
      <c r="EG18" s="16">
        <v>262574</v>
      </c>
      <c r="EH18" s="31"/>
      <c r="EI18" s="31"/>
      <c r="EJ18" s="16">
        <v>22881</v>
      </c>
      <c r="EK18" s="54"/>
      <c r="EL18" s="16">
        <v>19361</v>
      </c>
      <c r="EM18" s="16"/>
      <c r="EN18" s="16">
        <v>21387</v>
      </c>
      <c r="EO18" s="16"/>
      <c r="EP18" s="16">
        <v>21233</v>
      </c>
      <c r="EQ18" s="16"/>
      <c r="ER18" s="16">
        <v>20383</v>
      </c>
      <c r="ES18" s="16"/>
      <c r="ET18" s="16">
        <v>19268</v>
      </c>
      <c r="EU18" s="16"/>
      <c r="EV18" s="16">
        <v>17896</v>
      </c>
      <c r="EW18" s="16"/>
      <c r="EX18" s="16">
        <v>18722</v>
      </c>
      <c r="EY18" s="16"/>
      <c r="EZ18" s="16">
        <v>20632</v>
      </c>
      <c r="FA18" s="16"/>
      <c r="FB18" s="16">
        <v>19467</v>
      </c>
      <c r="FC18" s="16"/>
      <c r="FD18" s="16">
        <v>21682</v>
      </c>
      <c r="FE18" s="16"/>
      <c r="FF18" s="16">
        <v>21864</v>
      </c>
      <c r="FG18" s="16"/>
      <c r="FH18" s="16">
        <v>244776</v>
      </c>
      <c r="FI18" s="31"/>
      <c r="FJ18" s="31"/>
      <c r="FK18" s="16">
        <v>23515</v>
      </c>
      <c r="FL18" s="54"/>
      <c r="FM18" s="16">
        <v>21195</v>
      </c>
      <c r="FN18" s="16"/>
      <c r="FO18" s="16">
        <v>25300</v>
      </c>
      <c r="FP18" s="16"/>
      <c r="FQ18" s="16">
        <v>23329</v>
      </c>
      <c r="FR18" s="16"/>
      <c r="FS18" s="16">
        <v>23427</v>
      </c>
      <c r="FT18" s="16"/>
      <c r="FU18" s="16">
        <v>21003</v>
      </c>
      <c r="FV18" s="16"/>
      <c r="FW18" s="16">
        <v>22231</v>
      </c>
      <c r="FX18" s="16"/>
      <c r="FY18" s="16">
        <v>22059</v>
      </c>
      <c r="FZ18" s="16"/>
      <c r="GA18" s="16">
        <v>23702</v>
      </c>
      <c r="GB18" s="16"/>
      <c r="GC18" s="16">
        <v>22327</v>
      </c>
      <c r="GD18" s="16"/>
      <c r="GE18" s="16">
        <v>23597</v>
      </c>
      <c r="GF18" s="16"/>
      <c r="GG18" s="16">
        <v>23469</v>
      </c>
      <c r="GH18" s="16"/>
      <c r="GI18" s="16">
        <v>275154</v>
      </c>
      <c r="GJ18" s="31"/>
      <c r="GK18" s="31"/>
      <c r="GL18" s="16">
        <v>26023</v>
      </c>
      <c r="GM18" s="54"/>
      <c r="GN18" s="16">
        <v>24213</v>
      </c>
      <c r="GO18" s="16"/>
      <c r="GP18" s="16">
        <v>26736</v>
      </c>
      <c r="GQ18" s="16"/>
      <c r="GR18" s="16">
        <v>22019</v>
      </c>
      <c r="GS18" s="16"/>
      <c r="GT18" s="16">
        <v>21789</v>
      </c>
      <c r="GU18" s="16"/>
      <c r="GV18" s="16">
        <v>20778</v>
      </c>
      <c r="GW18" s="16"/>
      <c r="GX18" s="16">
        <v>22938</v>
      </c>
      <c r="GY18" s="16"/>
      <c r="GZ18" s="16">
        <v>23987</v>
      </c>
      <c r="HA18" s="16"/>
      <c r="HB18" s="16">
        <v>24136</v>
      </c>
      <c r="HC18" s="16"/>
      <c r="HD18" s="16">
        <v>23669</v>
      </c>
      <c r="HE18" s="16"/>
      <c r="HF18" s="16">
        <v>23570</v>
      </c>
      <c r="HG18" s="16"/>
      <c r="HH18" s="16">
        <v>25230</v>
      </c>
      <c r="HI18" s="16"/>
      <c r="HJ18" s="16">
        <v>285088</v>
      </c>
      <c r="HK18" s="31"/>
      <c r="HL18" s="31"/>
      <c r="HM18" s="16">
        <v>22205</v>
      </c>
      <c r="HN18" s="54"/>
      <c r="HO18" s="16">
        <v>19212</v>
      </c>
      <c r="HP18" s="16"/>
      <c r="HQ18" s="16">
        <v>24021</v>
      </c>
      <c r="HR18" s="16"/>
      <c r="HS18" s="16">
        <v>23368</v>
      </c>
      <c r="HT18" s="16"/>
      <c r="HU18" s="16">
        <v>22483</v>
      </c>
      <c r="HV18" s="16"/>
      <c r="HW18" s="16">
        <v>21132</v>
      </c>
      <c r="HX18" s="16"/>
      <c r="HY18" s="16">
        <v>20066</v>
      </c>
      <c r="HZ18" s="16"/>
      <c r="IA18" s="16">
        <v>22579</v>
      </c>
      <c r="IB18" s="16"/>
      <c r="IC18" s="16">
        <v>22250</v>
      </c>
      <c r="ID18" s="16"/>
      <c r="IE18" s="16">
        <v>19851</v>
      </c>
      <c r="IF18" s="16"/>
      <c r="IG18" s="16">
        <v>19940</v>
      </c>
      <c r="IH18" s="16"/>
      <c r="II18" s="16">
        <v>18237</v>
      </c>
      <c r="IJ18" s="16"/>
      <c r="IK18" s="16">
        <v>255344</v>
      </c>
      <c r="IL18" s="31"/>
      <c r="IM18" s="31"/>
      <c r="IN18" s="16">
        <v>20355</v>
      </c>
      <c r="IO18" s="54"/>
      <c r="IP18" s="16">
        <v>19272</v>
      </c>
      <c r="IQ18" s="16"/>
      <c r="IR18" s="16">
        <v>21177</v>
      </c>
      <c r="IS18" s="16"/>
      <c r="IT18" s="16">
        <v>19590</v>
      </c>
      <c r="IU18" s="16"/>
      <c r="IV18" s="16">
        <v>20736</v>
      </c>
      <c r="IW18" s="16"/>
      <c r="IX18" s="16">
        <v>17905</v>
      </c>
      <c r="IY18" s="16"/>
      <c r="IZ18" s="16">
        <v>18142</v>
      </c>
      <c r="JA18" s="16"/>
      <c r="JB18" s="16">
        <v>19575</v>
      </c>
      <c r="JC18" s="16"/>
      <c r="JD18" s="16">
        <v>20827</v>
      </c>
      <c r="JE18" s="16"/>
      <c r="JF18" s="16">
        <v>18333</v>
      </c>
      <c r="JG18" s="16"/>
      <c r="JH18" s="16">
        <v>19848</v>
      </c>
      <c r="JI18" s="16"/>
      <c r="JJ18" s="16">
        <v>18316</v>
      </c>
      <c r="JK18" s="16"/>
      <c r="JL18" s="16">
        <v>234076</v>
      </c>
      <c r="JM18" s="31"/>
      <c r="JN18" s="31"/>
      <c r="JO18" s="16">
        <v>20865</v>
      </c>
      <c r="JP18" s="54"/>
      <c r="JQ18" s="16">
        <v>19865</v>
      </c>
      <c r="JR18" s="16"/>
      <c r="JS18" s="16">
        <v>21217</v>
      </c>
      <c r="JT18" s="16"/>
      <c r="JU18" s="16">
        <v>19429</v>
      </c>
      <c r="JV18" s="16"/>
      <c r="JW18" s="16">
        <v>19335</v>
      </c>
      <c r="JX18" s="16"/>
      <c r="JY18" s="16">
        <v>16114</v>
      </c>
      <c r="JZ18" s="16"/>
      <c r="KA18" s="16">
        <v>18516</v>
      </c>
      <c r="KB18" s="16"/>
      <c r="KC18" s="16">
        <v>18138</v>
      </c>
      <c r="KD18" s="16"/>
      <c r="KE18" s="16">
        <v>18629</v>
      </c>
      <c r="KF18" s="16"/>
      <c r="KG18" s="16">
        <v>16622</v>
      </c>
      <c r="KH18" s="16"/>
      <c r="KI18" s="16">
        <v>17807</v>
      </c>
      <c r="KJ18" s="16"/>
      <c r="KK18" s="16">
        <v>16331</v>
      </c>
      <c r="KL18" s="16"/>
      <c r="KM18" s="16">
        <v>222868</v>
      </c>
      <c r="KN18" s="31"/>
      <c r="KO18" s="31"/>
      <c r="KP18" s="16">
        <v>14983</v>
      </c>
      <c r="KQ18" s="54"/>
      <c r="KR18" s="16">
        <v>17701</v>
      </c>
      <c r="KS18" s="16"/>
      <c r="KT18" s="16">
        <v>19725</v>
      </c>
      <c r="KU18" s="16"/>
      <c r="KV18" s="16">
        <v>18648</v>
      </c>
      <c r="KW18" s="16"/>
      <c r="KX18" s="16">
        <v>17945</v>
      </c>
      <c r="KY18" s="16"/>
      <c r="KZ18" s="16">
        <v>16404</v>
      </c>
      <c r="LA18" s="16"/>
      <c r="LB18" s="16">
        <v>18406</v>
      </c>
      <c r="LC18" s="16"/>
      <c r="LD18" s="16">
        <v>17779</v>
      </c>
      <c r="LE18" s="16"/>
      <c r="LF18" s="16">
        <v>17169</v>
      </c>
      <c r="LG18" s="16"/>
      <c r="LH18" s="16">
        <v>17011</v>
      </c>
      <c r="LI18" s="16"/>
      <c r="LJ18" s="16">
        <v>17252</v>
      </c>
      <c r="LK18" s="16"/>
      <c r="LL18" s="16">
        <v>18746</v>
      </c>
      <c r="LM18" s="16"/>
      <c r="LN18" s="16">
        <v>211769</v>
      </c>
      <c r="LO18" s="31"/>
      <c r="LP18" s="40"/>
      <c r="LQ18" s="15" t="s">
        <v>15</v>
      </c>
    </row>
    <row r="19" spans="2:329" ht="10.5" customHeight="1">
      <c r="B19" s="13">
        <v>4</v>
      </c>
      <c r="C19" s="13"/>
      <c r="D19" s="19" t="s">
        <v>16</v>
      </c>
      <c r="E19" s="41">
        <v>60.641981885988287</v>
      </c>
      <c r="F19" s="41"/>
      <c r="G19" s="41">
        <v>61.73986177642886</v>
      </c>
      <c r="H19" s="41"/>
      <c r="I19" s="41">
        <v>62.958119687532268</v>
      </c>
      <c r="J19" s="41"/>
      <c r="K19" s="41">
        <v>59.632079371641176</v>
      </c>
      <c r="L19" s="41"/>
      <c r="M19" s="41">
        <v>57.07823129251701</v>
      </c>
      <c r="N19" s="41"/>
      <c r="O19" s="41">
        <v>58.667754617609965</v>
      </c>
      <c r="P19" s="41"/>
      <c r="Q19" s="41">
        <v>66.447447567871038</v>
      </c>
      <c r="R19" s="41"/>
      <c r="S19" s="41">
        <v>60.954439293059572</v>
      </c>
      <c r="T19" s="41"/>
      <c r="U19" s="41">
        <v>57.313973327762113</v>
      </c>
      <c r="V19" s="41"/>
      <c r="W19" s="41">
        <v>52.148846960167717</v>
      </c>
      <c r="X19" s="41"/>
      <c r="Y19" s="41">
        <v>59.145883156815849</v>
      </c>
      <c r="Z19" s="41"/>
      <c r="AA19" s="41">
        <v>62.8573428041569</v>
      </c>
      <c r="AB19" s="41"/>
      <c r="AC19" s="41">
        <v>59.849130632787229</v>
      </c>
      <c r="AD19" s="41"/>
      <c r="AE19" s="41"/>
      <c r="AF19" s="41">
        <v>59.728465278414824</v>
      </c>
      <c r="AG19" s="41"/>
      <c r="AH19" s="41">
        <v>65.610859728506782</v>
      </c>
      <c r="AI19" s="41"/>
      <c r="AJ19" s="41">
        <v>66.327803987216555</v>
      </c>
      <c r="AK19" s="41"/>
      <c r="AL19" s="41">
        <v>64.303618484478449</v>
      </c>
      <c r="AM19" s="41"/>
      <c r="AN19" s="41">
        <v>60.153899743500425</v>
      </c>
      <c r="AO19" s="41"/>
      <c r="AP19" s="41">
        <v>58.647930394262623</v>
      </c>
      <c r="AQ19" s="41"/>
      <c r="AR19" s="41">
        <v>61.725320339288935</v>
      </c>
      <c r="AS19" s="41"/>
      <c r="AT19" s="41">
        <v>58.712710657881672</v>
      </c>
      <c r="AU19" s="41"/>
      <c r="AV19" s="41">
        <v>57.092851879145165</v>
      </c>
      <c r="AW19" s="41"/>
      <c r="AX19" s="41">
        <v>57.071498241361986</v>
      </c>
      <c r="AY19" s="41"/>
      <c r="AZ19" s="41">
        <v>58.359431843345668</v>
      </c>
      <c r="BA19" s="41"/>
      <c r="BB19" s="41">
        <v>61.272006344171295</v>
      </c>
      <c r="BC19" s="41"/>
      <c r="BD19" s="41">
        <v>60.730658449996653</v>
      </c>
      <c r="BE19" s="41"/>
      <c r="BF19" s="41"/>
      <c r="BG19" s="41">
        <v>59.32282003710575</v>
      </c>
      <c r="BH19" s="41"/>
      <c r="BI19" s="41">
        <v>59.130206968823686</v>
      </c>
      <c r="BJ19" s="41"/>
      <c r="BK19" s="41">
        <v>63.643265973601217</v>
      </c>
      <c r="BL19" s="41"/>
      <c r="BM19" s="41">
        <v>60.446852160533403</v>
      </c>
      <c r="BN19" s="41"/>
      <c r="BO19" s="41">
        <v>57.593240644408716</v>
      </c>
      <c r="BP19" s="41"/>
      <c r="BQ19" s="41">
        <v>57.674404360874618</v>
      </c>
      <c r="BR19" s="41"/>
      <c r="BS19" s="41">
        <v>63.002563410685376</v>
      </c>
      <c r="BT19" s="41"/>
      <c r="BU19" s="41">
        <v>60.298536086428435</v>
      </c>
      <c r="BV19" s="41"/>
      <c r="BW19" s="41">
        <v>57.211952167591463</v>
      </c>
      <c r="BX19" s="41"/>
      <c r="BY19" s="41">
        <v>55.354501957372769</v>
      </c>
      <c r="BZ19" s="41"/>
      <c r="CA19" s="41">
        <v>53.285920057616131</v>
      </c>
      <c r="CB19" s="41"/>
      <c r="CC19" s="41">
        <v>58.615562029618843</v>
      </c>
      <c r="CD19" s="41"/>
      <c r="CE19" s="41">
        <v>58.74460491902547</v>
      </c>
      <c r="CF19" s="41"/>
      <c r="CG19" s="41"/>
      <c r="CH19" s="41">
        <v>54.862682732888857</v>
      </c>
      <c r="CI19" s="41"/>
      <c r="CJ19" s="41">
        <v>60.776447165998007</v>
      </c>
      <c r="CK19" s="41"/>
      <c r="CL19" s="41">
        <v>60.54439441173075</v>
      </c>
      <c r="CM19" s="41"/>
      <c r="CN19" s="41">
        <v>61.193898503960106</v>
      </c>
      <c r="CO19" s="41"/>
      <c r="CP19" s="41">
        <v>59.074743470149251</v>
      </c>
      <c r="CQ19" s="41"/>
      <c r="CR19" s="41">
        <v>57.949206154224122</v>
      </c>
      <c r="CS19" s="41"/>
      <c r="CT19" s="41">
        <v>65.058734493764604</v>
      </c>
      <c r="CU19" s="41"/>
      <c r="CV19" s="41">
        <v>63.553605539637061</v>
      </c>
      <c r="CW19" s="41"/>
      <c r="CX19" s="41">
        <v>59.106197537363634</v>
      </c>
      <c r="CY19" s="41"/>
      <c r="CZ19" s="41">
        <v>54.760571681155149</v>
      </c>
      <c r="DA19" s="41"/>
      <c r="DB19" s="41">
        <v>52.853522244954043</v>
      </c>
      <c r="DC19" s="41"/>
      <c r="DD19" s="41">
        <v>62.131303520456704</v>
      </c>
      <c r="DE19" s="41"/>
      <c r="DF19" s="41">
        <v>59.301941718435828</v>
      </c>
      <c r="DG19" s="41"/>
      <c r="DH19" s="41"/>
      <c r="DI19" s="41">
        <v>64.267593991391848</v>
      </c>
      <c r="DJ19" s="41"/>
      <c r="DK19" s="41">
        <v>66.213855421686745</v>
      </c>
      <c r="DL19" s="41"/>
      <c r="DM19" s="41">
        <v>65.02072009041494</v>
      </c>
      <c r="DN19" s="41"/>
      <c r="DO19" s="41">
        <v>64.911321671525755</v>
      </c>
      <c r="DP19" s="41"/>
      <c r="DQ19" s="41">
        <v>62.512392012462826</v>
      </c>
      <c r="DR19" s="41"/>
      <c r="DS19" s="41">
        <v>63.957544049551984</v>
      </c>
      <c r="DT19" s="41"/>
      <c r="DU19" s="41">
        <v>69.820006922810663</v>
      </c>
      <c r="DV19" s="41"/>
      <c r="DW19" s="41">
        <v>65.281881397916848</v>
      </c>
      <c r="DX19" s="41"/>
      <c r="DY19" s="41">
        <v>62.800268526896474</v>
      </c>
      <c r="DZ19" s="41"/>
      <c r="EA19" s="41">
        <v>60.578920770396991</v>
      </c>
      <c r="EB19" s="41"/>
      <c r="EC19" s="41">
        <v>61.620421129571845</v>
      </c>
      <c r="ED19" s="41"/>
      <c r="EE19" s="41">
        <v>64.136110466465539</v>
      </c>
      <c r="EF19" s="41"/>
      <c r="EG19" s="41">
        <v>64.159020659491034</v>
      </c>
      <c r="EH19" s="41"/>
      <c r="EI19" s="41"/>
      <c r="EJ19" s="41">
        <v>62.072052520210519</v>
      </c>
      <c r="EK19" s="41"/>
      <c r="EL19" s="41">
        <v>58.822993255149782</v>
      </c>
      <c r="EM19" s="41"/>
      <c r="EN19" s="41">
        <v>60.879590093936805</v>
      </c>
      <c r="EO19" s="41"/>
      <c r="EP19" s="41">
        <v>62.119306047219212</v>
      </c>
      <c r="EQ19" s="41"/>
      <c r="ER19" s="41">
        <v>57.039317196026303</v>
      </c>
      <c r="ES19" s="41"/>
      <c r="ET19" s="41">
        <v>57.794174990251655</v>
      </c>
      <c r="EU19" s="41"/>
      <c r="EV19" s="41">
        <v>60.524891774891778</v>
      </c>
      <c r="EW19" s="41"/>
      <c r="EX19" s="41">
        <v>53.964776756117949</v>
      </c>
      <c r="EY19" s="41"/>
      <c r="EZ19" s="41">
        <v>58.623629027675172</v>
      </c>
      <c r="FA19" s="41"/>
      <c r="FB19" s="41">
        <v>52.358795051102746</v>
      </c>
      <c r="FC19" s="41"/>
      <c r="FD19" s="41">
        <v>58.733340556940085</v>
      </c>
      <c r="FE19" s="41"/>
      <c r="FF19" s="41">
        <v>64.674909779329113</v>
      </c>
      <c r="FG19" s="41"/>
      <c r="FH19" s="41">
        <v>58.908639336924026</v>
      </c>
      <c r="FI19" s="41"/>
      <c r="FJ19" s="41"/>
      <c r="FK19" s="41">
        <v>63.91682522424572</v>
      </c>
      <c r="FL19" s="41"/>
      <c r="FM19" s="41">
        <v>64.104890663279193</v>
      </c>
      <c r="FN19" s="41"/>
      <c r="FO19" s="41">
        <v>68.673488776091858</v>
      </c>
      <c r="FP19" s="41"/>
      <c r="FQ19" s="41">
        <v>66.845272206303733</v>
      </c>
      <c r="FR19" s="41"/>
      <c r="FS19" s="41">
        <v>64.443099606634945</v>
      </c>
      <c r="FT19" s="41"/>
      <c r="FU19" s="41">
        <v>63.858315597446037</v>
      </c>
      <c r="FV19" s="41"/>
      <c r="FW19" s="41">
        <v>69.759633488138576</v>
      </c>
      <c r="FX19" s="41"/>
      <c r="FY19" s="41">
        <v>63.636625894299556</v>
      </c>
      <c r="FZ19" s="41"/>
      <c r="GA19" s="41">
        <v>66.151269885570755</v>
      </c>
      <c r="GB19" s="41"/>
      <c r="GC19" s="41">
        <v>60.800065355917432</v>
      </c>
      <c r="GD19" s="41"/>
      <c r="GE19" s="41">
        <v>65.583657587548643</v>
      </c>
      <c r="GF19" s="41"/>
      <c r="GG19" s="41">
        <v>67.915846741521008</v>
      </c>
      <c r="GH19" s="41"/>
      <c r="GI19" s="41">
        <v>65.441650394689589</v>
      </c>
      <c r="GJ19" s="41"/>
      <c r="GK19" s="41"/>
      <c r="GL19" s="41">
        <v>69.809802290956895</v>
      </c>
      <c r="GM19" s="41"/>
      <c r="GN19" s="41">
        <v>69.623601805791182</v>
      </c>
      <c r="GO19" s="41"/>
      <c r="GP19" s="41">
        <v>73.750413770274747</v>
      </c>
      <c r="GQ19" s="41"/>
      <c r="GR19" s="41">
        <v>76.825651582289524</v>
      </c>
      <c r="GS19" s="41"/>
      <c r="GT19" s="41">
        <v>76.164010067114091</v>
      </c>
      <c r="GU19" s="41"/>
      <c r="GV19" s="41">
        <v>72.849028819858347</v>
      </c>
      <c r="GW19" s="41"/>
      <c r="GX19" s="41">
        <v>78.267990582454701</v>
      </c>
      <c r="GY19" s="41"/>
      <c r="GZ19" s="41">
        <v>71.466452151114296</v>
      </c>
      <c r="HA19" s="41"/>
      <c r="HB19" s="41">
        <v>68.387498937466347</v>
      </c>
      <c r="HC19" s="41"/>
      <c r="HD19" s="41">
        <v>64.270779591060915</v>
      </c>
      <c r="HE19" s="41"/>
      <c r="HF19" s="41">
        <v>66.793244162321471</v>
      </c>
      <c r="HG19" s="41"/>
      <c r="HH19" s="41">
        <v>70.445344129554655</v>
      </c>
      <c r="HI19" s="41"/>
      <c r="HJ19" s="41">
        <v>71.237983862705562</v>
      </c>
      <c r="HK19" s="41"/>
      <c r="HL19" s="41"/>
      <c r="HM19" s="41">
        <v>65.476365995341027</v>
      </c>
      <c r="HN19" s="41"/>
      <c r="HO19" s="41">
        <v>61.122423008399082</v>
      </c>
      <c r="HP19" s="41"/>
      <c r="HQ19" s="41">
        <v>67.319656969900791</v>
      </c>
      <c r="HR19" s="41"/>
      <c r="HS19" s="41">
        <v>70.58965683905268</v>
      </c>
      <c r="HT19" s="41"/>
      <c r="HU19" s="41">
        <v>66.899753027643044</v>
      </c>
      <c r="HV19" s="41"/>
      <c r="HW19" s="41">
        <v>63.900816449954647</v>
      </c>
      <c r="HX19" s="41"/>
      <c r="HY19" s="41">
        <v>67.756204626034105</v>
      </c>
      <c r="HZ19" s="41"/>
      <c r="IA19" s="41">
        <v>66.508586409025298</v>
      </c>
      <c r="IB19" s="41"/>
      <c r="IC19" s="41">
        <v>62.185578535494692</v>
      </c>
      <c r="ID19" s="41"/>
      <c r="IE19" s="41">
        <v>56.85033507073716</v>
      </c>
      <c r="IF19" s="41"/>
      <c r="IG19" s="41">
        <v>58.297275172494444</v>
      </c>
      <c r="IH19" s="41"/>
      <c r="II19" s="41">
        <v>54.815148782687103</v>
      </c>
      <c r="IJ19" s="41"/>
      <c r="IK19" s="41">
        <v>63.432568862037442</v>
      </c>
      <c r="IL19" s="41"/>
      <c r="IM19" s="41"/>
      <c r="IN19" s="41">
        <v>61.782917501365873</v>
      </c>
      <c r="IO19" s="41"/>
      <c r="IP19" s="41">
        <v>60.510534082702748</v>
      </c>
      <c r="IQ19" s="41"/>
      <c r="IR19" s="41">
        <v>58.359743158706976</v>
      </c>
      <c r="IS19" s="41"/>
      <c r="IT19" s="41">
        <v>58.687837028160573</v>
      </c>
      <c r="IU19" s="41"/>
      <c r="IV19" s="41">
        <v>57.865215571368779</v>
      </c>
      <c r="IW19" s="41"/>
      <c r="IX19" s="41">
        <v>56.548653001926539</v>
      </c>
      <c r="IY19" s="41"/>
      <c r="IZ19" s="41">
        <v>62.801163112711158</v>
      </c>
      <c r="JA19" s="41"/>
      <c r="JB19" s="41">
        <v>60.125318671867802</v>
      </c>
      <c r="JC19" s="41"/>
      <c r="JD19" s="41">
        <v>60.570015995346807</v>
      </c>
      <c r="JE19" s="41"/>
      <c r="JF19" s="41">
        <v>53.936451897616941</v>
      </c>
      <c r="JG19" s="41"/>
      <c r="JH19" s="41">
        <v>58.950369776352133</v>
      </c>
      <c r="JI19" s="41"/>
      <c r="JJ19" s="41">
        <v>55.474452554744524</v>
      </c>
      <c r="JK19" s="41"/>
      <c r="JL19" s="41">
        <v>58.744284330407112</v>
      </c>
      <c r="JM19" s="41"/>
      <c r="JN19" s="41"/>
      <c r="JO19" s="41">
        <v>59.931064196467041</v>
      </c>
      <c r="JP19" s="41"/>
      <c r="JQ19" s="41">
        <v>60.682429130009773</v>
      </c>
      <c r="JR19" s="41"/>
      <c r="JS19" s="41">
        <v>58.224478594950604</v>
      </c>
      <c r="JT19" s="41"/>
      <c r="JU19" s="41">
        <v>60.641717906301693</v>
      </c>
      <c r="JV19" s="41"/>
      <c r="JW19" s="41">
        <v>58.021245948865683</v>
      </c>
      <c r="JX19" s="41"/>
      <c r="JY19" s="41">
        <v>53.995911939148215</v>
      </c>
      <c r="JZ19" s="41"/>
      <c r="KA19" s="41">
        <v>62.410678171767564</v>
      </c>
      <c r="KB19" s="41"/>
      <c r="KC19" s="41">
        <v>56.951770911831204</v>
      </c>
      <c r="KD19" s="41"/>
      <c r="KE19" s="41">
        <v>56.872023446086217</v>
      </c>
      <c r="KF19" s="41"/>
      <c r="KG19" s="41">
        <v>50.07984092073152</v>
      </c>
      <c r="KH19" s="41"/>
      <c r="KI19" s="41">
        <v>53.014379707642377</v>
      </c>
      <c r="KJ19" s="41"/>
      <c r="KK19" s="41">
        <v>48.790033460803059</v>
      </c>
      <c r="KL19" s="41"/>
      <c r="KM19" s="41">
        <v>56.605565870248221</v>
      </c>
      <c r="KN19" s="42"/>
      <c r="KO19" s="41"/>
      <c r="KP19" s="41">
        <v>46.568657922546151</v>
      </c>
      <c r="KQ19" s="41"/>
      <c r="KR19" s="41">
        <v>54.309207498542634</v>
      </c>
      <c r="KS19" s="41"/>
      <c r="KT19" s="41">
        <v>58.780582292815211</v>
      </c>
      <c r="KU19" s="41"/>
      <c r="KV19" s="41">
        <v>55.595969232603906</v>
      </c>
      <c r="KW19" s="41"/>
      <c r="KX19" s="41">
        <v>53.21294072294873</v>
      </c>
      <c r="KY19" s="41"/>
      <c r="KZ19" s="41">
        <v>54.013829436944349</v>
      </c>
      <c r="LA19" s="41"/>
      <c r="LB19" s="41">
        <v>58.726309744113323</v>
      </c>
      <c r="LC19" s="41"/>
      <c r="LD19" s="41">
        <v>53.753590325018898</v>
      </c>
      <c r="LE19" s="41"/>
      <c r="LF19" s="41">
        <v>51.46737012500374</v>
      </c>
      <c r="LG19" s="41"/>
      <c r="LH19" s="41">
        <v>48.26774111171013</v>
      </c>
      <c r="LI19" s="41"/>
      <c r="LJ19" s="41">
        <v>51.074663982473801</v>
      </c>
      <c r="LK19" s="41"/>
      <c r="LL19" s="41">
        <v>55.566753616314912</v>
      </c>
      <c r="LM19" s="41"/>
      <c r="LN19" s="41">
        <v>53.410661501366988</v>
      </c>
      <c r="LO19" s="42"/>
      <c r="LP19" s="43"/>
      <c r="LQ19" s="19" t="s">
        <v>17</v>
      </c>
    </row>
    <row r="20" spans="2:329"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2"/>
      <c r="JN20" s="42"/>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2"/>
      <c r="KO20" s="42"/>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2"/>
      <c r="LP20" s="43"/>
      <c r="LQ20" s="19"/>
    </row>
    <row r="21" spans="2:329" ht="10.5" customHeight="1">
      <c r="B21" s="13">
        <v>5</v>
      </c>
      <c r="C21" s="14"/>
      <c r="D21" s="15" t="s">
        <v>18</v>
      </c>
      <c r="E21" s="16">
        <v>23588</v>
      </c>
      <c r="F21" s="16"/>
      <c r="G21" s="16">
        <v>21828</v>
      </c>
      <c r="H21" s="16"/>
      <c r="I21" s="16">
        <v>23463</v>
      </c>
      <c r="J21" s="16"/>
      <c r="K21" s="16">
        <v>22591</v>
      </c>
      <c r="L21" s="16"/>
      <c r="M21" s="16">
        <v>22408</v>
      </c>
      <c r="N21" s="16"/>
      <c r="O21" s="16">
        <v>20804</v>
      </c>
      <c r="P21" s="16"/>
      <c r="Q21" s="16">
        <v>20614</v>
      </c>
      <c r="R21" s="16"/>
      <c r="S21" s="16">
        <v>22819</v>
      </c>
      <c r="T21" s="16"/>
      <c r="U21" s="16">
        <v>22156</v>
      </c>
      <c r="V21" s="16"/>
      <c r="W21" s="16">
        <v>22376</v>
      </c>
      <c r="X21" s="16"/>
      <c r="Y21" s="16">
        <v>22907</v>
      </c>
      <c r="Z21" s="16"/>
      <c r="AA21" s="16">
        <v>23067</v>
      </c>
      <c r="AB21" s="16"/>
      <c r="AC21" s="16">
        <v>268621</v>
      </c>
      <c r="AD21" s="45"/>
      <c r="AE21" s="45"/>
      <c r="AF21" s="16">
        <v>25427</v>
      </c>
      <c r="AG21" s="16"/>
      <c r="AH21" s="16">
        <v>24822</v>
      </c>
      <c r="AI21" s="16"/>
      <c r="AJ21" s="16">
        <v>27254</v>
      </c>
      <c r="AK21" s="16"/>
      <c r="AL21" s="16">
        <v>25440</v>
      </c>
      <c r="AM21" s="16"/>
      <c r="AN21" s="16">
        <v>24918</v>
      </c>
      <c r="AO21" s="16"/>
      <c r="AP21" s="16">
        <v>21187</v>
      </c>
      <c r="AQ21" s="16"/>
      <c r="AR21" s="16">
        <v>21603</v>
      </c>
      <c r="AS21" s="16"/>
      <c r="AT21" s="16">
        <v>23371</v>
      </c>
      <c r="AU21" s="16"/>
      <c r="AV21" s="16">
        <v>25393</v>
      </c>
      <c r="AW21" s="16"/>
      <c r="AX21" s="16">
        <v>26588</v>
      </c>
      <c r="AY21" s="16"/>
      <c r="AZ21" s="16">
        <v>25128</v>
      </c>
      <c r="BA21" s="16"/>
      <c r="BB21" s="16">
        <v>25479</v>
      </c>
      <c r="BC21" s="16"/>
      <c r="BD21" s="16">
        <v>296610</v>
      </c>
      <c r="BE21" s="45"/>
      <c r="BF21" s="45"/>
      <c r="BG21" s="16">
        <v>25715</v>
      </c>
      <c r="BH21" s="55"/>
      <c r="BI21" s="16">
        <v>24184</v>
      </c>
      <c r="BJ21" s="16"/>
      <c r="BK21" s="16">
        <v>28380</v>
      </c>
      <c r="BL21" s="16"/>
      <c r="BM21" s="16">
        <v>24989</v>
      </c>
      <c r="BN21" s="16"/>
      <c r="BO21" s="16">
        <v>24780</v>
      </c>
      <c r="BP21" s="16"/>
      <c r="BQ21" s="16">
        <v>25275</v>
      </c>
      <c r="BR21" s="16"/>
      <c r="BS21" s="16">
        <v>23963</v>
      </c>
      <c r="BT21" s="16"/>
      <c r="BU21" s="16">
        <v>25022</v>
      </c>
      <c r="BV21" s="16"/>
      <c r="BW21" s="16">
        <v>26286</v>
      </c>
      <c r="BX21" s="16"/>
      <c r="BY21" s="16">
        <v>26272</v>
      </c>
      <c r="BZ21" s="16"/>
      <c r="CA21" s="16">
        <v>24784</v>
      </c>
      <c r="CB21" s="16"/>
      <c r="CC21" s="16">
        <v>25729</v>
      </c>
      <c r="CD21" s="16"/>
      <c r="CE21" s="16">
        <v>305379</v>
      </c>
      <c r="CF21" s="31"/>
      <c r="CG21" s="45"/>
      <c r="CH21" s="16">
        <v>24284</v>
      </c>
      <c r="CI21" s="55"/>
      <c r="CJ21" s="16">
        <v>26689</v>
      </c>
      <c r="CK21" s="16"/>
      <c r="CL21" s="16">
        <v>27842</v>
      </c>
      <c r="CM21" s="16"/>
      <c r="CN21" s="16">
        <v>27548</v>
      </c>
      <c r="CO21" s="16"/>
      <c r="CP21" s="16">
        <v>27116</v>
      </c>
      <c r="CQ21" s="16"/>
      <c r="CR21" s="16">
        <v>25148</v>
      </c>
      <c r="CS21" s="16"/>
      <c r="CT21" s="16">
        <v>25052</v>
      </c>
      <c r="CU21" s="16"/>
      <c r="CV21" s="16">
        <v>27354</v>
      </c>
      <c r="CW21" s="16"/>
      <c r="CX21" s="16">
        <v>26881</v>
      </c>
      <c r="CY21" s="16"/>
      <c r="CZ21" s="16">
        <v>25380</v>
      </c>
      <c r="DA21" s="16"/>
      <c r="DB21" s="16">
        <v>24174</v>
      </c>
      <c r="DC21" s="16"/>
      <c r="DD21" s="16">
        <v>27587</v>
      </c>
      <c r="DE21" s="16"/>
      <c r="DF21" s="16">
        <v>315055</v>
      </c>
      <c r="DG21" s="31"/>
      <c r="DH21" s="45"/>
      <c r="DI21" s="16">
        <v>29113</v>
      </c>
      <c r="DJ21" s="55"/>
      <c r="DK21" s="16">
        <v>28150</v>
      </c>
      <c r="DL21" s="16"/>
      <c r="DM21" s="16">
        <v>31069</v>
      </c>
      <c r="DN21" s="16"/>
      <c r="DO21" s="16">
        <v>27257</v>
      </c>
      <c r="DP21" s="16"/>
      <c r="DQ21" s="16">
        <v>28228</v>
      </c>
      <c r="DR21" s="16"/>
      <c r="DS21" s="16">
        <v>26932</v>
      </c>
      <c r="DT21" s="16"/>
      <c r="DU21" s="16">
        <v>24691</v>
      </c>
      <c r="DV21" s="16"/>
      <c r="DW21" s="16">
        <v>27492</v>
      </c>
      <c r="DX21" s="16"/>
      <c r="DY21" s="16">
        <v>27575</v>
      </c>
      <c r="DZ21" s="16"/>
      <c r="EA21" s="16">
        <v>28304</v>
      </c>
      <c r="EB21" s="16"/>
      <c r="EC21" s="16">
        <v>28637</v>
      </c>
      <c r="ED21" s="16"/>
      <c r="EE21" s="16">
        <v>28227</v>
      </c>
      <c r="EF21" s="16"/>
      <c r="EG21" s="16">
        <v>335675</v>
      </c>
      <c r="EH21" s="31"/>
      <c r="EI21" s="45"/>
      <c r="EJ21" s="16">
        <v>29344</v>
      </c>
      <c r="EK21" s="55"/>
      <c r="EL21" s="16">
        <v>25150</v>
      </c>
      <c r="EM21" s="16"/>
      <c r="EN21" s="16">
        <v>27538</v>
      </c>
      <c r="EO21" s="16"/>
      <c r="EP21" s="16">
        <v>27332</v>
      </c>
      <c r="EQ21" s="16"/>
      <c r="ER21" s="16">
        <v>26522</v>
      </c>
      <c r="ES21" s="16"/>
      <c r="ET21" s="16">
        <v>25113</v>
      </c>
      <c r="EU21" s="16"/>
      <c r="EV21" s="16">
        <v>22718</v>
      </c>
      <c r="EW21" s="16"/>
      <c r="EX21" s="16">
        <v>25377</v>
      </c>
      <c r="EY21" s="16"/>
      <c r="EZ21" s="16">
        <v>27262</v>
      </c>
      <c r="FA21" s="16"/>
      <c r="FB21" s="16">
        <v>26767</v>
      </c>
      <c r="FC21" s="16"/>
      <c r="FD21" s="16">
        <v>28712</v>
      </c>
      <c r="FE21" s="16"/>
      <c r="FF21" s="16">
        <v>27882</v>
      </c>
      <c r="FG21" s="16"/>
      <c r="FH21" s="16">
        <v>319717</v>
      </c>
      <c r="FI21" s="31"/>
      <c r="FJ21" s="45"/>
      <c r="FK21" s="16">
        <v>29933</v>
      </c>
      <c r="FL21" s="55"/>
      <c r="FM21" s="16">
        <v>26553</v>
      </c>
      <c r="FN21" s="16"/>
      <c r="FO21" s="16">
        <v>31162</v>
      </c>
      <c r="FP21" s="16"/>
      <c r="FQ21" s="16">
        <v>29021</v>
      </c>
      <c r="FR21" s="16"/>
      <c r="FS21" s="16">
        <v>29681</v>
      </c>
      <c r="FT21" s="16"/>
      <c r="FU21" s="16">
        <v>26419</v>
      </c>
      <c r="FV21" s="16"/>
      <c r="FW21" s="16">
        <v>27096</v>
      </c>
      <c r="FX21" s="16"/>
      <c r="FY21" s="16">
        <v>27857</v>
      </c>
      <c r="FZ21" s="16"/>
      <c r="GA21" s="16">
        <v>29770</v>
      </c>
      <c r="GB21" s="16"/>
      <c r="GC21" s="16">
        <v>29278</v>
      </c>
      <c r="GD21" s="16"/>
      <c r="GE21" s="16">
        <v>30002</v>
      </c>
      <c r="GF21" s="16"/>
      <c r="GG21" s="16">
        <v>29274</v>
      </c>
      <c r="GH21" s="16"/>
      <c r="GI21" s="16">
        <v>346046</v>
      </c>
      <c r="GJ21" s="31"/>
      <c r="GK21" s="45"/>
      <c r="GL21" s="16">
        <v>32332</v>
      </c>
      <c r="GM21" s="55"/>
      <c r="GN21" s="16">
        <v>29905</v>
      </c>
      <c r="GO21" s="16"/>
      <c r="GP21" s="16">
        <v>31999</v>
      </c>
      <c r="GQ21" s="16"/>
      <c r="GR21" s="16">
        <v>25731</v>
      </c>
      <c r="GS21" s="16"/>
      <c r="GT21" s="16">
        <v>25614</v>
      </c>
      <c r="GU21" s="16"/>
      <c r="GV21" s="16">
        <v>24686</v>
      </c>
      <c r="GW21" s="16"/>
      <c r="GX21" s="16">
        <v>26358</v>
      </c>
      <c r="GY21" s="16"/>
      <c r="GZ21" s="16">
        <v>28819</v>
      </c>
      <c r="HA21" s="16"/>
      <c r="HB21" s="16">
        <v>29969</v>
      </c>
      <c r="HC21" s="16"/>
      <c r="HD21" s="16">
        <v>30474</v>
      </c>
      <c r="HE21" s="16"/>
      <c r="HF21" s="16">
        <v>29942</v>
      </c>
      <c r="HG21" s="16"/>
      <c r="HH21" s="16">
        <v>31208</v>
      </c>
      <c r="HI21" s="16"/>
      <c r="HJ21" s="16">
        <v>347037</v>
      </c>
      <c r="HK21" s="31"/>
      <c r="HL21" s="45"/>
      <c r="HM21" s="16">
        <v>27783</v>
      </c>
      <c r="HN21" s="55"/>
      <c r="HO21" s="16">
        <v>24425</v>
      </c>
      <c r="HP21" s="16"/>
      <c r="HQ21" s="16">
        <v>30080</v>
      </c>
      <c r="HR21" s="16"/>
      <c r="HS21" s="16">
        <v>28508</v>
      </c>
      <c r="HT21" s="16"/>
      <c r="HU21" s="16">
        <v>28153</v>
      </c>
      <c r="HV21" s="16"/>
      <c r="HW21" s="16">
        <v>26881</v>
      </c>
      <c r="HX21" s="16"/>
      <c r="HY21" s="16">
        <v>24584</v>
      </c>
      <c r="HZ21" s="16"/>
      <c r="IA21" s="16">
        <v>28482</v>
      </c>
      <c r="IB21" s="16"/>
      <c r="IC21" s="16">
        <v>28952</v>
      </c>
      <c r="ID21" s="16"/>
      <c r="IE21" s="16">
        <v>26982</v>
      </c>
      <c r="IF21" s="16"/>
      <c r="IG21" s="16">
        <v>26627</v>
      </c>
      <c r="IH21" s="16"/>
      <c r="II21" s="16">
        <v>24437</v>
      </c>
      <c r="IJ21" s="16"/>
      <c r="IK21" s="16">
        <v>325894</v>
      </c>
      <c r="IL21" s="31"/>
      <c r="IM21" s="31"/>
      <c r="IN21" s="16">
        <v>26501</v>
      </c>
      <c r="IO21" s="55"/>
      <c r="IP21" s="16">
        <v>24883</v>
      </c>
      <c r="IQ21" s="16"/>
      <c r="IR21" s="16">
        <v>27783</v>
      </c>
      <c r="IS21" s="16"/>
      <c r="IT21" s="16">
        <v>25955</v>
      </c>
      <c r="IU21" s="16"/>
      <c r="IV21" s="16">
        <v>27490</v>
      </c>
      <c r="IW21" s="16"/>
      <c r="IX21" s="16">
        <v>23956</v>
      </c>
      <c r="IY21" s="16"/>
      <c r="IZ21" s="16">
        <v>23162</v>
      </c>
      <c r="JA21" s="16"/>
      <c r="JB21" s="16">
        <v>25420</v>
      </c>
      <c r="JC21" s="16"/>
      <c r="JD21" s="16">
        <v>27142</v>
      </c>
      <c r="JE21" s="16"/>
      <c r="JF21" s="16">
        <v>25335</v>
      </c>
      <c r="JG21" s="16"/>
      <c r="JH21" s="16">
        <v>26553</v>
      </c>
      <c r="JI21" s="16"/>
      <c r="JJ21" s="16">
        <v>24854</v>
      </c>
      <c r="JK21" s="16"/>
      <c r="JL21" s="16">
        <v>309034</v>
      </c>
      <c r="JM21" s="31"/>
      <c r="JN21" s="31"/>
      <c r="JO21" s="16">
        <v>27605</v>
      </c>
      <c r="JP21" s="55"/>
      <c r="JQ21" s="16">
        <v>26111</v>
      </c>
      <c r="JR21" s="16"/>
      <c r="JS21" s="16">
        <v>28166</v>
      </c>
      <c r="JT21" s="16"/>
      <c r="JU21" s="16">
        <v>25303</v>
      </c>
      <c r="JV21" s="16"/>
      <c r="JW21" s="16">
        <v>25374</v>
      </c>
      <c r="JX21" s="16"/>
      <c r="JY21" s="16">
        <v>21441</v>
      </c>
      <c r="JZ21" s="16"/>
      <c r="KA21" s="16">
        <v>23550</v>
      </c>
      <c r="KB21" s="16"/>
      <c r="KC21" s="16">
        <v>23878</v>
      </c>
      <c r="KD21" s="16"/>
      <c r="KE21" s="16">
        <v>24806</v>
      </c>
      <c r="KF21" s="16"/>
      <c r="KG21" s="16">
        <v>23522</v>
      </c>
      <c r="KH21" s="16"/>
      <c r="KI21" s="16">
        <v>24275</v>
      </c>
      <c r="KJ21" s="16"/>
      <c r="KK21" s="16">
        <v>22403</v>
      </c>
      <c r="KL21" s="16"/>
      <c r="KM21" s="16">
        <v>296434</v>
      </c>
      <c r="KN21" s="31"/>
      <c r="KO21" s="31"/>
      <c r="KP21" s="16">
        <v>20621</v>
      </c>
      <c r="KQ21" s="55"/>
      <c r="KR21" s="16">
        <v>23711</v>
      </c>
      <c r="KS21" s="16"/>
      <c r="KT21" s="16">
        <v>25821</v>
      </c>
      <c r="KU21" s="16"/>
      <c r="KV21" s="16">
        <v>24836</v>
      </c>
      <c r="KW21" s="16"/>
      <c r="KX21" s="16">
        <v>24066</v>
      </c>
      <c r="KY21" s="16"/>
      <c r="KZ21" s="16">
        <v>21713</v>
      </c>
      <c r="LA21" s="16"/>
      <c r="LB21" s="16">
        <v>23702</v>
      </c>
      <c r="LC21" s="16"/>
      <c r="LD21" s="16">
        <v>23923</v>
      </c>
      <c r="LE21" s="16"/>
      <c r="LF21" s="16">
        <v>23486</v>
      </c>
      <c r="LG21" s="16"/>
      <c r="LH21" s="16">
        <v>23886</v>
      </c>
      <c r="LI21" s="16"/>
      <c r="LJ21" s="16">
        <v>23865</v>
      </c>
      <c r="LK21" s="16"/>
      <c r="LL21" s="16">
        <v>24852</v>
      </c>
      <c r="LM21" s="16"/>
      <c r="LN21" s="16">
        <v>284482</v>
      </c>
      <c r="LO21" s="31"/>
      <c r="LP21" s="40"/>
      <c r="LQ21" s="15" t="s">
        <v>19</v>
      </c>
    </row>
    <row r="22" spans="2:329" ht="10.5" customHeight="1">
      <c r="B22" s="13">
        <v>6</v>
      </c>
      <c r="C22" s="13"/>
      <c r="D22" s="19" t="s">
        <v>20</v>
      </c>
      <c r="E22" s="41">
        <v>78.542887586574324</v>
      </c>
      <c r="F22" s="41"/>
      <c r="G22" s="41">
        <v>79.818627271729994</v>
      </c>
      <c r="H22" s="41"/>
      <c r="I22" s="41">
        <v>80.742627069066387</v>
      </c>
      <c r="J22" s="41"/>
      <c r="K22" s="41">
        <v>77.824858757062145</v>
      </c>
      <c r="L22" s="41"/>
      <c r="M22" s="41">
        <v>76.217687074829925</v>
      </c>
      <c r="N22" s="41"/>
      <c r="O22" s="41">
        <v>77.160448037979378</v>
      </c>
      <c r="P22" s="41"/>
      <c r="Q22" s="41">
        <v>82.664314071460083</v>
      </c>
      <c r="R22" s="41"/>
      <c r="S22" s="41">
        <v>79.54474152054938</v>
      </c>
      <c r="T22" s="41"/>
      <c r="U22" s="41">
        <v>77.147532992095819</v>
      </c>
      <c r="V22" s="41"/>
      <c r="W22" s="41">
        <v>73.29664570230608</v>
      </c>
      <c r="X22" s="41"/>
      <c r="Y22" s="41">
        <v>78.261018107277081</v>
      </c>
      <c r="Z22" s="41"/>
      <c r="AA22" s="41">
        <v>80.713111025578215</v>
      </c>
      <c r="AB22" s="41"/>
      <c r="AC22" s="41">
        <v>78.418499013276971</v>
      </c>
      <c r="AD22" s="41"/>
      <c r="AE22" s="41"/>
      <c r="AF22" s="41">
        <v>77.751276641286736</v>
      </c>
      <c r="AG22" s="41"/>
      <c r="AH22" s="41">
        <v>82.585839765770558</v>
      </c>
      <c r="AI22" s="41"/>
      <c r="AJ22" s="41">
        <v>82.952366458682093</v>
      </c>
      <c r="AK22" s="41"/>
      <c r="AL22" s="41">
        <v>81.753326049231958</v>
      </c>
      <c r="AM22" s="41"/>
      <c r="AN22" s="41">
        <v>78.906868488552519</v>
      </c>
      <c r="AO22" s="41"/>
      <c r="AP22" s="41">
        <v>77.130583566929985</v>
      </c>
      <c r="AQ22" s="41"/>
      <c r="AR22" s="41">
        <v>77.975094748240394</v>
      </c>
      <c r="AS22" s="41"/>
      <c r="AT22" s="41">
        <v>77.379730490348635</v>
      </c>
      <c r="AU22" s="41"/>
      <c r="AV22" s="41">
        <v>77.969172193564233</v>
      </c>
      <c r="AW22" s="41"/>
      <c r="AX22" s="41">
        <v>78.585995921142086</v>
      </c>
      <c r="AY22" s="41"/>
      <c r="AZ22" s="41">
        <v>79.491316313941354</v>
      </c>
      <c r="BA22" s="41"/>
      <c r="BB22" s="41">
        <v>80.821570182394922</v>
      </c>
      <c r="BC22" s="41"/>
      <c r="BD22" s="41">
        <v>79.472168263112067</v>
      </c>
      <c r="BE22" s="41"/>
      <c r="BF22" s="41"/>
      <c r="BG22" s="41">
        <v>79.514533085961659</v>
      </c>
      <c r="BH22" s="41"/>
      <c r="BI22" s="41">
        <v>79.198323290542319</v>
      </c>
      <c r="BJ22" s="41"/>
      <c r="BK22" s="41">
        <v>82.875832262586144</v>
      </c>
      <c r="BL22" s="41"/>
      <c r="BM22" s="41">
        <v>80.103218361328373</v>
      </c>
      <c r="BN22" s="41"/>
      <c r="BO22" s="41">
        <v>78.123522179135534</v>
      </c>
      <c r="BP22" s="41"/>
      <c r="BQ22" s="41">
        <v>77.40246217921235</v>
      </c>
      <c r="BR22" s="41"/>
      <c r="BS22" s="41">
        <v>80.82501349163519</v>
      </c>
      <c r="BT22" s="41"/>
      <c r="BU22" s="41">
        <v>79.978265038675445</v>
      </c>
      <c r="BV22" s="41"/>
      <c r="BW22" s="41">
        <v>77.997685528619328</v>
      </c>
      <c r="BX22" s="41"/>
      <c r="BY22" s="41">
        <v>76.183848049876758</v>
      </c>
      <c r="BZ22" s="41"/>
      <c r="CA22" s="41">
        <v>74.372824390829422</v>
      </c>
      <c r="CB22" s="41"/>
      <c r="CC22" s="41">
        <v>78.080237921825685</v>
      </c>
      <c r="CD22" s="41"/>
      <c r="CE22" s="41">
        <v>78.688689333522305</v>
      </c>
      <c r="CF22" s="41"/>
      <c r="CG22" s="41"/>
      <c r="CH22" s="41">
        <v>74.267539299039697</v>
      </c>
      <c r="CI22" s="41"/>
      <c r="CJ22" s="41">
        <v>80.50737534312691</v>
      </c>
      <c r="CK22" s="41"/>
      <c r="CL22" s="41">
        <v>80.366008544048029</v>
      </c>
      <c r="CM22" s="41"/>
      <c r="CN22" s="41">
        <v>80.809621589909071</v>
      </c>
      <c r="CO22" s="41"/>
      <c r="CP22" s="41">
        <v>79.046175373134332</v>
      </c>
      <c r="CQ22" s="41"/>
      <c r="CR22" s="41">
        <v>77.228756564198633</v>
      </c>
      <c r="CS22" s="41"/>
      <c r="CT22" s="41">
        <v>82.432299035898779</v>
      </c>
      <c r="CU22" s="41"/>
      <c r="CV22" s="41">
        <v>81.643982808022912</v>
      </c>
      <c r="CW22" s="41"/>
      <c r="CX22" s="41">
        <v>78.620104705916759</v>
      </c>
      <c r="CY22" s="41"/>
      <c r="CZ22" s="41">
        <v>74.790039781936059</v>
      </c>
      <c r="DA22" s="41"/>
      <c r="DB22" s="41">
        <v>73.815994381507835</v>
      </c>
      <c r="DC22" s="41"/>
      <c r="DD22" s="41">
        <v>82.026046622264516</v>
      </c>
      <c r="DE22" s="41"/>
      <c r="DF22" s="41">
        <v>78.792903374248468</v>
      </c>
      <c r="DG22" s="41"/>
      <c r="DH22" s="41"/>
      <c r="DI22" s="41">
        <v>82.983211241912031</v>
      </c>
      <c r="DJ22" s="41"/>
      <c r="DK22" s="41">
        <v>84.789156626506028</v>
      </c>
      <c r="DL22" s="41"/>
      <c r="DM22" s="41">
        <v>83.604219363866321</v>
      </c>
      <c r="DN22" s="41"/>
      <c r="DO22" s="41">
        <v>82.777575315840622</v>
      </c>
      <c r="DP22" s="41"/>
      <c r="DQ22" s="41">
        <v>79.954680640135962</v>
      </c>
      <c r="DR22" s="41"/>
      <c r="DS22" s="41">
        <v>80.979012568404599</v>
      </c>
      <c r="DT22" s="41"/>
      <c r="DU22" s="41">
        <v>85.465559016960896</v>
      </c>
      <c r="DV22" s="41"/>
      <c r="DW22" s="41">
        <v>82.04852717342645</v>
      </c>
      <c r="DX22" s="41"/>
      <c r="DY22" s="41">
        <v>80.485099676016461</v>
      </c>
      <c r="DZ22" s="41"/>
      <c r="EA22" s="41">
        <v>79.465438823066989</v>
      </c>
      <c r="EB22" s="41"/>
      <c r="EC22" s="41">
        <v>80.50659244890501</v>
      </c>
      <c r="ED22" s="41"/>
      <c r="EE22" s="41">
        <v>81.883847760501268</v>
      </c>
      <c r="EF22" s="41"/>
      <c r="EG22" s="41">
        <v>82.020989358712782</v>
      </c>
      <c r="EH22" s="41"/>
      <c r="EI22" s="41"/>
      <c r="EJ22" s="41">
        <v>79.60501329282188</v>
      </c>
      <c r="EK22" s="41"/>
      <c r="EL22" s="41">
        <v>76.411253569909462</v>
      </c>
      <c r="EM22" s="41"/>
      <c r="EN22" s="41">
        <v>78.388841446057498</v>
      </c>
      <c r="EO22" s="41"/>
      <c r="EP22" s="41">
        <v>79.962552295134728</v>
      </c>
      <c r="EQ22" s="41"/>
      <c r="ER22" s="41">
        <v>74.218553239121306</v>
      </c>
      <c r="ES22" s="41"/>
      <c r="ET22" s="41">
        <v>75.326194546927027</v>
      </c>
      <c r="EU22" s="41"/>
      <c r="EV22" s="41">
        <v>76.833062770562762</v>
      </c>
      <c r="EW22" s="41"/>
      <c r="EX22" s="41">
        <v>73.147320785172795</v>
      </c>
      <c r="EY22" s="41"/>
      <c r="EZ22" s="41">
        <v>77.462067397851911</v>
      </c>
      <c r="FA22" s="41"/>
      <c r="FB22" s="41">
        <v>71.993006993006986</v>
      </c>
      <c r="FC22" s="41"/>
      <c r="FD22" s="41">
        <v>77.77657384331998</v>
      </c>
      <c r="FE22" s="41"/>
      <c r="FF22" s="41">
        <v>82.476483464473759</v>
      </c>
      <c r="FG22" s="41"/>
      <c r="FH22" s="41">
        <v>76.944199769925731</v>
      </c>
      <c r="FI22" s="41"/>
      <c r="FJ22" s="41"/>
      <c r="FK22" s="41">
        <v>81.36178309323185</v>
      </c>
      <c r="FL22" s="41"/>
      <c r="FM22" s="41">
        <v>80.310316668178928</v>
      </c>
      <c r="FN22" s="41"/>
      <c r="FO22" s="41">
        <v>84.585108981840889</v>
      </c>
      <c r="FP22" s="41"/>
      <c r="FQ22" s="41">
        <v>83.154727793696267</v>
      </c>
      <c r="FR22" s="41"/>
      <c r="FS22" s="41">
        <v>81.646631639754631</v>
      </c>
      <c r="FT22" s="41"/>
      <c r="FU22" s="41">
        <v>80.32532684706598</v>
      </c>
      <c r="FV22" s="41"/>
      <c r="FW22" s="41">
        <v>85.025731140956438</v>
      </c>
      <c r="FX22" s="41"/>
      <c r="FY22" s="41">
        <v>80.362912531733215</v>
      </c>
      <c r="FZ22" s="41"/>
      <c r="GA22" s="41">
        <v>83.086798771978792</v>
      </c>
      <c r="GB22" s="41"/>
      <c r="GC22" s="41">
        <v>79.728772942650181</v>
      </c>
      <c r="GD22" s="41"/>
      <c r="GE22" s="41">
        <v>83.38521400778211</v>
      </c>
      <c r="GF22" s="41"/>
      <c r="GG22" s="41">
        <v>84.714666049311262</v>
      </c>
      <c r="GH22" s="41"/>
      <c r="GI22" s="41">
        <v>82.302351964647997</v>
      </c>
      <c r="GJ22" s="41"/>
      <c r="GK22" s="41"/>
      <c r="GL22" s="41">
        <v>86.73444751455321</v>
      </c>
      <c r="GM22" s="41"/>
      <c r="GN22" s="41">
        <v>85.990741006987378</v>
      </c>
      <c r="GO22" s="41"/>
      <c r="GP22" s="41">
        <v>88.268233476773688</v>
      </c>
      <c r="GQ22" s="41"/>
      <c r="GR22" s="41">
        <v>89.777048951536926</v>
      </c>
      <c r="GS22" s="41"/>
      <c r="GT22" s="41">
        <v>89.534395973154361</v>
      </c>
      <c r="GU22" s="41"/>
      <c r="GV22" s="41">
        <v>86.550732767688103</v>
      </c>
      <c r="GW22" s="41"/>
      <c r="GX22" s="41">
        <v>89.937557580100318</v>
      </c>
      <c r="GY22" s="41"/>
      <c r="GZ22" s="41">
        <v>85.862829221785248</v>
      </c>
      <c r="HA22" s="41"/>
      <c r="HB22" s="41">
        <v>84.914855637095172</v>
      </c>
      <c r="HC22" s="41"/>
      <c r="HD22" s="41">
        <v>82.749069975832938</v>
      </c>
      <c r="HE22" s="41"/>
      <c r="HF22" s="41">
        <v>84.850374064837908</v>
      </c>
      <c r="HG22" s="41"/>
      <c r="HH22" s="41">
        <v>87.136674577690911</v>
      </c>
      <c r="HI22" s="41"/>
      <c r="HJ22" s="41">
        <v>86.717842230335023</v>
      </c>
      <c r="HK22" s="41"/>
      <c r="HL22" s="41"/>
      <c r="HM22" s="41">
        <v>81.924335800430512</v>
      </c>
      <c r="HN22" s="41"/>
      <c r="HO22" s="41">
        <v>77.707431916518203</v>
      </c>
      <c r="HP22" s="41"/>
      <c r="HQ22" s="41">
        <v>84.300207387478281</v>
      </c>
      <c r="HR22" s="41"/>
      <c r="HS22" s="41">
        <v>86.116481391976791</v>
      </c>
      <c r="HT22" s="41"/>
      <c r="HU22" s="41">
        <v>83.77123813491238</v>
      </c>
      <c r="HV22" s="41"/>
      <c r="HW22" s="41">
        <v>81.285152706380401</v>
      </c>
      <c r="HX22" s="41"/>
      <c r="HY22" s="41">
        <v>83.011987168664518</v>
      </c>
      <c r="HZ22" s="41"/>
      <c r="IA22" s="41">
        <v>83.896432884621049</v>
      </c>
      <c r="IB22" s="41"/>
      <c r="IC22" s="41">
        <v>80.916713247624372</v>
      </c>
      <c r="ID22" s="41"/>
      <c r="IE22" s="41">
        <v>77.272466922504151</v>
      </c>
      <c r="IF22" s="41"/>
      <c r="IG22" s="41">
        <v>77.84762016138464</v>
      </c>
      <c r="IH22" s="41"/>
      <c r="II22" s="41">
        <v>73.450556056507367</v>
      </c>
      <c r="IJ22" s="41"/>
      <c r="IK22" s="41">
        <v>80.958603283119359</v>
      </c>
      <c r="IL22" s="41"/>
      <c r="IM22" s="41"/>
      <c r="IN22" s="41">
        <v>80.437685910277423</v>
      </c>
      <c r="IO22" s="41"/>
      <c r="IP22" s="41">
        <v>78.128041696756569</v>
      </c>
      <c r="IQ22" s="41"/>
      <c r="IR22" s="41">
        <v>76.564609915396701</v>
      </c>
      <c r="IS22" s="41"/>
      <c r="IT22" s="41">
        <v>77.756141402037144</v>
      </c>
      <c r="IU22" s="41"/>
      <c r="IV22" s="41">
        <v>76.712711036695964</v>
      </c>
      <c r="IW22" s="41"/>
      <c r="IX22" s="41">
        <v>75.659286864794879</v>
      </c>
      <c r="IY22" s="41"/>
      <c r="IZ22" s="41">
        <v>80.178620880642484</v>
      </c>
      <c r="JA22" s="41"/>
      <c r="JB22" s="41">
        <v>78.078447031360383</v>
      </c>
      <c r="JC22" s="41"/>
      <c r="JD22" s="41">
        <v>78.935582376036066</v>
      </c>
      <c r="JE22" s="41"/>
      <c r="JF22" s="41">
        <v>74.536628420123563</v>
      </c>
      <c r="JG22" s="41"/>
      <c r="JH22" s="41">
        <v>78.86483115031632</v>
      </c>
      <c r="JI22" s="41"/>
      <c r="JJ22" s="41">
        <v>75.276372777660001</v>
      </c>
      <c r="JK22" s="41"/>
      <c r="JL22" s="41">
        <v>77.555926979968177</v>
      </c>
      <c r="JM22" s="41"/>
      <c r="JN22" s="41"/>
      <c r="JO22" s="41">
        <v>79.290535688639949</v>
      </c>
      <c r="JP22" s="41"/>
      <c r="JQ22" s="41">
        <v>79.762341153470189</v>
      </c>
      <c r="JR22" s="41"/>
      <c r="JS22" s="41">
        <v>77.294182217343575</v>
      </c>
      <c r="JT22" s="41"/>
      <c r="JU22" s="41">
        <v>78.975623458909453</v>
      </c>
      <c r="JV22" s="41"/>
      <c r="JW22" s="41">
        <v>76.143320129636294</v>
      </c>
      <c r="JX22" s="41"/>
      <c r="JY22" s="41">
        <v>71.845994035452193</v>
      </c>
      <c r="JZ22" s="41"/>
      <c r="KA22" s="41">
        <v>79.378454900903321</v>
      </c>
      <c r="KB22" s="41"/>
      <c r="KC22" s="41">
        <v>74.974880683245416</v>
      </c>
      <c r="KD22" s="41"/>
      <c r="KE22" s="41">
        <v>75.729637318353895</v>
      </c>
      <c r="KF22" s="41"/>
      <c r="KG22" s="41">
        <v>70.868608960260318</v>
      </c>
      <c r="KH22" s="41"/>
      <c r="KI22" s="41">
        <v>72.270683854833422</v>
      </c>
      <c r="KJ22" s="41"/>
      <c r="KK22" s="41">
        <v>66.930568833652003</v>
      </c>
      <c r="KL22" s="41"/>
      <c r="KM22" s="41">
        <v>75.29037059237379</v>
      </c>
      <c r="KN22" s="42"/>
      <c r="KO22" s="41"/>
      <c r="KP22" s="41">
        <v>64.092124075340337</v>
      </c>
      <c r="KQ22" s="41"/>
      <c r="KR22" s="41">
        <v>72.748749731537444</v>
      </c>
      <c r="KS22" s="41"/>
      <c r="KT22" s="41">
        <v>76.946687725362821</v>
      </c>
      <c r="KU22" s="41"/>
      <c r="KV22" s="41">
        <v>74.044481545525002</v>
      </c>
      <c r="KW22" s="41"/>
      <c r="KX22" s="41">
        <v>71.363757672804908</v>
      </c>
      <c r="KY22" s="41"/>
      <c r="KZ22" s="41">
        <v>71.494896279222914</v>
      </c>
      <c r="LA22" s="41"/>
      <c r="LB22" s="41">
        <v>75.623763639844299</v>
      </c>
      <c r="LC22" s="41"/>
      <c r="LD22" s="41">
        <v>72.329554043839764</v>
      </c>
      <c r="LE22" s="41"/>
      <c r="LF22" s="41">
        <v>70.403789082406547</v>
      </c>
      <c r="LG22" s="41"/>
      <c r="LH22" s="41">
        <v>67.775161024884383</v>
      </c>
      <c r="LI22" s="41"/>
      <c r="LJ22" s="41">
        <v>70.652495707265089</v>
      </c>
      <c r="LK22" s="41"/>
      <c r="LL22" s="41">
        <v>73.666113350723265</v>
      </c>
      <c r="LM22" s="41"/>
      <c r="LN22" s="41">
        <v>71.749745265982668</v>
      </c>
      <c r="LO22" s="42"/>
      <c r="LP22" s="43"/>
      <c r="LQ22" s="19" t="s">
        <v>21</v>
      </c>
    </row>
    <row r="23" spans="2:329"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2"/>
      <c r="JN23" s="42"/>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2"/>
      <c r="KO23" s="42"/>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2"/>
      <c r="LP23" s="43"/>
      <c r="LQ23" s="19"/>
    </row>
    <row r="24" spans="2:329" ht="10.5" customHeight="1">
      <c r="B24" s="13">
        <v>7</v>
      </c>
      <c r="C24" s="14"/>
      <c r="D24" s="15" t="s">
        <v>22</v>
      </c>
      <c r="E24" s="16">
        <v>26734</v>
      </c>
      <c r="F24" s="16"/>
      <c r="G24" s="16">
        <v>24524</v>
      </c>
      <c r="H24" s="16"/>
      <c r="I24" s="16">
        <v>26331</v>
      </c>
      <c r="J24" s="16"/>
      <c r="K24" s="16">
        <v>25813</v>
      </c>
      <c r="L24" s="16"/>
      <c r="M24" s="16">
        <v>25872</v>
      </c>
      <c r="N24" s="16"/>
      <c r="O24" s="16">
        <v>23805</v>
      </c>
      <c r="P24" s="16"/>
      <c r="Q24" s="16">
        <v>22646</v>
      </c>
      <c r="R24" s="16"/>
      <c r="S24" s="16">
        <v>25799</v>
      </c>
      <c r="T24" s="16"/>
      <c r="U24" s="16">
        <v>25381</v>
      </c>
      <c r="V24" s="16"/>
      <c r="W24" s="16">
        <v>26498</v>
      </c>
      <c r="X24" s="16"/>
      <c r="Y24" s="16">
        <v>26123</v>
      </c>
      <c r="Z24" s="16"/>
      <c r="AA24" s="16">
        <v>25918</v>
      </c>
      <c r="AB24" s="16"/>
      <c r="AC24" s="16">
        <v>305444</v>
      </c>
      <c r="AD24" s="45"/>
      <c r="AE24" s="45"/>
      <c r="AF24" s="16">
        <v>28947</v>
      </c>
      <c r="AG24" s="16"/>
      <c r="AH24" s="16">
        <v>27548</v>
      </c>
      <c r="AI24" s="16"/>
      <c r="AJ24" s="16">
        <v>30155</v>
      </c>
      <c r="AK24" s="16"/>
      <c r="AL24" s="16">
        <v>28381</v>
      </c>
      <c r="AM24" s="16"/>
      <c r="AN24" s="16">
        <v>28147</v>
      </c>
      <c r="AO24" s="16"/>
      <c r="AP24" s="16">
        <v>24174</v>
      </c>
      <c r="AQ24" s="16"/>
      <c r="AR24" s="16">
        <v>24141</v>
      </c>
      <c r="AS24" s="16"/>
      <c r="AT24" s="16">
        <v>26503</v>
      </c>
      <c r="AU24" s="16"/>
      <c r="AV24" s="16">
        <v>29134</v>
      </c>
      <c r="AW24" s="16"/>
      <c r="AX24" s="16">
        <v>30416</v>
      </c>
      <c r="AY24" s="16"/>
      <c r="AZ24" s="16">
        <v>28599</v>
      </c>
      <c r="BA24" s="16"/>
      <c r="BB24" s="16">
        <v>28699</v>
      </c>
      <c r="BC24" s="16"/>
      <c r="BD24" s="16">
        <v>334844</v>
      </c>
      <c r="BE24" s="45"/>
      <c r="BF24" s="45"/>
      <c r="BG24" s="16">
        <v>29155</v>
      </c>
      <c r="BH24" s="55"/>
      <c r="BI24" s="16">
        <v>27380</v>
      </c>
      <c r="BJ24" s="16"/>
      <c r="BK24" s="16">
        <v>31605</v>
      </c>
      <c r="BL24" s="16"/>
      <c r="BM24" s="16">
        <v>28277</v>
      </c>
      <c r="BN24" s="16"/>
      <c r="BO24" s="16">
        <v>28416</v>
      </c>
      <c r="BP24" s="16"/>
      <c r="BQ24" s="16">
        <v>28981</v>
      </c>
      <c r="BR24" s="16"/>
      <c r="BS24" s="16">
        <v>26745</v>
      </c>
      <c r="BT24" s="16"/>
      <c r="BU24" s="16">
        <v>28178</v>
      </c>
      <c r="BV24" s="16"/>
      <c r="BW24" s="16">
        <v>30215</v>
      </c>
      <c r="BX24" s="16"/>
      <c r="BY24" s="16">
        <v>30745</v>
      </c>
      <c r="BZ24" s="16"/>
      <c r="CA24" s="16">
        <v>29238</v>
      </c>
      <c r="CB24" s="16"/>
      <c r="CC24" s="16">
        <v>29423</v>
      </c>
      <c r="CD24" s="16"/>
      <c r="CE24" s="16">
        <v>348358</v>
      </c>
      <c r="CF24" s="31"/>
      <c r="CG24" s="45"/>
      <c r="CH24" s="16">
        <v>28299</v>
      </c>
      <c r="CI24" s="55"/>
      <c r="CJ24" s="16">
        <v>30093</v>
      </c>
      <c r="CK24" s="16"/>
      <c r="CL24" s="16">
        <v>31540</v>
      </c>
      <c r="CM24" s="16"/>
      <c r="CN24" s="16">
        <v>31150</v>
      </c>
      <c r="CO24" s="16"/>
      <c r="CP24" s="16">
        <v>30842</v>
      </c>
      <c r="CQ24" s="16"/>
      <c r="CR24" s="16">
        <v>29050</v>
      </c>
      <c r="CS24" s="16"/>
      <c r="CT24" s="16">
        <v>27791</v>
      </c>
      <c r="CU24" s="16"/>
      <c r="CV24" s="16">
        <v>30673</v>
      </c>
      <c r="CW24" s="16"/>
      <c r="CX24" s="16">
        <v>30812</v>
      </c>
      <c r="CY24" s="16"/>
      <c r="CZ24" s="16">
        <v>29596</v>
      </c>
      <c r="DA24" s="16"/>
      <c r="DB24" s="16">
        <v>28433</v>
      </c>
      <c r="DC24" s="16"/>
      <c r="DD24" s="16">
        <v>30994</v>
      </c>
      <c r="DE24" s="16"/>
      <c r="DF24" s="16">
        <v>359273</v>
      </c>
      <c r="DG24" s="31"/>
      <c r="DH24" s="45"/>
      <c r="DI24" s="16">
        <v>32205</v>
      </c>
      <c r="DJ24" s="55"/>
      <c r="DK24" s="16">
        <v>30886</v>
      </c>
      <c r="DL24" s="16"/>
      <c r="DM24" s="16">
        <v>34293</v>
      </c>
      <c r="DN24" s="16"/>
      <c r="DO24" s="16">
        <v>30240</v>
      </c>
      <c r="DP24" s="16"/>
      <c r="DQ24" s="16">
        <v>31586</v>
      </c>
      <c r="DR24" s="16"/>
      <c r="DS24" s="16">
        <v>29949</v>
      </c>
      <c r="DT24" s="16"/>
      <c r="DU24" s="16">
        <v>26840</v>
      </c>
      <c r="DV24" s="16"/>
      <c r="DW24" s="16">
        <v>30467</v>
      </c>
      <c r="DX24" s="16"/>
      <c r="DY24" s="16">
        <v>30956</v>
      </c>
      <c r="DZ24" s="16"/>
      <c r="EA24" s="16">
        <v>32080</v>
      </c>
      <c r="EB24" s="16"/>
      <c r="EC24" s="16">
        <v>32276</v>
      </c>
      <c r="ED24" s="16"/>
      <c r="EE24" s="16">
        <v>31360</v>
      </c>
      <c r="EF24" s="16"/>
      <c r="EG24" s="16">
        <v>373138</v>
      </c>
      <c r="EH24" s="31"/>
      <c r="EI24" s="45"/>
      <c r="EJ24" s="16">
        <v>32865</v>
      </c>
      <c r="EK24" s="55"/>
      <c r="EL24" s="16">
        <v>28590</v>
      </c>
      <c r="EM24" s="16"/>
      <c r="EN24" s="16">
        <v>31123</v>
      </c>
      <c r="EO24" s="16"/>
      <c r="EP24" s="16">
        <v>30654</v>
      </c>
      <c r="EQ24" s="16"/>
      <c r="ER24" s="16">
        <v>30403</v>
      </c>
      <c r="ES24" s="16"/>
      <c r="ET24" s="16">
        <v>28622</v>
      </c>
      <c r="EU24" s="16"/>
      <c r="EV24" s="16">
        <v>25654</v>
      </c>
      <c r="EW24" s="16"/>
      <c r="EX24" s="16">
        <v>29606</v>
      </c>
      <c r="EY24" s="16"/>
      <c r="EZ24" s="16">
        <v>31315</v>
      </c>
      <c r="FA24" s="16"/>
      <c r="FB24" s="16">
        <v>31807</v>
      </c>
      <c r="FC24" s="16"/>
      <c r="FD24" s="16">
        <v>32908</v>
      </c>
      <c r="FE24" s="16"/>
      <c r="FF24" s="16">
        <v>31030</v>
      </c>
      <c r="FG24" s="16"/>
      <c r="FH24" s="16">
        <v>364577</v>
      </c>
      <c r="FI24" s="31"/>
      <c r="FJ24" s="45"/>
      <c r="FK24" s="16">
        <v>33298</v>
      </c>
      <c r="FL24" s="55"/>
      <c r="FM24" s="16">
        <v>29556</v>
      </c>
      <c r="FN24" s="16"/>
      <c r="FO24" s="16">
        <v>34033</v>
      </c>
      <c r="FP24" s="16"/>
      <c r="FQ24" s="16">
        <v>31968</v>
      </c>
      <c r="FR24" s="16"/>
      <c r="FS24" s="16">
        <v>32974</v>
      </c>
      <c r="FT24" s="16"/>
      <c r="FU24" s="16">
        <v>29381</v>
      </c>
      <c r="FV24" s="16"/>
      <c r="FW24" s="16">
        <v>29453</v>
      </c>
      <c r="FX24" s="16"/>
      <c r="FY24" s="16">
        <v>31137</v>
      </c>
      <c r="FZ24" s="16"/>
      <c r="GA24" s="16">
        <v>32885</v>
      </c>
      <c r="GB24" s="16"/>
      <c r="GC24" s="16">
        <v>33068</v>
      </c>
      <c r="GD24" s="16"/>
      <c r="GE24" s="16">
        <v>33169</v>
      </c>
      <c r="GF24" s="16"/>
      <c r="GG24" s="16">
        <v>32010</v>
      </c>
      <c r="GH24" s="16"/>
      <c r="GI24" s="16">
        <v>382932</v>
      </c>
      <c r="GJ24" s="31"/>
      <c r="GK24" s="45"/>
      <c r="GL24" s="16">
        <v>35172</v>
      </c>
      <c r="GM24" s="55"/>
      <c r="GN24" s="16">
        <v>32520</v>
      </c>
      <c r="GO24" s="16"/>
      <c r="GP24" s="16">
        <v>34283</v>
      </c>
      <c r="GQ24" s="16"/>
      <c r="GR24" s="16">
        <v>27279</v>
      </c>
      <c r="GS24" s="16"/>
      <c r="GT24" s="16">
        <v>27212</v>
      </c>
      <c r="GU24" s="16"/>
      <c r="GV24" s="16">
        <v>26536</v>
      </c>
      <c r="GW24" s="16"/>
      <c r="GX24" s="16">
        <v>27725</v>
      </c>
      <c r="GY24" s="16"/>
      <c r="GZ24" s="16">
        <v>31053</v>
      </c>
      <c r="HA24" s="16"/>
      <c r="HB24" s="16">
        <v>32681</v>
      </c>
      <c r="HC24" s="16"/>
      <c r="HD24" s="16">
        <v>33717</v>
      </c>
      <c r="HE24" s="16"/>
      <c r="HF24" s="16">
        <v>32755</v>
      </c>
      <c r="HG24" s="16"/>
      <c r="HH24" s="16">
        <v>33696</v>
      </c>
      <c r="HI24" s="16"/>
      <c r="HJ24" s="16">
        <v>374629</v>
      </c>
      <c r="HK24" s="31"/>
      <c r="HL24" s="45"/>
      <c r="HM24" s="16">
        <v>30679</v>
      </c>
      <c r="HN24" s="55"/>
      <c r="HO24" s="16">
        <v>27421</v>
      </c>
      <c r="HP24" s="16"/>
      <c r="HQ24" s="16">
        <v>32958</v>
      </c>
      <c r="HR24" s="16"/>
      <c r="HS24" s="16">
        <v>30812</v>
      </c>
      <c r="HT24" s="16"/>
      <c r="HU24" s="16">
        <v>30783</v>
      </c>
      <c r="HV24" s="16"/>
      <c r="HW24" s="16">
        <v>29712</v>
      </c>
      <c r="HX24" s="16"/>
      <c r="HY24" s="16">
        <v>26887</v>
      </c>
      <c r="HZ24" s="16"/>
      <c r="IA24" s="16">
        <v>31264</v>
      </c>
      <c r="IB24" s="16"/>
      <c r="IC24" s="16">
        <v>32549</v>
      </c>
      <c r="ID24" s="16"/>
      <c r="IE24" s="16">
        <v>31129</v>
      </c>
      <c r="IF24" s="16"/>
      <c r="IG24" s="16">
        <v>30383</v>
      </c>
      <c r="IH24" s="16"/>
      <c r="II24" s="16">
        <v>28364</v>
      </c>
      <c r="IJ24" s="16"/>
      <c r="IK24" s="16">
        <v>362941</v>
      </c>
      <c r="IL24" s="31"/>
      <c r="IM24" s="31"/>
      <c r="IN24" s="16">
        <v>29694</v>
      </c>
      <c r="IO24" s="55"/>
      <c r="IP24" s="16">
        <v>28014</v>
      </c>
      <c r="IQ24" s="16"/>
      <c r="IR24" s="16">
        <v>31380</v>
      </c>
      <c r="IS24" s="16"/>
      <c r="IT24" s="16">
        <v>29439</v>
      </c>
      <c r="IU24" s="16"/>
      <c r="IV24" s="16">
        <v>31452</v>
      </c>
      <c r="IW24" s="16"/>
      <c r="IX24" s="16">
        <v>27402</v>
      </c>
      <c r="IY24" s="16"/>
      <c r="IZ24" s="16">
        <v>25737</v>
      </c>
      <c r="JA24" s="16"/>
      <c r="JB24" s="16">
        <v>28579</v>
      </c>
      <c r="JC24" s="16"/>
      <c r="JD24" s="16">
        <v>30656</v>
      </c>
      <c r="JE24" s="16"/>
      <c r="JF24" s="16">
        <v>29627</v>
      </c>
      <c r="JG24" s="16"/>
      <c r="JH24" s="16">
        <v>30195</v>
      </c>
      <c r="JI24" s="16"/>
      <c r="JJ24" s="16">
        <v>28691</v>
      </c>
      <c r="JK24" s="16"/>
      <c r="JL24" s="16">
        <v>350866</v>
      </c>
      <c r="JM24" s="31"/>
      <c r="JN24" s="31"/>
      <c r="JO24" s="16">
        <v>31135</v>
      </c>
      <c r="JP24" s="55"/>
      <c r="JQ24" s="16">
        <v>29528</v>
      </c>
      <c r="JR24" s="16"/>
      <c r="JS24" s="16">
        <v>32115</v>
      </c>
      <c r="JT24" s="16"/>
      <c r="JU24" s="16">
        <v>28600</v>
      </c>
      <c r="JV24" s="16"/>
      <c r="JW24" s="16">
        <v>28995</v>
      </c>
      <c r="JX24" s="16"/>
      <c r="JY24" s="16">
        <v>24991</v>
      </c>
      <c r="JZ24" s="16"/>
      <c r="KA24" s="16">
        <v>26344</v>
      </c>
      <c r="KB24" s="16"/>
      <c r="KC24" s="16">
        <v>27234</v>
      </c>
      <c r="KD24" s="16"/>
      <c r="KE24" s="16">
        <v>28570</v>
      </c>
      <c r="KF24" s="16"/>
      <c r="KG24" s="16">
        <v>27944</v>
      </c>
      <c r="KH24" s="16"/>
      <c r="KI24" s="16">
        <v>28521</v>
      </c>
      <c r="KJ24" s="16"/>
      <c r="KK24" s="16">
        <v>26686</v>
      </c>
      <c r="KL24" s="16"/>
      <c r="KM24" s="16">
        <v>340663</v>
      </c>
      <c r="KN24" s="31"/>
      <c r="KO24" s="31"/>
      <c r="KP24" s="16">
        <v>24801</v>
      </c>
      <c r="KQ24" s="55"/>
      <c r="KR24" s="16">
        <v>27569</v>
      </c>
      <c r="KS24" s="16"/>
      <c r="KT24" s="16">
        <v>29429</v>
      </c>
      <c r="KU24" s="16"/>
      <c r="KV24" s="16">
        <v>28756</v>
      </c>
      <c r="KW24" s="16"/>
      <c r="KX24" s="16">
        <v>28114</v>
      </c>
      <c r="KY24" s="16"/>
      <c r="KZ24" s="16">
        <v>25229</v>
      </c>
      <c r="LA24" s="16"/>
      <c r="LB24" s="16">
        <v>26969</v>
      </c>
      <c r="LC24" s="16"/>
      <c r="LD24" s="16">
        <v>27812</v>
      </c>
      <c r="LE24" s="16"/>
      <c r="LF24" s="16">
        <v>27787</v>
      </c>
      <c r="LG24" s="16"/>
      <c r="LH24" s="16">
        <v>28941</v>
      </c>
      <c r="LI24" s="16"/>
      <c r="LJ24" s="16">
        <v>28163</v>
      </c>
      <c r="LK24" s="16"/>
      <c r="LL24" s="16">
        <v>28921</v>
      </c>
      <c r="LM24" s="16"/>
      <c r="LN24" s="16">
        <v>332491</v>
      </c>
      <c r="LO24" s="31"/>
      <c r="LP24" s="40"/>
      <c r="LQ24" s="15" t="s">
        <v>23</v>
      </c>
    </row>
    <row r="25" spans="2:329" ht="10.5" customHeight="1">
      <c r="B25" s="13">
        <v>8</v>
      </c>
      <c r="C25" s="13"/>
      <c r="D25" s="19" t="s">
        <v>24</v>
      </c>
      <c r="E25" s="41">
        <v>89.018380394246137</v>
      </c>
      <c r="F25" s="41"/>
      <c r="G25" s="41">
        <v>89.677112663180608</v>
      </c>
      <c r="H25" s="41"/>
      <c r="I25" s="41">
        <v>90.612202759902274</v>
      </c>
      <c r="J25" s="41"/>
      <c r="K25" s="41">
        <v>88.92448670249415</v>
      </c>
      <c r="L25" s="41"/>
      <c r="M25" s="41">
        <v>88</v>
      </c>
      <c r="N25" s="41"/>
      <c r="O25" s="41">
        <v>88.29092797270232</v>
      </c>
      <c r="P25" s="41"/>
      <c r="Q25" s="41">
        <v>90.812848377912331</v>
      </c>
      <c r="R25" s="41"/>
      <c r="S25" s="41">
        <v>89.932722138947952</v>
      </c>
      <c r="T25" s="41"/>
      <c r="U25" s="41">
        <v>88.377032626484208</v>
      </c>
      <c r="V25" s="41"/>
      <c r="W25" s="41">
        <v>86.799004192872118</v>
      </c>
      <c r="X25" s="41"/>
      <c r="Y25" s="41">
        <v>89.248377177997952</v>
      </c>
      <c r="Z25" s="41"/>
      <c r="AA25" s="41">
        <v>90.688967423632732</v>
      </c>
      <c r="AB25" s="41"/>
      <c r="AC25" s="41">
        <v>89.168233357076971</v>
      </c>
      <c r="AD25" s="41"/>
      <c r="AE25" s="41"/>
      <c r="AF25" s="41">
        <v>88.514815154572972</v>
      </c>
      <c r="AG25" s="41"/>
      <c r="AH25" s="41">
        <v>91.655576257652385</v>
      </c>
      <c r="AI25" s="41"/>
      <c r="AJ25" s="41">
        <v>91.782072743874593</v>
      </c>
      <c r="AK25" s="41"/>
      <c r="AL25" s="41">
        <v>91.204447586605824</v>
      </c>
      <c r="AM25" s="41"/>
      <c r="AN25" s="41">
        <v>89.132018113303147</v>
      </c>
      <c r="AO25" s="41"/>
      <c r="AP25" s="41">
        <v>88.004659798318102</v>
      </c>
      <c r="AQ25" s="41"/>
      <c r="AR25" s="41">
        <v>87.135896047644835</v>
      </c>
      <c r="AS25" s="41"/>
      <c r="AT25" s="41">
        <v>87.749561301857426</v>
      </c>
      <c r="AU25" s="41"/>
      <c r="AV25" s="41">
        <v>89.455907639400635</v>
      </c>
      <c r="AW25" s="41"/>
      <c r="AX25" s="41">
        <v>89.90039310732125</v>
      </c>
      <c r="AY25" s="41"/>
      <c r="AZ25" s="41">
        <v>90.471671253677528</v>
      </c>
      <c r="BA25" s="41"/>
      <c r="BB25" s="41">
        <v>91.035685963521018</v>
      </c>
      <c r="BC25" s="41"/>
      <c r="BD25" s="41">
        <v>89.716390917007175</v>
      </c>
      <c r="BE25" s="41"/>
      <c r="BF25" s="41"/>
      <c r="BG25" s="41">
        <v>90.151515151515156</v>
      </c>
      <c r="BH25" s="41"/>
      <c r="BI25" s="41">
        <v>89.664658108462149</v>
      </c>
      <c r="BJ25" s="41"/>
      <c r="BK25" s="41">
        <v>92.293540474243656</v>
      </c>
      <c r="BL25" s="41"/>
      <c r="BM25" s="41">
        <v>90.643031157840753</v>
      </c>
      <c r="BN25" s="41"/>
      <c r="BO25" s="41">
        <v>89.586683060626129</v>
      </c>
      <c r="BP25" s="41"/>
      <c r="BQ25" s="41">
        <v>88.751760886874493</v>
      </c>
      <c r="BR25" s="41"/>
      <c r="BS25" s="41">
        <v>90.208445763626557</v>
      </c>
      <c r="BT25" s="41"/>
      <c r="BU25" s="41">
        <v>90.065844147542023</v>
      </c>
      <c r="BV25" s="41"/>
      <c r="BW25" s="41">
        <v>89.656093291000275</v>
      </c>
      <c r="BX25" s="41"/>
      <c r="BY25" s="41">
        <v>89.154704944178633</v>
      </c>
      <c r="BZ25" s="41"/>
      <c r="CA25" s="41">
        <v>87.73856679870363</v>
      </c>
      <c r="CB25" s="41"/>
      <c r="CC25" s="41">
        <v>89.290483126972561</v>
      </c>
      <c r="CD25" s="41"/>
      <c r="CE25" s="41">
        <v>89.763325044771122</v>
      </c>
      <c r="CF25" s="41"/>
      <c r="CG25" s="41"/>
      <c r="CH25" s="41">
        <v>86.546577772340811</v>
      </c>
      <c r="CI25" s="41"/>
      <c r="CJ25" s="41">
        <v>90.775542215921092</v>
      </c>
      <c r="CK25" s="41"/>
      <c r="CL25" s="41">
        <v>91.040295577877842</v>
      </c>
      <c r="CM25" s="41"/>
      <c r="CN25" s="41">
        <v>91.375770020533892</v>
      </c>
      <c r="CO25" s="41"/>
      <c r="CP25" s="41">
        <v>89.907882462686572</v>
      </c>
      <c r="CQ25" s="41"/>
      <c r="CR25" s="41">
        <v>89.211681970334439</v>
      </c>
      <c r="CS25" s="41"/>
      <c r="CT25" s="41">
        <v>91.444835642130897</v>
      </c>
      <c r="CU25" s="41"/>
      <c r="CV25" s="41">
        <v>91.550262655205344</v>
      </c>
      <c r="CW25" s="41"/>
      <c r="CX25" s="41">
        <v>90.117282325758239</v>
      </c>
      <c r="CY25" s="41"/>
      <c r="CZ25" s="41">
        <v>87.21379107116546</v>
      </c>
      <c r="DA25" s="41"/>
      <c r="DB25" s="41">
        <v>86.820971632721609</v>
      </c>
      <c r="DC25" s="41"/>
      <c r="DD25" s="41">
        <v>92.15627973358707</v>
      </c>
      <c r="DE25" s="41"/>
      <c r="DF25" s="41">
        <v>89.851495053169671</v>
      </c>
      <c r="DG25" s="41"/>
      <c r="DH25" s="41"/>
      <c r="DI25" s="41">
        <v>91.796596642248389</v>
      </c>
      <c r="DJ25" s="41"/>
      <c r="DK25" s="41">
        <v>93.03012048192771</v>
      </c>
      <c r="DL25" s="41"/>
      <c r="DM25" s="41">
        <v>92.279748129810031</v>
      </c>
      <c r="DN25" s="41"/>
      <c r="DO25" s="41">
        <v>91.83673469387756</v>
      </c>
      <c r="DP25" s="41"/>
      <c r="DQ25" s="41">
        <v>89.466081291601753</v>
      </c>
      <c r="DR25" s="41"/>
      <c r="DS25" s="41">
        <v>90.050514162006138</v>
      </c>
      <c r="DT25" s="41"/>
      <c r="DU25" s="41">
        <v>92.904119072343377</v>
      </c>
      <c r="DV25" s="41"/>
      <c r="DW25" s="41">
        <v>90.927268928880537</v>
      </c>
      <c r="DX25" s="41"/>
      <c r="DY25" s="41">
        <v>90.353463121333306</v>
      </c>
      <c r="DZ25" s="41"/>
      <c r="EA25" s="41">
        <v>90.066820147116616</v>
      </c>
      <c r="EB25" s="41"/>
      <c r="EC25" s="41">
        <v>90.73683618678136</v>
      </c>
      <c r="ED25" s="41"/>
      <c r="EE25" s="41">
        <v>90.972383383615679</v>
      </c>
      <c r="EF25" s="41"/>
      <c r="EG25" s="41">
        <v>91.174939829690544</v>
      </c>
      <c r="EH25" s="41"/>
      <c r="EI25" s="41"/>
      <c r="EJ25" s="41">
        <v>89.156855298139007</v>
      </c>
      <c r="EK25" s="41"/>
      <c r="EL25" s="41">
        <v>86.862733183447773</v>
      </c>
      <c r="EM25" s="41"/>
      <c r="EN25" s="41">
        <v>88.593794477654427</v>
      </c>
      <c r="EO25" s="41"/>
      <c r="EP25" s="41">
        <v>89.681401948450883</v>
      </c>
      <c r="EQ25" s="41"/>
      <c r="ER25" s="41">
        <v>85.079054148593812</v>
      </c>
      <c r="ES25" s="41"/>
      <c r="ET25" s="41">
        <v>85.851405261105612</v>
      </c>
      <c r="EU25" s="41"/>
      <c r="EV25" s="41">
        <v>86.762716450216445</v>
      </c>
      <c r="EW25" s="41"/>
      <c r="EX25" s="41">
        <v>85.337099703110141</v>
      </c>
      <c r="EY25" s="41"/>
      <c r="EZ25" s="41">
        <v>88.978234926407907</v>
      </c>
      <c r="FA25" s="41"/>
      <c r="FB25" s="41">
        <v>85.548682087143618</v>
      </c>
      <c r="FC25" s="41"/>
      <c r="FD25" s="41">
        <v>89.142919059486402</v>
      </c>
      <c r="FE25" s="41"/>
      <c r="FF25" s="41">
        <v>91.788439921907354</v>
      </c>
      <c r="FG25" s="41"/>
      <c r="FH25" s="41">
        <v>87.740362631703078</v>
      </c>
      <c r="FI25" s="41"/>
      <c r="FJ25" s="41"/>
      <c r="FK25" s="41">
        <v>90.508290296276158</v>
      </c>
      <c r="FL25" s="41"/>
      <c r="FM25" s="41">
        <v>89.392977043825425</v>
      </c>
      <c r="FN25" s="41"/>
      <c r="FO25" s="41">
        <v>92.378057055997402</v>
      </c>
      <c r="FP25" s="41"/>
      <c r="FQ25" s="41">
        <v>91.598853868194837</v>
      </c>
      <c r="FR25" s="41"/>
      <c r="FS25" s="41">
        <v>90.705031221632325</v>
      </c>
      <c r="FT25" s="41"/>
      <c r="FU25" s="41">
        <v>89.331103678929765</v>
      </c>
      <c r="FV25" s="41"/>
      <c r="FW25" s="41">
        <v>92.421865193924944</v>
      </c>
      <c r="FX25" s="41"/>
      <c r="FY25" s="41">
        <v>89.825178859912299</v>
      </c>
      <c r="FZ25" s="41"/>
      <c r="GA25" s="41">
        <v>91.780630756349424</v>
      </c>
      <c r="GB25" s="41"/>
      <c r="GC25" s="41">
        <v>90.049561570720556</v>
      </c>
      <c r="GD25" s="41"/>
      <c r="GE25" s="41">
        <v>92.187326292384668</v>
      </c>
      <c r="GF25" s="41"/>
      <c r="GG25" s="41">
        <v>92.632249102905433</v>
      </c>
      <c r="GH25" s="41"/>
      <c r="GI25" s="41">
        <v>91.075187236744782</v>
      </c>
      <c r="GJ25" s="41"/>
      <c r="GK25" s="41"/>
      <c r="GL25" s="41">
        <v>94.353086353515565</v>
      </c>
      <c r="GM25" s="41"/>
      <c r="GN25" s="41">
        <v>93.510078500158158</v>
      </c>
      <c r="GO25" s="41"/>
      <c r="GP25" s="41">
        <v>94.568575526867477</v>
      </c>
      <c r="GQ25" s="41"/>
      <c r="GR25" s="41">
        <v>95.178116604445066</v>
      </c>
      <c r="GS25" s="41"/>
      <c r="GT25" s="41">
        <v>95.120246085011189</v>
      </c>
      <c r="GU25" s="41"/>
      <c r="GV25" s="41">
        <v>93.036953930299418</v>
      </c>
      <c r="GW25" s="41"/>
      <c r="GX25" s="41">
        <v>94.601972225065694</v>
      </c>
      <c r="GY25" s="41"/>
      <c r="GZ25" s="41">
        <v>92.518770110833032</v>
      </c>
      <c r="HA25" s="41"/>
      <c r="HB25" s="41">
        <v>92.599098971467427</v>
      </c>
      <c r="HC25" s="41"/>
      <c r="HD25" s="41">
        <v>91.555109023270973</v>
      </c>
      <c r="HE25" s="41"/>
      <c r="HF25" s="41">
        <v>92.821922466560864</v>
      </c>
      <c r="HG25" s="41"/>
      <c r="HH25" s="41">
        <v>94.083484573502716</v>
      </c>
      <c r="HI25" s="41"/>
      <c r="HJ25" s="41">
        <v>93.612550007371482</v>
      </c>
      <c r="HK25" s="41"/>
      <c r="HL25" s="41"/>
      <c r="HM25" s="41">
        <v>90.463833927992212</v>
      </c>
      <c r="HN25" s="41"/>
      <c r="HO25" s="41">
        <v>87.239119368796139</v>
      </c>
      <c r="HP25" s="41"/>
      <c r="HQ25" s="41">
        <v>92.365898772490326</v>
      </c>
      <c r="HR25" s="41"/>
      <c r="HS25" s="41">
        <v>93.076365393910095</v>
      </c>
      <c r="HT25" s="41"/>
      <c r="HU25" s="41">
        <v>91.596988722587554</v>
      </c>
      <c r="HV25" s="41"/>
      <c r="HW25" s="41">
        <v>89.845781675234349</v>
      </c>
      <c r="HX25" s="41"/>
      <c r="HY25" s="41">
        <v>90.7884517980753</v>
      </c>
      <c r="HZ25" s="41"/>
      <c r="IA25" s="41">
        <v>92.091077793160323</v>
      </c>
      <c r="IB25" s="41"/>
      <c r="IC25" s="41">
        <v>90.969815539407492</v>
      </c>
      <c r="ID25" s="41"/>
      <c r="IE25" s="41">
        <v>89.148863050575628</v>
      </c>
      <c r="IF25" s="41"/>
      <c r="IG25" s="41">
        <v>88.82879195415741</v>
      </c>
      <c r="IH25" s="41"/>
      <c r="II25" s="41">
        <v>85.253982566877056</v>
      </c>
      <c r="IJ25" s="41"/>
      <c r="IK25" s="41">
        <v>90.161820819587419</v>
      </c>
      <c r="IL25" s="41"/>
      <c r="IM25" s="41"/>
      <c r="IN25" s="41">
        <v>90.129302494991805</v>
      </c>
      <c r="IO25" s="41"/>
      <c r="IP25" s="41">
        <v>87.958805613991018</v>
      </c>
      <c r="IQ25" s="41"/>
      <c r="IR25" s="41">
        <v>86.477250806073798</v>
      </c>
      <c r="IS25" s="41"/>
      <c r="IT25" s="41">
        <v>88.193529059316958</v>
      </c>
      <c r="IU25" s="41"/>
      <c r="IV25" s="41">
        <v>87.768940979489329</v>
      </c>
      <c r="IW25" s="41"/>
      <c r="IX25" s="41">
        <v>86.54265230710925</v>
      </c>
      <c r="IY25" s="41"/>
      <c r="IZ25" s="41">
        <v>89.092356687898089</v>
      </c>
      <c r="JA25" s="41"/>
      <c r="JB25" s="41">
        <v>87.781429492889401</v>
      </c>
      <c r="JC25" s="41"/>
      <c r="JD25" s="41">
        <v>89.155154864039559</v>
      </c>
      <c r="JE25" s="41"/>
      <c r="JF25" s="41">
        <v>87.163871726978527</v>
      </c>
      <c r="JG25" s="41"/>
      <c r="JH25" s="41">
        <v>89.681903234429299</v>
      </c>
      <c r="JI25" s="41"/>
      <c r="JJ25" s="41">
        <v>86.897658781839652</v>
      </c>
      <c r="JK25" s="41"/>
      <c r="JL25" s="41">
        <v>88.054187810252316</v>
      </c>
      <c r="JM25" s="41"/>
      <c r="JN25" s="41"/>
      <c r="JO25" s="41">
        <v>89.429843458279478</v>
      </c>
      <c r="JP25" s="41"/>
      <c r="JQ25" s="41">
        <v>90.200391006842622</v>
      </c>
      <c r="JR25" s="41"/>
      <c r="JS25" s="41">
        <v>88.131174533479694</v>
      </c>
      <c r="JT25" s="41"/>
      <c r="JU25" s="41">
        <v>89.266206810449773</v>
      </c>
      <c r="JV25" s="41"/>
      <c r="JW25" s="41">
        <v>87.009362621534024</v>
      </c>
      <c r="JX25" s="41"/>
      <c r="JY25" s="41">
        <v>83.741580940253996</v>
      </c>
      <c r="JZ25" s="41"/>
      <c r="KA25" s="41">
        <v>88.79600916812727</v>
      </c>
      <c r="KB25" s="41"/>
      <c r="KC25" s="41">
        <v>85.512434061793513</v>
      </c>
      <c r="KD25" s="41"/>
      <c r="KE25" s="41">
        <v>87.220661863475385</v>
      </c>
      <c r="KF25" s="41"/>
      <c r="KG25" s="41">
        <v>84.191497695158318</v>
      </c>
      <c r="KH25" s="41"/>
      <c r="KI25" s="41">
        <v>84.911727053499646</v>
      </c>
      <c r="KJ25" s="41"/>
      <c r="KK25" s="41">
        <v>79.726338432122361</v>
      </c>
      <c r="KL25" s="41"/>
      <c r="KM25" s="41">
        <v>86.523959859900785</v>
      </c>
      <c r="KN25" s="42"/>
      <c r="KO25" s="41"/>
      <c r="KP25" s="41">
        <v>77.083980854105803</v>
      </c>
      <c r="KQ25" s="41"/>
      <c r="KR25" s="41">
        <v>84.585647224864232</v>
      </c>
      <c r="KS25" s="41"/>
      <c r="KT25" s="41">
        <v>87.698542777959887</v>
      </c>
      <c r="KU25" s="41"/>
      <c r="KV25" s="41">
        <v>85.731321924751057</v>
      </c>
      <c r="KW25" s="41"/>
      <c r="KX25" s="41">
        <v>83.367434688491542</v>
      </c>
      <c r="KY25" s="41"/>
      <c r="KZ25" s="41">
        <v>83.072110635495562</v>
      </c>
      <c r="LA25" s="41"/>
      <c r="LB25" s="41">
        <v>86.04747622997894</v>
      </c>
      <c r="LC25" s="41"/>
      <c r="LD25" s="41">
        <v>84.087679516250944</v>
      </c>
      <c r="LE25" s="41"/>
      <c r="LF25" s="41">
        <v>83.296861416709135</v>
      </c>
      <c r="LG25" s="41"/>
      <c r="LH25" s="41">
        <v>82.118434866498319</v>
      </c>
      <c r="LI25" s="41"/>
      <c r="LJ25" s="41">
        <v>83.37675410030198</v>
      </c>
      <c r="LK25" s="41"/>
      <c r="LL25" s="41">
        <v>85.727412852738922</v>
      </c>
      <c r="LM25" s="41"/>
      <c r="LN25" s="41">
        <v>83.858186293796592</v>
      </c>
      <c r="LO25" s="42"/>
      <c r="LP25" s="43"/>
      <c r="LQ25" s="19" t="s">
        <v>25</v>
      </c>
    </row>
    <row r="26" spans="2:329"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2"/>
      <c r="JN26" s="42"/>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2"/>
      <c r="KO26" s="42"/>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2"/>
      <c r="LP26" s="43"/>
      <c r="LQ26" s="19"/>
    </row>
    <row r="27" spans="2:329" ht="10.5" customHeight="1">
      <c r="B27" s="13">
        <v>9</v>
      </c>
      <c r="C27" s="14"/>
      <c r="D27" s="15" t="s">
        <v>26</v>
      </c>
      <c r="E27" s="16">
        <v>28271</v>
      </c>
      <c r="F27" s="16"/>
      <c r="G27" s="16">
        <v>25881</v>
      </c>
      <c r="H27" s="16"/>
      <c r="I27" s="16">
        <v>27572</v>
      </c>
      <c r="J27" s="16"/>
      <c r="K27" s="16">
        <v>27379</v>
      </c>
      <c r="L27" s="16"/>
      <c r="M27" s="16">
        <v>27465</v>
      </c>
      <c r="N27" s="16"/>
      <c r="O27" s="16">
        <v>25315</v>
      </c>
      <c r="P27" s="16"/>
      <c r="Q27" s="16">
        <v>23680</v>
      </c>
      <c r="R27" s="16"/>
      <c r="S27" s="16">
        <v>27227</v>
      </c>
      <c r="T27" s="16"/>
      <c r="U27" s="16">
        <v>27107</v>
      </c>
      <c r="V27" s="16"/>
      <c r="W27" s="16">
        <v>28584</v>
      </c>
      <c r="X27" s="16"/>
      <c r="Y27" s="16">
        <v>27615</v>
      </c>
      <c r="Z27" s="16"/>
      <c r="AA27" s="16">
        <v>27174</v>
      </c>
      <c r="AB27" s="16"/>
      <c r="AC27" s="16">
        <v>323270</v>
      </c>
      <c r="AD27" s="45"/>
      <c r="AE27" s="45"/>
      <c r="AF27" s="16">
        <v>30665</v>
      </c>
      <c r="AG27" s="16"/>
      <c r="AH27" s="16">
        <v>28769</v>
      </c>
      <c r="AI27" s="16"/>
      <c r="AJ27" s="16">
        <v>31451</v>
      </c>
      <c r="AK27" s="16"/>
      <c r="AL27" s="16">
        <v>29715</v>
      </c>
      <c r="AM27" s="16"/>
      <c r="AN27" s="16">
        <v>29736</v>
      </c>
      <c r="AO27" s="16"/>
      <c r="AP27" s="16">
        <v>25746</v>
      </c>
      <c r="AQ27" s="16"/>
      <c r="AR27" s="16">
        <v>25598</v>
      </c>
      <c r="AS27" s="16"/>
      <c r="AT27" s="16">
        <v>28113</v>
      </c>
      <c r="AU27" s="16"/>
      <c r="AV27" s="16">
        <v>30912</v>
      </c>
      <c r="AW27" s="16"/>
      <c r="AX27" s="16">
        <v>32324</v>
      </c>
      <c r="AY27" s="16"/>
      <c r="AZ27" s="16">
        <v>30181</v>
      </c>
      <c r="BA27" s="16"/>
      <c r="BB27" s="16">
        <v>30172</v>
      </c>
      <c r="BC27" s="16"/>
      <c r="BD27" s="16">
        <v>353382</v>
      </c>
      <c r="BE27" s="45"/>
      <c r="BF27" s="45"/>
      <c r="BG27" s="16">
        <v>30761</v>
      </c>
      <c r="BH27" s="55"/>
      <c r="BI27" s="16">
        <v>28929</v>
      </c>
      <c r="BJ27" s="16"/>
      <c r="BK27" s="16">
        <v>32898</v>
      </c>
      <c r="BL27" s="16"/>
      <c r="BM27" s="16">
        <v>29764</v>
      </c>
      <c r="BN27" s="16"/>
      <c r="BO27" s="16">
        <v>30153</v>
      </c>
      <c r="BP27" s="16"/>
      <c r="BQ27" s="16">
        <v>30927</v>
      </c>
      <c r="BR27" s="16"/>
      <c r="BS27" s="16">
        <v>28198</v>
      </c>
      <c r="BT27" s="16"/>
      <c r="BU27" s="16">
        <v>29666</v>
      </c>
      <c r="BV27" s="16"/>
      <c r="BW27" s="16">
        <v>32096</v>
      </c>
      <c r="BX27" s="16"/>
      <c r="BY27" s="16">
        <v>32748</v>
      </c>
      <c r="BZ27" s="16"/>
      <c r="CA27" s="16">
        <v>31452</v>
      </c>
      <c r="CB27" s="16"/>
      <c r="CC27" s="16">
        <v>31154</v>
      </c>
      <c r="CD27" s="16"/>
      <c r="CE27" s="16">
        <v>368746</v>
      </c>
      <c r="CF27" s="31"/>
      <c r="CG27" s="45"/>
      <c r="CH27" s="16">
        <v>30393</v>
      </c>
      <c r="CI27" s="55"/>
      <c r="CJ27" s="16">
        <v>31585</v>
      </c>
      <c r="CK27" s="16"/>
      <c r="CL27" s="16">
        <v>33122</v>
      </c>
      <c r="CM27" s="16"/>
      <c r="CN27" s="16">
        <v>32649</v>
      </c>
      <c r="CO27" s="16"/>
      <c r="CP27" s="16">
        <v>32546</v>
      </c>
      <c r="CQ27" s="16"/>
      <c r="CR27" s="16">
        <v>30975</v>
      </c>
      <c r="CS27" s="16"/>
      <c r="CT27" s="16">
        <v>29041</v>
      </c>
      <c r="CU27" s="16"/>
      <c r="CV27" s="16">
        <v>32081</v>
      </c>
      <c r="CW27" s="16"/>
      <c r="CX27" s="16">
        <v>32574</v>
      </c>
      <c r="CY27" s="16"/>
      <c r="CZ27" s="16">
        <v>31714</v>
      </c>
      <c r="DA27" s="16"/>
      <c r="DB27" s="16">
        <v>30585</v>
      </c>
      <c r="DC27" s="16"/>
      <c r="DD27" s="16">
        <v>32377</v>
      </c>
      <c r="DE27" s="16"/>
      <c r="DF27" s="16">
        <v>379642</v>
      </c>
      <c r="DG27" s="31"/>
      <c r="DH27" s="45"/>
      <c r="DI27" s="16">
        <v>33568</v>
      </c>
      <c r="DJ27" s="55"/>
      <c r="DK27" s="16">
        <v>32031</v>
      </c>
      <c r="DL27" s="16"/>
      <c r="DM27" s="16">
        <v>35783</v>
      </c>
      <c r="DN27" s="16"/>
      <c r="DO27" s="16">
        <v>31587</v>
      </c>
      <c r="DP27" s="16"/>
      <c r="DQ27" s="16">
        <v>33336</v>
      </c>
      <c r="DR27" s="16"/>
      <c r="DS27" s="16">
        <v>31535</v>
      </c>
      <c r="DT27" s="16"/>
      <c r="DU27" s="16">
        <v>27801</v>
      </c>
      <c r="DV27" s="16"/>
      <c r="DW27" s="16">
        <v>31926</v>
      </c>
      <c r="DX27" s="16"/>
      <c r="DY27" s="16">
        <v>32612</v>
      </c>
      <c r="DZ27" s="16"/>
      <c r="EA27" s="16">
        <v>33894</v>
      </c>
      <c r="EB27" s="16"/>
      <c r="EC27" s="16">
        <v>33902</v>
      </c>
      <c r="ED27" s="16"/>
      <c r="EE27" s="16">
        <v>32814</v>
      </c>
      <c r="EF27" s="16"/>
      <c r="EG27" s="16">
        <v>390789</v>
      </c>
      <c r="EH27" s="31"/>
      <c r="EI27" s="45"/>
      <c r="EJ27" s="16">
        <v>34522</v>
      </c>
      <c r="EK27" s="55"/>
      <c r="EL27" s="16">
        <v>30404</v>
      </c>
      <c r="EM27" s="16"/>
      <c r="EN27" s="16">
        <v>32977</v>
      </c>
      <c r="EO27" s="16"/>
      <c r="EP27" s="16">
        <v>32352</v>
      </c>
      <c r="EQ27" s="16"/>
      <c r="ER27" s="16">
        <v>32581</v>
      </c>
      <c r="ES27" s="16"/>
      <c r="ET27" s="16">
        <v>30653</v>
      </c>
      <c r="EU27" s="16"/>
      <c r="EV27" s="16">
        <v>27224</v>
      </c>
      <c r="EW27" s="16"/>
      <c r="EX27" s="16">
        <v>31854</v>
      </c>
      <c r="EY27" s="16"/>
      <c r="EZ27" s="16">
        <v>33330</v>
      </c>
      <c r="FA27" s="16"/>
      <c r="FB27" s="16">
        <v>34502</v>
      </c>
      <c r="FC27" s="16"/>
      <c r="FD27" s="16">
        <v>35057</v>
      </c>
      <c r="FE27" s="16"/>
      <c r="FF27" s="16">
        <v>32489</v>
      </c>
      <c r="FG27" s="16"/>
      <c r="FH27" s="16">
        <v>387945</v>
      </c>
      <c r="FI27" s="31"/>
      <c r="FJ27" s="45"/>
      <c r="FK27" s="16">
        <v>34951</v>
      </c>
      <c r="FL27" s="55"/>
      <c r="FM27" s="16">
        <v>31085</v>
      </c>
      <c r="FN27" s="16"/>
      <c r="FO27" s="16">
        <v>35408</v>
      </c>
      <c r="FP27" s="16"/>
      <c r="FQ27" s="16">
        <v>33367</v>
      </c>
      <c r="FR27" s="16"/>
      <c r="FS27" s="16">
        <v>34589</v>
      </c>
      <c r="FT27" s="16"/>
      <c r="FU27" s="16">
        <v>30900</v>
      </c>
      <c r="FV27" s="16"/>
      <c r="FW27" s="16">
        <v>30551</v>
      </c>
      <c r="FX27" s="16"/>
      <c r="FY27" s="16">
        <v>32887</v>
      </c>
      <c r="FZ27" s="16"/>
      <c r="GA27" s="16">
        <v>34378</v>
      </c>
      <c r="GB27" s="16"/>
      <c r="GC27" s="16">
        <v>34949</v>
      </c>
      <c r="GD27" s="16"/>
      <c r="GE27" s="16">
        <v>34553</v>
      </c>
      <c r="GF27" s="16"/>
      <c r="GG27" s="16">
        <v>33260</v>
      </c>
      <c r="GH27" s="16"/>
      <c r="GI27" s="16">
        <v>400878</v>
      </c>
      <c r="GJ27" s="31"/>
      <c r="GK27" s="45"/>
      <c r="GL27" s="16">
        <v>36280</v>
      </c>
      <c r="GM27" s="55"/>
      <c r="GN27" s="16">
        <v>33599</v>
      </c>
      <c r="GO27" s="16"/>
      <c r="GP27" s="16">
        <v>35226</v>
      </c>
      <c r="GQ27" s="16"/>
      <c r="GR27" s="16">
        <v>27974</v>
      </c>
      <c r="GS27" s="16"/>
      <c r="GT27" s="16">
        <v>27878</v>
      </c>
      <c r="GU27" s="16"/>
      <c r="GV27" s="16">
        <v>27411</v>
      </c>
      <c r="GW27" s="16"/>
      <c r="GX27" s="16">
        <v>28492</v>
      </c>
      <c r="GY27" s="16"/>
      <c r="GZ27" s="16">
        <v>32189</v>
      </c>
      <c r="HA27" s="16"/>
      <c r="HB27" s="16">
        <v>33984</v>
      </c>
      <c r="HC27" s="16"/>
      <c r="HD27" s="16">
        <v>35277</v>
      </c>
      <c r="HE27" s="16"/>
      <c r="HF27" s="16">
        <v>34051</v>
      </c>
      <c r="HG27" s="16"/>
      <c r="HH27" s="16">
        <v>34750</v>
      </c>
      <c r="HI27" s="16"/>
      <c r="HJ27" s="16">
        <v>387111</v>
      </c>
      <c r="HK27" s="31"/>
      <c r="HL27" s="45"/>
      <c r="HM27" s="16">
        <v>32200</v>
      </c>
      <c r="HN27" s="55"/>
      <c r="HO27" s="16">
        <v>29281</v>
      </c>
      <c r="HP27" s="16"/>
      <c r="HQ27" s="16">
        <v>34404</v>
      </c>
      <c r="HR27" s="16"/>
      <c r="HS27" s="16">
        <v>32063</v>
      </c>
      <c r="HT27" s="16"/>
      <c r="HU27" s="16">
        <v>32196</v>
      </c>
      <c r="HV27" s="16"/>
      <c r="HW27" s="16">
        <v>31164</v>
      </c>
      <c r="HX27" s="16"/>
      <c r="HY27" s="16">
        <v>28035</v>
      </c>
      <c r="HZ27" s="16"/>
      <c r="IA27" s="16">
        <v>32560</v>
      </c>
      <c r="IB27" s="16"/>
      <c r="IC27" s="16">
        <v>34152</v>
      </c>
      <c r="ID27" s="16"/>
      <c r="IE27" s="16">
        <v>33203</v>
      </c>
      <c r="IF27" s="16"/>
      <c r="IG27" s="16">
        <v>32199</v>
      </c>
      <c r="IH27" s="16"/>
      <c r="II27" s="16">
        <v>30559</v>
      </c>
      <c r="IJ27" s="16"/>
      <c r="IK27" s="16">
        <v>382016</v>
      </c>
      <c r="IL27" s="31"/>
      <c r="IM27" s="31"/>
      <c r="IN27" s="16">
        <v>31221</v>
      </c>
      <c r="IO27" s="55"/>
      <c r="IP27" s="16">
        <v>29691</v>
      </c>
      <c r="IQ27" s="16"/>
      <c r="IR27" s="16">
        <v>33574</v>
      </c>
      <c r="IS27" s="16"/>
      <c r="IT27" s="16">
        <v>31189</v>
      </c>
      <c r="IU27" s="16"/>
      <c r="IV27" s="16">
        <v>33571</v>
      </c>
      <c r="IW27" s="16"/>
      <c r="IX27" s="16">
        <v>29461</v>
      </c>
      <c r="IY27" s="16"/>
      <c r="IZ27" s="16">
        <v>27091</v>
      </c>
      <c r="JA27" s="16"/>
      <c r="JB27" s="16">
        <v>30319</v>
      </c>
      <c r="JC27" s="16"/>
      <c r="JD27" s="16">
        <v>32490</v>
      </c>
      <c r="JE27" s="16"/>
      <c r="JF27" s="16">
        <v>31881</v>
      </c>
      <c r="JG27" s="16"/>
      <c r="JH27" s="16">
        <v>31931</v>
      </c>
      <c r="JI27" s="16"/>
      <c r="JJ27" s="16">
        <v>30663</v>
      </c>
      <c r="JK27" s="16"/>
      <c r="JL27" s="16">
        <v>373082</v>
      </c>
      <c r="JM27" s="31"/>
      <c r="JN27" s="31"/>
      <c r="JO27" s="16">
        <v>32928</v>
      </c>
      <c r="JP27" s="55"/>
      <c r="JQ27" s="16">
        <v>31244</v>
      </c>
      <c r="JR27" s="16"/>
      <c r="JS27" s="16">
        <v>34220</v>
      </c>
      <c r="JT27" s="16"/>
      <c r="JU27" s="16">
        <v>30311</v>
      </c>
      <c r="JV27" s="16"/>
      <c r="JW27" s="16">
        <v>31065</v>
      </c>
      <c r="JX27" s="16"/>
      <c r="JY27" s="16">
        <v>27203</v>
      </c>
      <c r="JZ27" s="16"/>
      <c r="KA27" s="16">
        <v>27954</v>
      </c>
      <c r="KB27" s="16"/>
      <c r="KC27" s="16">
        <v>29265</v>
      </c>
      <c r="KD27" s="16"/>
      <c r="KE27" s="16">
        <v>30581</v>
      </c>
      <c r="KF27" s="16"/>
      <c r="KG27" s="16">
        <v>30559</v>
      </c>
      <c r="KH27" s="16"/>
      <c r="KI27" s="16">
        <v>30912</v>
      </c>
      <c r="KJ27" s="16"/>
      <c r="KK27" s="16">
        <v>29589</v>
      </c>
      <c r="KL27" s="16"/>
      <c r="KM27" s="16">
        <v>365831</v>
      </c>
      <c r="KN27" s="31"/>
      <c r="KO27" s="31"/>
      <c r="KP27" s="16">
        <v>27707</v>
      </c>
      <c r="KQ27" s="55"/>
      <c r="KR27" s="16">
        <v>29902</v>
      </c>
      <c r="KS27" s="16"/>
      <c r="KT27" s="16">
        <v>31397</v>
      </c>
      <c r="KU27" s="16"/>
      <c r="KV27" s="16">
        <v>31026</v>
      </c>
      <c r="KW27" s="16"/>
      <c r="KX27" s="16">
        <v>30590</v>
      </c>
      <c r="KY27" s="16"/>
      <c r="KZ27" s="16">
        <v>27432</v>
      </c>
      <c r="LA27" s="16"/>
      <c r="LB27" s="16">
        <v>28979</v>
      </c>
      <c r="LC27" s="16"/>
      <c r="LD27" s="16">
        <v>30211</v>
      </c>
      <c r="LE27" s="16"/>
      <c r="LF27" s="16">
        <v>30443</v>
      </c>
      <c r="LG27" s="16"/>
      <c r="LH27" s="16">
        <v>32053</v>
      </c>
      <c r="LI27" s="16"/>
      <c r="LJ27" s="16">
        <v>30805</v>
      </c>
      <c r="LK27" s="16"/>
      <c r="LL27" s="16">
        <v>31291</v>
      </c>
      <c r="LM27" s="16"/>
      <c r="LN27" s="16">
        <v>361836</v>
      </c>
      <c r="LO27" s="31"/>
      <c r="LP27" s="40"/>
      <c r="LQ27" s="15" t="s">
        <v>27</v>
      </c>
    </row>
    <row r="28" spans="2:329" ht="10.5" customHeight="1">
      <c r="B28" s="13">
        <v>10</v>
      </c>
      <c r="C28" s="13"/>
      <c r="D28" s="19" t="s">
        <v>28</v>
      </c>
      <c r="E28" s="41">
        <v>94.136254661694196</v>
      </c>
      <c r="F28" s="41"/>
      <c r="G28" s="41">
        <v>94.63926573298717</v>
      </c>
      <c r="H28" s="41"/>
      <c r="I28" s="41">
        <v>94.882824598231181</v>
      </c>
      <c r="J28" s="41"/>
      <c r="K28" s="41">
        <v>94.319277938542101</v>
      </c>
      <c r="L28" s="41"/>
      <c r="M28" s="41">
        <v>93.41836734693878</v>
      </c>
      <c r="N28" s="41"/>
      <c r="O28" s="41">
        <v>93.891402714932127</v>
      </c>
      <c r="P28" s="41"/>
      <c r="Q28" s="41">
        <v>94.959297429522394</v>
      </c>
      <c r="R28" s="41"/>
      <c r="S28" s="41">
        <v>94.910586676891967</v>
      </c>
      <c r="T28" s="41"/>
      <c r="U28" s="41">
        <v>94.386991190501064</v>
      </c>
      <c r="V28" s="41"/>
      <c r="W28" s="41">
        <v>93.632075471698116</v>
      </c>
      <c r="X28" s="41"/>
      <c r="Y28" s="41">
        <v>94.345746498120945</v>
      </c>
      <c r="Z28" s="41"/>
      <c r="AA28" s="41">
        <v>95.083802792260059</v>
      </c>
      <c r="AB28" s="41"/>
      <c r="AC28" s="41">
        <v>94.372175578313104</v>
      </c>
      <c r="AD28" s="41"/>
      <c r="AE28" s="41"/>
      <c r="AF28" s="41">
        <v>93.768155826682559</v>
      </c>
      <c r="AG28" s="41"/>
      <c r="AH28" s="41">
        <v>95.717993079584772</v>
      </c>
      <c r="AI28" s="41"/>
      <c r="AJ28" s="41">
        <v>95.726677826814793</v>
      </c>
      <c r="AK28" s="41"/>
      <c r="AL28" s="41">
        <v>95.491355485571049</v>
      </c>
      <c r="AM28" s="41"/>
      <c r="AN28" s="41">
        <v>94.16384306026157</v>
      </c>
      <c r="AO28" s="41"/>
      <c r="AP28" s="41">
        <v>93.727474607739637</v>
      </c>
      <c r="AQ28" s="41"/>
      <c r="AR28" s="41">
        <v>92.394874571377002</v>
      </c>
      <c r="AS28" s="41"/>
      <c r="AT28" s="41">
        <v>93.080157600238394</v>
      </c>
      <c r="AU28" s="41"/>
      <c r="AV28" s="41">
        <v>94.915254237288138</v>
      </c>
      <c r="AW28" s="41"/>
      <c r="AX28" s="41">
        <v>95.539857535542225</v>
      </c>
      <c r="AY28" s="41"/>
      <c r="AZ28" s="41">
        <v>95.47625826452817</v>
      </c>
      <c r="BA28" s="41"/>
      <c r="BB28" s="41">
        <v>95.708168120539256</v>
      </c>
      <c r="BC28" s="41"/>
      <c r="BD28" s="41">
        <v>94.683367941590191</v>
      </c>
      <c r="BE28" s="41"/>
      <c r="BF28" s="41"/>
      <c r="BG28" s="41">
        <v>95.117501546072987</v>
      </c>
      <c r="BH28" s="41"/>
      <c r="BI28" s="41">
        <v>94.737359182604138</v>
      </c>
      <c r="BJ28" s="41"/>
      <c r="BK28" s="41">
        <v>96.069384417708221</v>
      </c>
      <c r="BL28" s="41"/>
      <c r="BM28" s="41">
        <v>95.40966790614182</v>
      </c>
      <c r="BN28" s="41"/>
      <c r="BO28" s="41">
        <v>95.062896055991672</v>
      </c>
      <c r="BP28" s="41"/>
      <c r="BQ28" s="41">
        <v>94.711214552581609</v>
      </c>
      <c r="BR28" s="41"/>
      <c r="BS28" s="41">
        <v>95.109282245008103</v>
      </c>
      <c r="BT28" s="41"/>
      <c r="BU28" s="41">
        <v>94.821965096209169</v>
      </c>
      <c r="BV28" s="41"/>
      <c r="BW28" s="41">
        <v>95.237530043618875</v>
      </c>
      <c r="BX28" s="41"/>
      <c r="BY28" s="41">
        <v>94.963027403218788</v>
      </c>
      <c r="BZ28" s="41"/>
      <c r="CA28" s="41">
        <v>94.382427079582286</v>
      </c>
      <c r="CB28" s="41"/>
      <c r="CC28" s="41">
        <v>94.543578538480205</v>
      </c>
      <c r="CD28" s="41"/>
      <c r="CE28" s="41">
        <v>95.016813326977328</v>
      </c>
      <c r="CF28" s="41"/>
      <c r="CG28" s="41"/>
      <c r="CH28" s="41">
        <v>92.950639182824631</v>
      </c>
      <c r="CI28" s="41"/>
      <c r="CJ28" s="41">
        <v>95.276160598473652</v>
      </c>
      <c r="CK28" s="41"/>
      <c r="CL28" s="41">
        <v>95.606742870338309</v>
      </c>
      <c r="CM28" s="41"/>
      <c r="CN28" s="41">
        <v>95.772953945438545</v>
      </c>
      <c r="CO28" s="41"/>
      <c r="CP28" s="41">
        <v>94.875233208955223</v>
      </c>
      <c r="CQ28" s="41"/>
      <c r="CR28" s="41">
        <v>95.123299450296344</v>
      </c>
      <c r="CS28" s="41"/>
      <c r="CT28" s="41">
        <v>95.557895429567964</v>
      </c>
      <c r="CU28" s="41"/>
      <c r="CV28" s="41">
        <v>95.752745940783186</v>
      </c>
      <c r="CW28" s="41"/>
      <c r="CX28" s="41">
        <v>95.270685268053001</v>
      </c>
      <c r="CY28" s="41"/>
      <c r="CZ28" s="41">
        <v>93.45513481656107</v>
      </c>
      <c r="DA28" s="41"/>
      <c r="DB28" s="41">
        <v>93.392164646248744</v>
      </c>
      <c r="DC28" s="41"/>
      <c r="DD28" s="41">
        <v>96.268434823977174</v>
      </c>
      <c r="DE28" s="41"/>
      <c r="DF28" s="41">
        <v>94.945629883056725</v>
      </c>
      <c r="DG28" s="41"/>
      <c r="DH28" s="41"/>
      <c r="DI28" s="41">
        <v>95.68166918450531</v>
      </c>
      <c r="DJ28" s="41"/>
      <c r="DK28" s="41">
        <v>96.478915662650593</v>
      </c>
      <c r="DL28" s="41"/>
      <c r="DM28" s="41">
        <v>96.28922017114256</v>
      </c>
      <c r="DN28" s="41"/>
      <c r="DO28" s="41">
        <v>95.927478134110785</v>
      </c>
      <c r="DP28" s="41"/>
      <c r="DQ28" s="41">
        <v>94.422886276731347</v>
      </c>
      <c r="DR28" s="41"/>
      <c r="DS28" s="41">
        <v>94.819291599013766</v>
      </c>
      <c r="DT28" s="41"/>
      <c r="DU28" s="41">
        <v>96.230529595015582</v>
      </c>
      <c r="DV28" s="41"/>
      <c r="DW28" s="41">
        <v>95.281582952815825</v>
      </c>
      <c r="DX28" s="41"/>
      <c r="DY28" s="41">
        <v>95.186947257815007</v>
      </c>
      <c r="DZ28" s="41"/>
      <c r="EA28" s="41">
        <v>95.159750687854455</v>
      </c>
      <c r="EB28" s="41"/>
      <c r="EC28" s="41">
        <v>95.307975598099574</v>
      </c>
      <c r="ED28" s="41"/>
      <c r="EE28" s="41">
        <v>95.190299373404514</v>
      </c>
      <c r="EF28" s="41"/>
      <c r="EG28" s="41">
        <v>95.487898742837601</v>
      </c>
      <c r="EH28" s="41"/>
      <c r="EI28" s="41"/>
      <c r="EJ28" s="41">
        <v>93.651999348923013</v>
      </c>
      <c r="EK28" s="41"/>
      <c r="EL28" s="41">
        <v>92.374065747098498</v>
      </c>
      <c r="EM28" s="41"/>
      <c r="EN28" s="41">
        <v>93.871335041275259</v>
      </c>
      <c r="EO28" s="41"/>
      <c r="EP28" s="41">
        <v>94.649074046985177</v>
      </c>
      <c r="EQ28" s="41"/>
      <c r="ER28" s="41">
        <v>91.173919126906398</v>
      </c>
      <c r="ES28" s="41"/>
      <c r="ET28" s="41">
        <v>91.943369627163378</v>
      </c>
      <c r="EU28" s="41"/>
      <c r="EV28" s="41">
        <v>92.072510822510822</v>
      </c>
      <c r="EW28" s="41"/>
      <c r="EX28" s="41">
        <v>91.816793012999739</v>
      </c>
      <c r="EY28" s="41"/>
      <c r="EZ28" s="41">
        <v>94.703642666363592</v>
      </c>
      <c r="FA28" s="41"/>
      <c r="FB28" s="41">
        <v>92.7972027972028</v>
      </c>
      <c r="FC28" s="41"/>
      <c r="FD28" s="41">
        <v>94.964243146603096</v>
      </c>
      <c r="FE28" s="41"/>
      <c r="FF28" s="41">
        <v>96.104241850559063</v>
      </c>
      <c r="FG28" s="41"/>
      <c r="FH28" s="41">
        <v>93.3641863890373</v>
      </c>
      <c r="FI28" s="41"/>
      <c r="FJ28" s="41"/>
      <c r="FK28" s="41">
        <v>95.00135906496331</v>
      </c>
      <c r="FL28" s="41"/>
      <c r="FM28" s="41">
        <v>94.017481777213192</v>
      </c>
      <c r="FN28" s="41"/>
      <c r="FO28" s="41">
        <v>96.110311880784991</v>
      </c>
      <c r="FP28" s="41"/>
      <c r="FQ28" s="41">
        <v>95.607449856733524</v>
      </c>
      <c r="FR28" s="41"/>
      <c r="FS28" s="41">
        <v>95.147580667345196</v>
      </c>
      <c r="FT28" s="41"/>
      <c r="FU28" s="41">
        <v>93.949528732137438</v>
      </c>
      <c r="FV28" s="41"/>
      <c r="FW28" s="41">
        <v>95.867327726873356</v>
      </c>
      <c r="FX28" s="41"/>
      <c r="FY28" s="41">
        <v>94.873644126471262</v>
      </c>
      <c r="FZ28" s="41"/>
      <c r="GA28" s="41">
        <v>95.947530002790955</v>
      </c>
      <c r="GB28" s="41"/>
      <c r="GC28" s="41">
        <v>95.171831599586071</v>
      </c>
      <c r="GD28" s="41"/>
      <c r="GE28" s="41">
        <v>96.033907726514727</v>
      </c>
      <c r="GF28" s="41"/>
      <c r="GG28" s="41">
        <v>96.249565921981713</v>
      </c>
      <c r="GH28" s="41"/>
      <c r="GI28" s="41">
        <v>95.343400157447732</v>
      </c>
      <c r="GJ28" s="41"/>
      <c r="GK28" s="41"/>
      <c r="GL28" s="41">
        <v>97.325428548434687</v>
      </c>
      <c r="GM28" s="41"/>
      <c r="GN28" s="41">
        <v>96.612703798487516</v>
      </c>
      <c r="GO28" s="41"/>
      <c r="GP28" s="41">
        <v>97.169811320754718</v>
      </c>
      <c r="GQ28" s="41"/>
      <c r="GR28" s="41">
        <v>97.603014549387666</v>
      </c>
      <c r="GS28" s="41"/>
      <c r="GT28" s="41">
        <v>97.448266219239372</v>
      </c>
      <c r="GU28" s="41"/>
      <c r="GV28" s="41">
        <v>96.104761236939908</v>
      </c>
      <c r="GW28" s="41"/>
      <c r="GX28" s="41">
        <v>97.219094414303754</v>
      </c>
      <c r="GY28" s="41"/>
      <c r="GZ28" s="41">
        <v>95.903348826123221</v>
      </c>
      <c r="HA28" s="41"/>
      <c r="HB28" s="41">
        <v>96.29104921655852</v>
      </c>
      <c r="HC28" s="41"/>
      <c r="HD28" s="41">
        <v>95.791131506774917</v>
      </c>
      <c r="HE28" s="41"/>
      <c r="HF28" s="41">
        <v>96.494559056903199</v>
      </c>
      <c r="HG28" s="41"/>
      <c r="HH28" s="41">
        <v>97.026385592628785</v>
      </c>
      <c r="HI28" s="41"/>
      <c r="HJ28" s="41">
        <v>96.731560679775413</v>
      </c>
      <c r="HK28" s="41"/>
      <c r="HL28" s="41"/>
      <c r="HM28" s="41">
        <v>94.948839677999587</v>
      </c>
      <c r="HN28" s="41"/>
      <c r="HO28" s="41">
        <v>93.156655637566814</v>
      </c>
      <c r="HP28" s="41"/>
      <c r="HQ28" s="41">
        <v>96.418362199428287</v>
      </c>
      <c r="HR28" s="41"/>
      <c r="HS28" s="41">
        <v>96.855364910584825</v>
      </c>
      <c r="HT28" s="41"/>
      <c r="HU28" s="41">
        <v>95.80146993185943</v>
      </c>
      <c r="HV28" s="41"/>
      <c r="HW28" s="41">
        <v>94.236468097973997</v>
      </c>
      <c r="HX28" s="41"/>
      <c r="HY28" s="41">
        <v>94.66486577747763</v>
      </c>
      <c r="HZ28" s="41"/>
      <c r="IA28" s="41">
        <v>95.908568735456129</v>
      </c>
      <c r="IB28" s="41"/>
      <c r="IC28" s="41">
        <v>95.449972051425377</v>
      </c>
      <c r="ID28" s="41"/>
      <c r="IE28" s="41">
        <v>95.088493040838543</v>
      </c>
      <c r="IF28" s="41"/>
      <c r="IG28" s="41">
        <v>94.138112501461819</v>
      </c>
      <c r="IH28" s="41"/>
      <c r="II28" s="41">
        <v>91.851517883979568</v>
      </c>
      <c r="IJ28" s="41"/>
      <c r="IK28" s="41">
        <v>94.900433244564582</v>
      </c>
      <c r="IL28" s="41"/>
      <c r="IM28" s="41"/>
      <c r="IN28" s="41">
        <v>94.764159533782561</v>
      </c>
      <c r="IO28" s="41"/>
      <c r="IP28" s="41">
        <v>93.224277057364432</v>
      </c>
      <c r="IQ28" s="41"/>
      <c r="IR28" s="41">
        <v>92.523493262049769</v>
      </c>
      <c r="IS28" s="41"/>
      <c r="IT28" s="41">
        <v>93.4361893349311</v>
      </c>
      <c r="IU28" s="41"/>
      <c r="IV28" s="41">
        <v>93.682154318403803</v>
      </c>
      <c r="IW28" s="41"/>
      <c r="IX28" s="41">
        <v>93.045510532798531</v>
      </c>
      <c r="IY28" s="41"/>
      <c r="IZ28" s="41">
        <v>93.779423982276384</v>
      </c>
      <c r="JA28" s="41"/>
      <c r="JB28" s="41">
        <v>93.125902263722082</v>
      </c>
      <c r="JC28" s="41"/>
      <c r="JD28" s="41">
        <v>94.488875963356108</v>
      </c>
      <c r="JE28" s="41"/>
      <c r="JF28" s="41">
        <v>93.795233892321278</v>
      </c>
      <c r="JG28" s="41"/>
      <c r="JH28" s="41">
        <v>94.837981526032848</v>
      </c>
      <c r="JI28" s="41"/>
      <c r="JJ28" s="41">
        <v>92.870339522064398</v>
      </c>
      <c r="JK28" s="41"/>
      <c r="JL28" s="41">
        <v>93.629569398643795</v>
      </c>
      <c r="JM28" s="41"/>
      <c r="JN28" s="41"/>
      <c r="JO28" s="41">
        <v>94.579922447221023</v>
      </c>
      <c r="JP28" s="41"/>
      <c r="JQ28" s="41">
        <v>95.442326490713597</v>
      </c>
      <c r="JR28" s="41"/>
      <c r="JS28" s="41">
        <v>93.90779363336992</v>
      </c>
      <c r="JT28" s="41"/>
      <c r="JU28" s="41">
        <v>94.606573238865138</v>
      </c>
      <c r="JV28" s="41"/>
      <c r="JW28" s="41">
        <v>93.221101908534393</v>
      </c>
      <c r="JX28" s="41"/>
      <c r="JY28" s="41">
        <v>91.15370438628824</v>
      </c>
      <c r="JZ28" s="41"/>
      <c r="KA28" s="41">
        <v>94.222731562626393</v>
      </c>
      <c r="KB28" s="41"/>
      <c r="KC28" s="41">
        <v>91.889600602863595</v>
      </c>
      <c r="KD28" s="41"/>
      <c r="KE28" s="41">
        <v>93.359995115398704</v>
      </c>
      <c r="KF28" s="41"/>
      <c r="KG28" s="41">
        <v>92.070139495646401</v>
      </c>
      <c r="KH28" s="41"/>
      <c r="KI28" s="41">
        <v>92.030128911250713</v>
      </c>
      <c r="KJ28" s="41"/>
      <c r="KK28" s="41">
        <v>88.399259082217981</v>
      </c>
      <c r="KL28" s="41"/>
      <c r="KM28" s="41">
        <v>92.916303676969221</v>
      </c>
      <c r="KN28" s="42"/>
      <c r="KO28" s="41"/>
      <c r="KP28" s="41">
        <v>86.11611860508485</v>
      </c>
      <c r="KQ28" s="41"/>
      <c r="KR28" s="41">
        <v>91.743625931948586</v>
      </c>
      <c r="KS28" s="41"/>
      <c r="KT28" s="41">
        <v>93.563190988467383</v>
      </c>
      <c r="KU28" s="41"/>
      <c r="KV28" s="41">
        <v>92.498956532109005</v>
      </c>
      <c r="KW28" s="41"/>
      <c r="KX28" s="41">
        <v>90.709604720813687</v>
      </c>
      <c r="KY28" s="41"/>
      <c r="KZ28" s="41">
        <v>90.325979585116883</v>
      </c>
      <c r="LA28" s="41"/>
      <c r="LB28" s="41">
        <v>92.460596005360216</v>
      </c>
      <c r="LC28" s="41"/>
      <c r="LD28" s="41">
        <v>91.340891912320487</v>
      </c>
      <c r="LE28" s="41"/>
      <c r="LF28" s="41">
        <v>91.25873077730148</v>
      </c>
      <c r="LG28" s="41"/>
      <c r="LH28" s="41">
        <v>90.948557160287152</v>
      </c>
      <c r="LI28" s="41"/>
      <c r="LJ28" s="41">
        <v>91.198413168334412</v>
      </c>
      <c r="LK28" s="41"/>
      <c r="LL28" s="41">
        <v>92.752549205596395</v>
      </c>
      <c r="LM28" s="41"/>
      <c r="LN28" s="41">
        <v>91.259344450833808</v>
      </c>
      <c r="LO28" s="42"/>
      <c r="LP28" s="43"/>
      <c r="LQ28" s="19" t="s">
        <v>29</v>
      </c>
    </row>
    <row r="29" spans="2:329"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2"/>
      <c r="JN29" s="42"/>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2"/>
      <c r="KO29" s="42"/>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2"/>
      <c r="LP29" s="43"/>
      <c r="LQ29" s="19"/>
    </row>
    <row r="30" spans="2:329" ht="10.5" customHeight="1">
      <c r="B30" s="13">
        <v>11</v>
      </c>
      <c r="C30" s="14"/>
      <c r="D30" s="15" t="s">
        <v>30</v>
      </c>
      <c r="E30" s="16">
        <v>28980</v>
      </c>
      <c r="F30" s="16"/>
      <c r="G30" s="16">
        <v>26413</v>
      </c>
      <c r="H30" s="16"/>
      <c r="I30" s="16">
        <v>28082</v>
      </c>
      <c r="J30" s="16"/>
      <c r="K30" s="16">
        <v>28023</v>
      </c>
      <c r="L30" s="16"/>
      <c r="M30" s="16">
        <v>28242</v>
      </c>
      <c r="N30" s="16"/>
      <c r="O30" s="16">
        <v>25947</v>
      </c>
      <c r="P30" s="16"/>
      <c r="Q30" s="16">
        <v>24176</v>
      </c>
      <c r="R30" s="16"/>
      <c r="S30" s="16">
        <v>27805</v>
      </c>
      <c r="T30" s="16"/>
      <c r="U30" s="16">
        <v>27717</v>
      </c>
      <c r="V30" s="16"/>
      <c r="W30" s="16">
        <v>29431</v>
      </c>
      <c r="X30" s="16"/>
      <c r="Y30" s="16">
        <v>28222</v>
      </c>
      <c r="Z30" s="16"/>
      <c r="AA30" s="16">
        <v>27703</v>
      </c>
      <c r="AB30" s="16"/>
      <c r="AC30" s="16">
        <v>330741</v>
      </c>
      <c r="AD30" s="45"/>
      <c r="AE30" s="45"/>
      <c r="AF30" s="16">
        <v>31384</v>
      </c>
      <c r="AG30" s="16"/>
      <c r="AH30" s="16">
        <v>29211</v>
      </c>
      <c r="AI30" s="16"/>
      <c r="AJ30" s="16">
        <v>31995</v>
      </c>
      <c r="AK30" s="16"/>
      <c r="AL30" s="16">
        <v>30229</v>
      </c>
      <c r="AM30" s="16"/>
      <c r="AN30" s="16">
        <v>30415</v>
      </c>
      <c r="AO30" s="16"/>
      <c r="AP30" s="16">
        <v>26373</v>
      </c>
      <c r="AQ30" s="16"/>
      <c r="AR30" s="16">
        <v>26258</v>
      </c>
      <c r="AS30" s="16"/>
      <c r="AT30" s="16">
        <v>28815</v>
      </c>
      <c r="AU30" s="16"/>
      <c r="AV30" s="16">
        <v>31569</v>
      </c>
      <c r="AW30" s="16"/>
      <c r="AX30" s="16">
        <v>32940</v>
      </c>
      <c r="AY30" s="16"/>
      <c r="AZ30" s="16">
        <v>30787</v>
      </c>
      <c r="BA30" s="16"/>
      <c r="BB30" s="16">
        <v>30726</v>
      </c>
      <c r="BC30" s="16"/>
      <c r="BD30" s="16">
        <v>360702</v>
      </c>
      <c r="BE30" s="45"/>
      <c r="BF30" s="45"/>
      <c r="BG30" s="16">
        <v>31380</v>
      </c>
      <c r="BH30" s="55"/>
      <c r="BI30" s="16">
        <v>29553</v>
      </c>
      <c r="BJ30" s="16"/>
      <c r="BK30" s="16">
        <v>33373</v>
      </c>
      <c r="BL30" s="16"/>
      <c r="BM30" s="16">
        <v>30323</v>
      </c>
      <c r="BN30" s="16"/>
      <c r="BO30" s="16">
        <v>30794</v>
      </c>
      <c r="BP30" s="16"/>
      <c r="BQ30" s="16">
        <v>31634</v>
      </c>
      <c r="BR30" s="16"/>
      <c r="BS30" s="16">
        <v>28786</v>
      </c>
      <c r="BT30" s="16"/>
      <c r="BU30" s="16">
        <v>30294</v>
      </c>
      <c r="BV30" s="16"/>
      <c r="BW30" s="16">
        <v>32735</v>
      </c>
      <c r="BX30" s="16"/>
      <c r="BY30" s="16">
        <v>33452</v>
      </c>
      <c r="BZ30" s="16"/>
      <c r="CA30" s="16">
        <v>32242</v>
      </c>
      <c r="CB30" s="16"/>
      <c r="CC30" s="16">
        <v>31824</v>
      </c>
      <c r="CD30" s="16"/>
      <c r="CE30" s="16">
        <v>376390</v>
      </c>
      <c r="CF30" s="31"/>
      <c r="CG30" s="45"/>
      <c r="CH30" s="16">
        <v>31209</v>
      </c>
      <c r="CI30" s="55"/>
      <c r="CJ30" s="16">
        <v>32220</v>
      </c>
      <c r="CK30" s="16"/>
      <c r="CL30" s="16">
        <v>33721</v>
      </c>
      <c r="CM30" s="16"/>
      <c r="CN30" s="16">
        <v>33214</v>
      </c>
      <c r="CO30" s="16"/>
      <c r="CP30" s="16">
        <v>33227</v>
      </c>
      <c r="CQ30" s="16"/>
      <c r="CR30" s="16">
        <v>31623</v>
      </c>
      <c r="CS30" s="16"/>
      <c r="CT30" s="16">
        <v>29556</v>
      </c>
      <c r="CU30" s="16"/>
      <c r="CV30" s="16">
        <v>32626</v>
      </c>
      <c r="CW30" s="16"/>
      <c r="CX30" s="16">
        <v>33174</v>
      </c>
      <c r="CY30" s="16"/>
      <c r="CZ30" s="16">
        <v>32687</v>
      </c>
      <c r="DA30" s="16"/>
      <c r="DB30" s="16">
        <v>31493</v>
      </c>
      <c r="DC30" s="16"/>
      <c r="DD30" s="16">
        <v>32909</v>
      </c>
      <c r="DE30" s="16"/>
      <c r="DF30" s="16">
        <v>387659</v>
      </c>
      <c r="DG30" s="31"/>
      <c r="DH30" s="45"/>
      <c r="DI30" s="16">
        <v>34095</v>
      </c>
      <c r="DJ30" s="55"/>
      <c r="DK30" s="16">
        <v>32495</v>
      </c>
      <c r="DL30" s="16"/>
      <c r="DM30" s="16">
        <v>36341</v>
      </c>
      <c r="DN30" s="16"/>
      <c r="DO30" s="16">
        <v>32088</v>
      </c>
      <c r="DP30" s="16"/>
      <c r="DQ30" s="16">
        <v>34037</v>
      </c>
      <c r="DR30" s="16"/>
      <c r="DS30" s="16">
        <v>32145</v>
      </c>
      <c r="DT30" s="16"/>
      <c r="DU30" s="16">
        <v>28199</v>
      </c>
      <c r="DV30" s="16"/>
      <c r="DW30" s="16">
        <v>32562</v>
      </c>
      <c r="DX30" s="16"/>
      <c r="DY30" s="16">
        <v>33315</v>
      </c>
      <c r="DZ30" s="16"/>
      <c r="EA30" s="16">
        <v>34633</v>
      </c>
      <c r="EB30" s="16"/>
      <c r="EC30" s="16">
        <v>34538</v>
      </c>
      <c r="ED30" s="16"/>
      <c r="EE30" s="16">
        <v>33405</v>
      </c>
      <c r="EF30" s="16"/>
      <c r="EG30" s="16">
        <v>397853</v>
      </c>
      <c r="EH30" s="31"/>
      <c r="EI30" s="45"/>
      <c r="EJ30" s="16">
        <v>35240</v>
      </c>
      <c r="EK30" s="55"/>
      <c r="EL30" s="16">
        <v>31176</v>
      </c>
      <c r="EM30" s="16"/>
      <c r="EN30" s="16">
        <v>33749</v>
      </c>
      <c r="EO30" s="16"/>
      <c r="EP30" s="16">
        <v>33074</v>
      </c>
      <c r="EQ30" s="16"/>
      <c r="ER30" s="16">
        <v>33686</v>
      </c>
      <c r="ES30" s="16"/>
      <c r="ET30" s="16">
        <v>31590</v>
      </c>
      <c r="EU30" s="16"/>
      <c r="EV30" s="16">
        <v>27960</v>
      </c>
      <c r="EW30" s="16"/>
      <c r="EX30" s="16">
        <v>32903</v>
      </c>
      <c r="EY30" s="16"/>
      <c r="EZ30" s="16">
        <v>34069</v>
      </c>
      <c r="FA30" s="16"/>
      <c r="FB30" s="16">
        <v>35524</v>
      </c>
      <c r="FC30" s="16"/>
      <c r="FD30" s="16">
        <v>35848</v>
      </c>
      <c r="FE30" s="16"/>
      <c r="FF30" s="16">
        <v>33012</v>
      </c>
      <c r="FG30" s="16"/>
      <c r="FH30" s="16">
        <v>397831</v>
      </c>
      <c r="FI30" s="31"/>
      <c r="FJ30" s="45"/>
      <c r="FK30" s="16">
        <v>35603</v>
      </c>
      <c r="FL30" s="55"/>
      <c r="FM30" s="16">
        <v>31704</v>
      </c>
      <c r="FN30" s="16"/>
      <c r="FO30" s="16">
        <v>35955</v>
      </c>
      <c r="FP30" s="16"/>
      <c r="FQ30" s="16">
        <v>33948</v>
      </c>
      <c r="FR30" s="16"/>
      <c r="FS30" s="16">
        <v>35232</v>
      </c>
      <c r="FT30" s="16"/>
      <c r="FU30" s="16">
        <v>31629</v>
      </c>
      <c r="FV30" s="16"/>
      <c r="FW30" s="16">
        <v>31007</v>
      </c>
      <c r="FX30" s="16"/>
      <c r="FY30" s="16">
        <v>33544</v>
      </c>
      <c r="FZ30" s="16"/>
      <c r="GA30" s="16">
        <v>34898</v>
      </c>
      <c r="GB30" s="16"/>
      <c r="GC30" s="16">
        <v>35635</v>
      </c>
      <c r="GD30" s="16"/>
      <c r="GE30" s="16">
        <v>35128</v>
      </c>
      <c r="GF30" s="16"/>
      <c r="GG30" s="16">
        <v>33685</v>
      </c>
      <c r="GH30" s="16"/>
      <c r="GI30" s="16">
        <v>407968</v>
      </c>
      <c r="GJ30" s="31"/>
      <c r="GK30" s="45"/>
      <c r="GL30" s="16">
        <v>36684</v>
      </c>
      <c r="GM30" s="55"/>
      <c r="GN30" s="16">
        <v>34041</v>
      </c>
      <c r="GO30" s="16"/>
      <c r="GP30" s="16">
        <v>35612</v>
      </c>
      <c r="GQ30" s="16"/>
      <c r="GR30" s="16">
        <v>28265</v>
      </c>
      <c r="GS30" s="16"/>
      <c r="GT30" s="16">
        <v>28149</v>
      </c>
      <c r="GU30" s="16"/>
      <c r="GV30" s="16">
        <v>27821</v>
      </c>
      <c r="GW30" s="16"/>
      <c r="GX30" s="16">
        <v>28845</v>
      </c>
      <c r="GY30" s="16"/>
      <c r="GZ30" s="16">
        <v>32724</v>
      </c>
      <c r="HA30" s="16"/>
      <c r="HB30" s="16">
        <v>34504</v>
      </c>
      <c r="HC30" s="16"/>
      <c r="HD30" s="16">
        <v>35873</v>
      </c>
      <c r="HE30" s="16"/>
      <c r="HF30" s="16">
        <v>34507</v>
      </c>
      <c r="HG30" s="16"/>
      <c r="HH30" s="16">
        <v>35139</v>
      </c>
      <c r="HI30" s="16"/>
      <c r="HJ30" s="16">
        <v>392164</v>
      </c>
      <c r="HK30" s="31"/>
      <c r="HL30" s="45"/>
      <c r="HM30" s="16">
        <v>32830</v>
      </c>
      <c r="HN30" s="55"/>
      <c r="HO30" s="16">
        <v>30111</v>
      </c>
      <c r="HP30" s="16"/>
      <c r="HQ30" s="16">
        <v>34933</v>
      </c>
      <c r="HR30" s="16"/>
      <c r="HS30" s="16">
        <v>32468</v>
      </c>
      <c r="HT30" s="16"/>
      <c r="HU30" s="16">
        <v>32759</v>
      </c>
      <c r="HV30" s="16"/>
      <c r="HW30" s="16">
        <v>31820</v>
      </c>
      <c r="HX30" s="16"/>
      <c r="HY30" s="16">
        <v>28549</v>
      </c>
      <c r="HZ30" s="16"/>
      <c r="IA30" s="16">
        <v>33094</v>
      </c>
      <c r="IB30" s="16"/>
      <c r="IC30" s="16">
        <v>34782</v>
      </c>
      <c r="ID30" s="16"/>
      <c r="IE30" s="16">
        <v>33985</v>
      </c>
      <c r="IF30" s="16"/>
      <c r="IG30" s="16">
        <v>32910</v>
      </c>
      <c r="IH30" s="16"/>
      <c r="II30" s="16">
        <v>31440</v>
      </c>
      <c r="IJ30" s="16"/>
      <c r="IK30" s="16">
        <v>389681</v>
      </c>
      <c r="IL30" s="31"/>
      <c r="IM30" s="31"/>
      <c r="IN30" s="16">
        <v>31843</v>
      </c>
      <c r="IO30" s="55"/>
      <c r="IP30" s="16">
        <v>30439</v>
      </c>
      <c r="IQ30" s="16"/>
      <c r="IR30" s="16">
        <v>34674</v>
      </c>
      <c r="IS30" s="16"/>
      <c r="IT30" s="16">
        <v>31943</v>
      </c>
      <c r="IU30" s="16"/>
      <c r="IV30" s="16">
        <v>34430</v>
      </c>
      <c r="IW30" s="16"/>
      <c r="IX30" s="16">
        <v>30248</v>
      </c>
      <c r="IY30" s="16"/>
      <c r="IZ30" s="16">
        <v>27728</v>
      </c>
      <c r="JA30" s="16"/>
      <c r="JB30" s="16">
        <v>31052</v>
      </c>
      <c r="JC30" s="16"/>
      <c r="JD30" s="16">
        <v>33234</v>
      </c>
      <c r="JE30" s="16"/>
      <c r="JF30" s="16">
        <v>32718</v>
      </c>
      <c r="JG30" s="16"/>
      <c r="JH30" s="16">
        <v>32594</v>
      </c>
      <c r="JI30" s="16"/>
      <c r="JJ30" s="16">
        <v>31451</v>
      </c>
      <c r="JK30" s="16"/>
      <c r="JL30" s="16">
        <v>382354</v>
      </c>
      <c r="JM30" s="31"/>
      <c r="JN30" s="31"/>
      <c r="JO30" s="16">
        <v>33675</v>
      </c>
      <c r="JP30" s="55"/>
      <c r="JQ30" s="16">
        <v>31852</v>
      </c>
      <c r="JR30" s="16"/>
      <c r="JS30" s="16">
        <v>35095</v>
      </c>
      <c r="JT30" s="16"/>
      <c r="JU30" s="16">
        <v>30976</v>
      </c>
      <c r="JV30" s="16"/>
      <c r="JW30" s="16">
        <v>31927</v>
      </c>
      <c r="JX30" s="16"/>
      <c r="JY30" s="16">
        <v>28190</v>
      </c>
      <c r="JZ30" s="16"/>
      <c r="KA30" s="16">
        <v>28586</v>
      </c>
      <c r="KB30" s="16"/>
      <c r="KC30" s="16">
        <v>30186</v>
      </c>
      <c r="KD30" s="16"/>
      <c r="KE30" s="16">
        <v>31455</v>
      </c>
      <c r="KF30" s="16"/>
      <c r="KG30" s="16">
        <v>31662</v>
      </c>
      <c r="KH30" s="16"/>
      <c r="KI30" s="16">
        <v>31896</v>
      </c>
      <c r="KJ30" s="16"/>
      <c r="KK30" s="16">
        <v>30914</v>
      </c>
      <c r="KL30" s="16"/>
      <c r="KM30" s="16">
        <v>376414</v>
      </c>
      <c r="KN30" s="31"/>
      <c r="KO30" s="31"/>
      <c r="KP30" s="16">
        <v>29096</v>
      </c>
      <c r="KQ30" s="55"/>
      <c r="KR30" s="16">
        <v>30885</v>
      </c>
      <c r="KS30" s="16"/>
      <c r="KT30" s="16">
        <v>32225</v>
      </c>
      <c r="KU30" s="16"/>
      <c r="KV30" s="16">
        <v>31994</v>
      </c>
      <c r="KW30" s="16"/>
      <c r="KX30" s="16">
        <v>31710</v>
      </c>
      <c r="KY30" s="16"/>
      <c r="KZ30" s="16">
        <v>28413</v>
      </c>
      <c r="LA30" s="16"/>
      <c r="LB30" s="16">
        <v>29810</v>
      </c>
      <c r="LC30" s="16"/>
      <c r="LD30" s="16">
        <v>31245</v>
      </c>
      <c r="LE30" s="16"/>
      <c r="LF30" s="16">
        <v>31538</v>
      </c>
      <c r="LG30" s="16"/>
      <c r="LH30" s="16">
        <v>33293</v>
      </c>
      <c r="LI30" s="16"/>
      <c r="LJ30" s="16">
        <v>31905</v>
      </c>
      <c r="LK30" s="16"/>
      <c r="LL30" s="16">
        <v>32191</v>
      </c>
      <c r="LM30" s="16"/>
      <c r="LN30" s="16">
        <v>374305</v>
      </c>
      <c r="LO30" s="31"/>
      <c r="LP30" s="40"/>
      <c r="LQ30" s="15" t="s">
        <v>31</v>
      </c>
    </row>
    <row r="31" spans="2:329" ht="10.5" customHeight="1">
      <c r="B31" s="13">
        <v>12</v>
      </c>
      <c r="C31" s="13"/>
      <c r="D31" s="19" t="s">
        <v>32</v>
      </c>
      <c r="E31" s="41">
        <v>96.497069792221637</v>
      </c>
      <c r="F31" s="41"/>
      <c r="G31" s="41">
        <v>96.584634512012286</v>
      </c>
      <c r="H31" s="41"/>
      <c r="I31" s="41">
        <v>96.637874668777314</v>
      </c>
      <c r="J31" s="41"/>
      <c r="K31" s="41">
        <v>96.537825547747005</v>
      </c>
      <c r="L31" s="41"/>
      <c r="M31" s="41">
        <v>96.061224489795919</v>
      </c>
      <c r="N31" s="41"/>
      <c r="O31" s="41">
        <v>96.235442474593867</v>
      </c>
      <c r="P31" s="41"/>
      <c r="Q31" s="41">
        <v>96.948309740546179</v>
      </c>
      <c r="R31" s="41"/>
      <c r="S31" s="41">
        <v>96.925436608916925</v>
      </c>
      <c r="T31" s="41"/>
      <c r="U31" s="41">
        <v>96.511020578710955</v>
      </c>
      <c r="V31" s="41"/>
      <c r="W31" s="41">
        <v>96.406577568134182</v>
      </c>
      <c r="X31" s="41"/>
      <c r="Y31" s="41">
        <v>96.419542193372052</v>
      </c>
      <c r="Z31" s="41"/>
      <c r="AA31" s="41">
        <v>96.934812274747202</v>
      </c>
      <c r="AB31" s="41"/>
      <c r="AC31" s="41">
        <v>96.553183787381627</v>
      </c>
      <c r="AD31" s="41"/>
      <c r="AE31" s="41"/>
      <c r="AF31" s="41">
        <v>95.966730880958934</v>
      </c>
      <c r="AG31" s="41"/>
      <c r="AH31" s="41">
        <v>97.188581314878903</v>
      </c>
      <c r="AI31" s="41"/>
      <c r="AJ31" s="41">
        <v>97.382437985085986</v>
      </c>
      <c r="AK31" s="41"/>
      <c r="AL31" s="41">
        <v>97.143132592068909</v>
      </c>
      <c r="AM31" s="41"/>
      <c r="AN31" s="41">
        <v>96.314006143323098</v>
      </c>
      <c r="AO31" s="41"/>
      <c r="AP31" s="41">
        <v>96.010047690123415</v>
      </c>
      <c r="AQ31" s="41"/>
      <c r="AR31" s="41">
        <v>94.777116044035367</v>
      </c>
      <c r="AS31" s="41"/>
      <c r="AT31" s="41">
        <v>95.404430023507601</v>
      </c>
      <c r="AU31" s="41"/>
      <c r="AV31" s="41">
        <v>96.932571849668378</v>
      </c>
      <c r="AW31" s="41"/>
      <c r="AX31" s="41">
        <v>97.360565128720481</v>
      </c>
      <c r="AY31" s="41"/>
      <c r="AZ31" s="41">
        <v>97.393312454525329</v>
      </c>
      <c r="BA31" s="41"/>
      <c r="BB31" s="41">
        <v>97.465503568596361</v>
      </c>
      <c r="BC31" s="41"/>
      <c r="BD31" s="41">
        <v>96.644651349722025</v>
      </c>
      <c r="BE31" s="41"/>
      <c r="BF31" s="41"/>
      <c r="BG31" s="41">
        <v>97.031539888682744</v>
      </c>
      <c r="BH31" s="41"/>
      <c r="BI31" s="41">
        <v>96.780848834162953</v>
      </c>
      <c r="BJ31" s="41"/>
      <c r="BK31" s="41">
        <v>97.456488727952333</v>
      </c>
      <c r="BL31" s="41"/>
      <c r="BM31" s="41">
        <v>97.201564303115788</v>
      </c>
      <c r="BN31" s="41"/>
      <c r="BO31" s="41">
        <v>97.083766827453573</v>
      </c>
      <c r="BP31" s="41"/>
      <c r="BQ31" s="41">
        <v>96.8763398052306</v>
      </c>
      <c r="BR31" s="41"/>
      <c r="BS31" s="41">
        <v>97.092552617377223</v>
      </c>
      <c r="BT31" s="41"/>
      <c r="BU31" s="41">
        <v>96.829252700888574</v>
      </c>
      <c r="BV31" s="41"/>
      <c r="BW31" s="41">
        <v>97.13361621316875</v>
      </c>
      <c r="BX31" s="41"/>
      <c r="BY31" s="41">
        <v>97.004494707843989</v>
      </c>
      <c r="BZ31" s="41"/>
      <c r="CA31" s="41">
        <v>96.753090865442331</v>
      </c>
      <c r="CB31" s="41"/>
      <c r="CC31" s="41">
        <v>96.576839038601605</v>
      </c>
      <c r="CD31" s="41"/>
      <c r="CE31" s="41">
        <v>96.986484919540828</v>
      </c>
      <c r="CF31" s="41"/>
      <c r="CG31" s="41"/>
      <c r="CH31" s="41">
        <v>95.446204660835519</v>
      </c>
      <c r="CI31" s="41"/>
      <c r="CJ31" s="41">
        <v>97.191638261289242</v>
      </c>
      <c r="CK31" s="41"/>
      <c r="CL31" s="41">
        <v>97.335757995612511</v>
      </c>
      <c r="CM31" s="41"/>
      <c r="CN31" s="41">
        <v>97.430331475506023</v>
      </c>
      <c r="CO31" s="41"/>
      <c r="CP31" s="41">
        <v>96.860424440298516</v>
      </c>
      <c r="CQ31" s="41"/>
      <c r="CR31" s="41">
        <v>97.113288087706906</v>
      </c>
      <c r="CS31" s="41"/>
      <c r="CT31" s="41">
        <v>97.252476061992027</v>
      </c>
      <c r="CU31" s="41"/>
      <c r="CV31" s="41">
        <v>97.379417382999051</v>
      </c>
      <c r="CW31" s="41"/>
      <c r="CX31" s="41">
        <v>97.025533035009218</v>
      </c>
      <c r="CY31" s="41"/>
      <c r="CZ31" s="41">
        <v>96.322381022543098</v>
      </c>
      <c r="DA31" s="41"/>
      <c r="DB31" s="41">
        <v>96.164768389874496</v>
      </c>
      <c r="DC31" s="41"/>
      <c r="DD31" s="41">
        <v>97.850261655566129</v>
      </c>
      <c r="DE31" s="41"/>
      <c r="DF31" s="41">
        <v>96.950621730040112</v>
      </c>
      <c r="DG31" s="41"/>
      <c r="DH31" s="41"/>
      <c r="DI31" s="41">
        <v>97.183821223954624</v>
      </c>
      <c r="DJ31" s="41"/>
      <c r="DK31" s="41">
        <v>97.876506024096386</v>
      </c>
      <c r="DL31" s="41"/>
      <c r="DM31" s="41">
        <v>97.790753996017429</v>
      </c>
      <c r="DN31" s="41"/>
      <c r="DO31" s="41">
        <v>97.448979591836732</v>
      </c>
      <c r="DP31" s="41"/>
      <c r="DQ31" s="41">
        <v>96.408440730774686</v>
      </c>
      <c r="DR31" s="41"/>
      <c r="DS31" s="41">
        <v>96.653436767093638</v>
      </c>
      <c r="DT31" s="41"/>
      <c r="DU31" s="41">
        <v>97.608168916580127</v>
      </c>
      <c r="DV31" s="41"/>
      <c r="DW31" s="41">
        <v>97.179693795326344</v>
      </c>
      <c r="DX31" s="41"/>
      <c r="DY31" s="41">
        <v>97.238842999328682</v>
      </c>
      <c r="DZ31" s="41"/>
      <c r="EA31" s="41">
        <v>97.234544331517768</v>
      </c>
      <c r="EB31" s="41"/>
      <c r="EC31" s="41">
        <v>97.095948947176069</v>
      </c>
      <c r="ED31" s="41"/>
      <c r="EE31" s="41">
        <v>96.904734277094448</v>
      </c>
      <c r="EF31" s="41"/>
      <c r="EG31" s="41">
        <v>97.21396195526016</v>
      </c>
      <c r="EH31" s="41"/>
      <c r="EI31" s="41"/>
      <c r="EJ31" s="41">
        <v>95.599804676903048</v>
      </c>
      <c r="EK31" s="41"/>
      <c r="EL31" s="41">
        <v>94.719572218508844</v>
      </c>
      <c r="EM31" s="41"/>
      <c r="EN31" s="41">
        <v>96.068886991175631</v>
      </c>
      <c r="EO31" s="41"/>
      <c r="EP31" s="41">
        <v>96.761358649542146</v>
      </c>
      <c r="EQ31" s="41"/>
      <c r="ER31" s="41">
        <v>94.266125647124667</v>
      </c>
      <c r="ES31" s="41"/>
      <c r="ET31" s="41">
        <v>94.753891838387474</v>
      </c>
      <c r="EU31" s="41"/>
      <c r="EV31" s="41">
        <v>94.561688311688314</v>
      </c>
      <c r="EW31" s="41"/>
      <c r="EX31" s="41">
        <v>94.840457729224909</v>
      </c>
      <c r="EY31" s="41"/>
      <c r="EZ31" s="41">
        <v>96.803432403250554</v>
      </c>
      <c r="FA31" s="41"/>
      <c r="FB31" s="41">
        <v>95.54599246906939</v>
      </c>
      <c r="FC31" s="41"/>
      <c r="FD31" s="41">
        <v>97.106945497887097</v>
      </c>
      <c r="FE31" s="41"/>
      <c r="FF31" s="41">
        <v>97.651304502159377</v>
      </c>
      <c r="FG31" s="41"/>
      <c r="FH31" s="41">
        <v>95.743385364773602</v>
      </c>
      <c r="FI31" s="41"/>
      <c r="FJ31" s="41"/>
      <c r="FK31" s="41">
        <v>96.773579777113355</v>
      </c>
      <c r="FL31" s="41"/>
      <c r="FM31" s="41">
        <v>95.889665184647484</v>
      </c>
      <c r="FN31" s="41"/>
      <c r="FO31" s="41">
        <v>97.595070709264135</v>
      </c>
      <c r="FP31" s="41"/>
      <c r="FQ31" s="41">
        <v>97.272206303724928</v>
      </c>
      <c r="FR31" s="41"/>
      <c r="FS31" s="41">
        <v>96.916348031799302</v>
      </c>
      <c r="FT31" s="41"/>
      <c r="FU31" s="41">
        <v>96.166007905138343</v>
      </c>
      <c r="FV31" s="41"/>
      <c r="FW31" s="41">
        <v>97.29823019957324</v>
      </c>
      <c r="FX31" s="41"/>
      <c r="FY31" s="41">
        <v>96.768982229402269</v>
      </c>
      <c r="FZ31" s="41"/>
      <c r="GA31" s="41">
        <v>97.3988277979347</v>
      </c>
      <c r="GB31" s="41"/>
      <c r="GC31" s="41">
        <v>97.039921572899075</v>
      </c>
      <c r="GD31" s="41"/>
      <c r="GE31" s="41">
        <v>97.632017787659805</v>
      </c>
      <c r="GF31" s="41"/>
      <c r="GG31" s="41">
        <v>97.479453640467653</v>
      </c>
      <c r="GH31" s="41"/>
      <c r="GI31" s="41">
        <v>97.029660583603089</v>
      </c>
      <c r="GJ31" s="41"/>
      <c r="GK31" s="41"/>
      <c r="GL31" s="41">
        <v>98.409206749470172</v>
      </c>
      <c r="GM31" s="41"/>
      <c r="GN31" s="41">
        <v>97.883658739971821</v>
      </c>
      <c r="GO31" s="41"/>
      <c r="GP31" s="41">
        <v>98.23458016109457</v>
      </c>
      <c r="GQ31" s="41"/>
      <c r="GR31" s="41">
        <v>98.618331530651403</v>
      </c>
      <c r="GS31" s="41"/>
      <c r="GT31" s="41">
        <v>98.395553691275168</v>
      </c>
      <c r="GU31" s="41"/>
      <c r="GV31" s="41">
        <v>97.542248089194302</v>
      </c>
      <c r="GW31" s="41"/>
      <c r="GX31" s="41">
        <v>98.423584809089988</v>
      </c>
      <c r="GY31" s="41"/>
      <c r="GZ31" s="41">
        <v>97.497318555595285</v>
      </c>
      <c r="HA31" s="41"/>
      <c r="HB31" s="41">
        <v>97.764429206924888</v>
      </c>
      <c r="HC31" s="41"/>
      <c r="HD31" s="41">
        <v>97.409509327395654</v>
      </c>
      <c r="HE31" s="41"/>
      <c r="HF31" s="41">
        <v>97.786783042394006</v>
      </c>
      <c r="HG31" s="41"/>
      <c r="HH31" s="41">
        <v>98.1125226860254</v>
      </c>
      <c r="HI31" s="41"/>
      <c r="HJ31" s="41">
        <v>97.994207765791828</v>
      </c>
      <c r="HK31" s="41"/>
      <c r="HL31" s="41"/>
      <c r="HM31" s="41">
        <v>96.806534367351745</v>
      </c>
      <c r="HN31" s="41"/>
      <c r="HO31" s="41">
        <v>95.797276660727931</v>
      </c>
      <c r="HP31" s="41"/>
      <c r="HQ31" s="41">
        <v>97.900902415783861</v>
      </c>
      <c r="HR31" s="41"/>
      <c r="HS31" s="41">
        <v>98.078782020299656</v>
      </c>
      <c r="HT31" s="41"/>
      <c r="HU31" s="41">
        <v>97.476716160323747</v>
      </c>
      <c r="HV31" s="41"/>
      <c r="HW31" s="41">
        <v>96.220139098881162</v>
      </c>
      <c r="HX31" s="41"/>
      <c r="HY31" s="41">
        <v>96.40047273341213</v>
      </c>
      <c r="HZ31" s="41"/>
      <c r="IA31" s="41">
        <v>97.481516392235406</v>
      </c>
      <c r="IB31" s="41"/>
      <c r="IC31" s="41">
        <v>97.21073225265512</v>
      </c>
      <c r="ID31" s="41"/>
      <c r="IE31" s="41">
        <v>97.328025660117987</v>
      </c>
      <c r="IF31" s="41"/>
      <c r="IG31" s="41">
        <v>96.216816746579354</v>
      </c>
      <c r="IH31" s="41"/>
      <c r="II31" s="41">
        <v>94.499549143372406</v>
      </c>
      <c r="IJ31" s="41"/>
      <c r="IK31" s="41">
        <v>96.804572916252624</v>
      </c>
      <c r="IL31" s="41"/>
      <c r="IM31" s="41"/>
      <c r="IN31" s="41">
        <v>96.652097371456321</v>
      </c>
      <c r="IO31" s="41"/>
      <c r="IP31" s="41">
        <v>95.572859430437376</v>
      </c>
      <c r="IQ31" s="41"/>
      <c r="IR31" s="41">
        <v>95.554881913632983</v>
      </c>
      <c r="IS31" s="41"/>
      <c r="IT31" s="41">
        <v>95.695026962252854</v>
      </c>
      <c r="IU31" s="41"/>
      <c r="IV31" s="41">
        <v>96.079252127808019</v>
      </c>
      <c r="IW31" s="41"/>
      <c r="IX31" s="41">
        <v>95.531061491330576</v>
      </c>
      <c r="IY31" s="41"/>
      <c r="IZ31" s="41">
        <v>95.984491830517854</v>
      </c>
      <c r="JA31" s="41"/>
      <c r="JB31" s="41">
        <v>95.377338206837237</v>
      </c>
      <c r="JC31" s="41"/>
      <c r="JD31" s="41">
        <v>96.652610149774603</v>
      </c>
      <c r="JE31" s="41"/>
      <c r="JF31" s="41">
        <v>96.257722859664611</v>
      </c>
      <c r="JG31" s="41"/>
      <c r="JH31" s="41">
        <v>96.807151979565774</v>
      </c>
      <c r="JI31" s="41"/>
      <c r="JJ31" s="41">
        <v>95.256988823939182</v>
      </c>
      <c r="JK31" s="41"/>
      <c r="JL31" s="41">
        <v>95.956493151234994</v>
      </c>
      <c r="JM31" s="41"/>
      <c r="JN31" s="41"/>
      <c r="JO31" s="41">
        <v>96.7255493321844</v>
      </c>
      <c r="JP31" s="41"/>
      <c r="JQ31" s="41">
        <v>97.299608993157378</v>
      </c>
      <c r="JR31" s="41"/>
      <c r="JS31" s="41">
        <v>96.309001097694846</v>
      </c>
      <c r="JT31" s="41"/>
      <c r="JU31" s="41">
        <v>96.682168607010212</v>
      </c>
      <c r="JV31" s="41"/>
      <c r="JW31" s="41">
        <v>95.807826191333575</v>
      </c>
      <c r="JX31" s="41"/>
      <c r="JY31" s="41">
        <v>94.461012632778207</v>
      </c>
      <c r="JZ31" s="41"/>
      <c r="KA31" s="41">
        <v>96.352972900094386</v>
      </c>
      <c r="KB31" s="41"/>
      <c r="KC31" s="41">
        <v>94.781461944235119</v>
      </c>
      <c r="KD31" s="41"/>
      <c r="KE31" s="41">
        <v>96.028208572475265</v>
      </c>
      <c r="KF31" s="41"/>
      <c r="KG31" s="41">
        <v>95.393329517037756</v>
      </c>
      <c r="KH31" s="41"/>
      <c r="KI31" s="41">
        <v>94.959659412307602</v>
      </c>
      <c r="KJ31" s="41"/>
      <c r="KK31" s="41">
        <v>92.35779158699809</v>
      </c>
      <c r="KL31" s="41"/>
      <c r="KM31" s="41">
        <v>95.604247677924221</v>
      </c>
      <c r="KN31" s="42"/>
      <c r="KO31" s="41"/>
      <c r="KP31" s="41">
        <v>90.433269099272707</v>
      </c>
      <c r="KQ31" s="41"/>
      <c r="KR31" s="41">
        <v>94.759610959408462</v>
      </c>
      <c r="KS31" s="41"/>
      <c r="KT31" s="41">
        <v>96.030634442888214</v>
      </c>
      <c r="KU31" s="41"/>
      <c r="KV31" s="41">
        <v>95.38489058493829</v>
      </c>
      <c r="KW31" s="41"/>
      <c r="KX31" s="41">
        <v>94.03078017969932</v>
      </c>
      <c r="KY31" s="41"/>
      <c r="KZ31" s="41">
        <v>93.556140928547904</v>
      </c>
      <c r="LA31" s="41"/>
      <c r="LB31" s="41">
        <v>95.111990300555163</v>
      </c>
      <c r="LC31" s="41"/>
      <c r="LD31" s="41">
        <v>94.467120181405889</v>
      </c>
      <c r="LE31" s="41"/>
      <c r="LF31" s="41">
        <v>94.541203273479425</v>
      </c>
      <c r="LG31" s="41"/>
      <c r="LH31" s="41">
        <v>94.466986351899678</v>
      </c>
      <c r="LI31" s="41"/>
      <c r="LJ31" s="41">
        <v>94.454970690982293</v>
      </c>
      <c r="LK31" s="41"/>
      <c r="LL31" s="41">
        <v>95.420322504149865</v>
      </c>
      <c r="LM31" s="41"/>
      <c r="LN31" s="41">
        <v>94.40417461134146</v>
      </c>
      <c r="LO31" s="42"/>
      <c r="LP31" s="42"/>
      <c r="LQ31" s="19" t="s">
        <v>33</v>
      </c>
    </row>
    <row r="32" spans="2:329"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2"/>
      <c r="JN32" s="42"/>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2"/>
      <c r="KO32" s="42"/>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2"/>
      <c r="LP32" s="43"/>
      <c r="LQ32" s="19"/>
    </row>
    <row r="33" spans="2:331" ht="10.5" customHeight="1">
      <c r="B33" s="13">
        <v>13</v>
      </c>
      <c r="C33" s="14"/>
      <c r="D33" s="15" t="s">
        <v>34</v>
      </c>
      <c r="E33" s="16">
        <v>29671</v>
      </c>
      <c r="F33" s="16"/>
      <c r="G33" s="16">
        <v>27015</v>
      </c>
      <c r="H33" s="16"/>
      <c r="I33" s="16">
        <v>28724</v>
      </c>
      <c r="J33" s="16"/>
      <c r="K33" s="16">
        <v>28725</v>
      </c>
      <c r="L33" s="16"/>
      <c r="M33" s="16">
        <v>28995</v>
      </c>
      <c r="N33" s="16"/>
      <c r="O33" s="16">
        <v>26575</v>
      </c>
      <c r="P33" s="16"/>
      <c r="Q33" s="16">
        <v>24684</v>
      </c>
      <c r="R33" s="16"/>
      <c r="S33" s="16">
        <v>28367</v>
      </c>
      <c r="T33" s="16"/>
      <c r="U33" s="16">
        <v>28366</v>
      </c>
      <c r="V33" s="16"/>
      <c r="W33" s="16">
        <v>30181</v>
      </c>
      <c r="X33" s="16"/>
      <c r="Y33" s="16">
        <v>28907</v>
      </c>
      <c r="Z33" s="16"/>
      <c r="AA33" s="16">
        <v>28245</v>
      </c>
      <c r="AB33" s="16"/>
      <c r="AC33" s="16">
        <v>338455</v>
      </c>
      <c r="AD33" s="45"/>
      <c r="AE33" s="45"/>
      <c r="AF33" s="16">
        <v>32187</v>
      </c>
      <c r="AG33" s="16"/>
      <c r="AH33" s="16">
        <v>29660</v>
      </c>
      <c r="AI33" s="16"/>
      <c r="AJ33" s="16">
        <v>32534</v>
      </c>
      <c r="AK33" s="16"/>
      <c r="AL33" s="16">
        <v>30802</v>
      </c>
      <c r="AM33" s="16"/>
      <c r="AN33" s="16">
        <v>31180</v>
      </c>
      <c r="AO33" s="16"/>
      <c r="AP33" s="16">
        <v>27063</v>
      </c>
      <c r="AQ33" s="16"/>
      <c r="AR33" s="16">
        <v>27120</v>
      </c>
      <c r="AS33" s="16"/>
      <c r="AT33" s="16">
        <v>29662</v>
      </c>
      <c r="AU33" s="16"/>
      <c r="AV33" s="16">
        <v>32194</v>
      </c>
      <c r="AW33" s="16"/>
      <c r="AX33" s="16">
        <v>33522</v>
      </c>
      <c r="AY33" s="16"/>
      <c r="AZ33" s="16">
        <v>31312</v>
      </c>
      <c r="BA33" s="16"/>
      <c r="BB33" s="16">
        <v>31260</v>
      </c>
      <c r="BC33" s="16"/>
      <c r="BD33" s="16">
        <v>368496</v>
      </c>
      <c r="BE33" s="45"/>
      <c r="BF33" s="45"/>
      <c r="BG33" s="16">
        <v>31974</v>
      </c>
      <c r="BH33" s="55"/>
      <c r="BI33" s="16">
        <v>30212</v>
      </c>
      <c r="BJ33" s="16"/>
      <c r="BK33" s="16">
        <v>33911</v>
      </c>
      <c r="BL33" s="16"/>
      <c r="BM33" s="16">
        <v>30861</v>
      </c>
      <c r="BN33" s="16"/>
      <c r="BO33" s="16">
        <v>31412</v>
      </c>
      <c r="BP33" s="16"/>
      <c r="BQ33" s="16">
        <v>32309</v>
      </c>
      <c r="BR33" s="16"/>
      <c r="BS33" s="16">
        <v>29385</v>
      </c>
      <c r="BT33" s="16"/>
      <c r="BU33" s="16">
        <v>30922</v>
      </c>
      <c r="BV33" s="16"/>
      <c r="BW33" s="16">
        <v>33366</v>
      </c>
      <c r="BX33" s="16"/>
      <c r="BY33" s="16">
        <v>34144</v>
      </c>
      <c r="BZ33" s="16"/>
      <c r="CA33" s="16">
        <v>33002</v>
      </c>
      <c r="CB33" s="16"/>
      <c r="CC33" s="16">
        <v>32522</v>
      </c>
      <c r="CD33" s="16"/>
      <c r="CE33" s="16">
        <v>384020</v>
      </c>
      <c r="CF33" s="31"/>
      <c r="CG33" s="45"/>
      <c r="CH33" s="16">
        <v>32127</v>
      </c>
      <c r="CI33" s="55"/>
      <c r="CJ33" s="16">
        <v>32831</v>
      </c>
      <c r="CK33" s="16"/>
      <c r="CL33" s="16">
        <v>34329</v>
      </c>
      <c r="CM33" s="16"/>
      <c r="CN33" s="16">
        <v>33801</v>
      </c>
      <c r="CO33" s="16"/>
      <c r="CP33" s="16">
        <v>33929</v>
      </c>
      <c r="CQ33" s="16"/>
      <c r="CR33" s="16">
        <v>32229</v>
      </c>
      <c r="CS33" s="16"/>
      <c r="CT33" s="16">
        <v>30100</v>
      </c>
      <c r="CU33" s="16"/>
      <c r="CV33" s="16">
        <v>33171</v>
      </c>
      <c r="CW33" s="16"/>
      <c r="CX33" s="16">
        <v>33831</v>
      </c>
      <c r="CY33" s="16"/>
      <c r="CZ33" s="16">
        <v>33587</v>
      </c>
      <c r="DA33" s="16"/>
      <c r="DB33" s="16">
        <v>32314</v>
      </c>
      <c r="DC33" s="16"/>
      <c r="DD33" s="16">
        <v>33396</v>
      </c>
      <c r="DE33" s="16"/>
      <c r="DF33" s="16">
        <v>395645</v>
      </c>
      <c r="DG33" s="31"/>
      <c r="DH33" s="45"/>
      <c r="DI33" s="16">
        <v>34691</v>
      </c>
      <c r="DJ33" s="55"/>
      <c r="DK33" s="16">
        <v>32928</v>
      </c>
      <c r="DL33" s="16"/>
      <c r="DM33" s="16">
        <v>36895</v>
      </c>
      <c r="DN33" s="16"/>
      <c r="DO33" s="16">
        <v>32583</v>
      </c>
      <c r="DP33" s="16"/>
      <c r="DQ33" s="16">
        <v>34838</v>
      </c>
      <c r="DR33" s="16"/>
      <c r="DS33" s="16">
        <v>32857</v>
      </c>
      <c r="DT33" s="16"/>
      <c r="DU33" s="16">
        <v>28633</v>
      </c>
      <c r="DV33" s="16"/>
      <c r="DW33" s="16">
        <v>33221</v>
      </c>
      <c r="DX33" s="16"/>
      <c r="DY33" s="16">
        <v>33936</v>
      </c>
      <c r="DZ33" s="16"/>
      <c r="EA33" s="16">
        <v>35305</v>
      </c>
      <c r="EB33" s="16"/>
      <c r="EC33" s="16">
        <v>35211</v>
      </c>
      <c r="ED33" s="16"/>
      <c r="EE33" s="16">
        <v>34058</v>
      </c>
      <c r="EF33" s="16"/>
      <c r="EG33" s="16">
        <v>405156</v>
      </c>
      <c r="EH33" s="31"/>
      <c r="EI33" s="45"/>
      <c r="EJ33" s="16">
        <v>36142</v>
      </c>
      <c r="EK33" s="55"/>
      <c r="EL33" s="16">
        <v>32115</v>
      </c>
      <c r="EM33" s="16"/>
      <c r="EN33" s="16">
        <v>34595</v>
      </c>
      <c r="EO33" s="16"/>
      <c r="EP33" s="16">
        <v>33792</v>
      </c>
      <c r="EQ33" s="16"/>
      <c r="ER33" s="16">
        <v>34933</v>
      </c>
      <c r="ES33" s="16"/>
      <c r="ET33" s="16">
        <v>32713</v>
      </c>
      <c r="EU33" s="16"/>
      <c r="EV33" s="16">
        <v>28907</v>
      </c>
      <c r="EW33" s="16"/>
      <c r="EX33" s="16">
        <v>34036</v>
      </c>
      <c r="EY33" s="16"/>
      <c r="EZ33" s="16">
        <v>34809</v>
      </c>
      <c r="FA33" s="16"/>
      <c r="FB33" s="16">
        <v>36542</v>
      </c>
      <c r="FC33" s="16"/>
      <c r="FD33" s="16">
        <v>36554</v>
      </c>
      <c r="FE33" s="16"/>
      <c r="FF33" s="16">
        <v>33506</v>
      </c>
      <c r="FG33" s="16"/>
      <c r="FH33" s="16">
        <v>408644</v>
      </c>
      <c r="FI33" s="31"/>
      <c r="FJ33" s="45"/>
      <c r="FK33" s="16">
        <v>36319</v>
      </c>
      <c r="FL33" s="55"/>
      <c r="FM33" s="16">
        <v>32485</v>
      </c>
      <c r="FN33" s="16"/>
      <c r="FO33" s="16">
        <v>36532</v>
      </c>
      <c r="FP33" s="16"/>
      <c r="FQ33" s="16">
        <v>34544</v>
      </c>
      <c r="FR33" s="16"/>
      <c r="FS33" s="16">
        <v>35978</v>
      </c>
      <c r="FT33" s="16"/>
      <c r="FU33" s="16">
        <v>32354</v>
      </c>
      <c r="FV33" s="16"/>
      <c r="FW33" s="16">
        <v>31549</v>
      </c>
      <c r="FX33" s="16"/>
      <c r="FY33" s="16">
        <v>34244</v>
      </c>
      <c r="FZ33" s="16"/>
      <c r="GA33" s="16">
        <v>35513</v>
      </c>
      <c r="GB33" s="16"/>
      <c r="GC33" s="16">
        <v>36334</v>
      </c>
      <c r="GD33" s="16"/>
      <c r="GE33" s="16">
        <v>35667</v>
      </c>
      <c r="GF33" s="16"/>
      <c r="GG33" s="16">
        <v>34191</v>
      </c>
      <c r="GH33" s="16"/>
      <c r="GI33" s="16">
        <v>415710</v>
      </c>
      <c r="GJ33" s="31"/>
      <c r="GK33" s="45"/>
      <c r="GL33" s="16">
        <v>37068</v>
      </c>
      <c r="GM33" s="55"/>
      <c r="GN33" s="16">
        <v>34532</v>
      </c>
      <c r="GO33" s="16"/>
      <c r="GP33" s="16">
        <v>36027</v>
      </c>
      <c r="GQ33" s="16"/>
      <c r="GR33" s="16">
        <v>28508</v>
      </c>
      <c r="GS33" s="16"/>
      <c r="GT33" s="16">
        <v>28443</v>
      </c>
      <c r="GU33" s="16"/>
      <c r="GV33" s="16">
        <v>28274</v>
      </c>
      <c r="GW33" s="16"/>
      <c r="GX33" s="16">
        <v>29154</v>
      </c>
      <c r="GY33" s="16"/>
      <c r="GZ33" s="16">
        <v>33265</v>
      </c>
      <c r="HA33" s="16"/>
      <c r="HB33" s="16">
        <v>35014</v>
      </c>
      <c r="HC33" s="16"/>
      <c r="HD33" s="16">
        <v>36498</v>
      </c>
      <c r="HE33" s="16"/>
      <c r="HF33" s="16">
        <v>35003</v>
      </c>
      <c r="HG33" s="16"/>
      <c r="HH33" s="16">
        <v>35577</v>
      </c>
      <c r="HI33" s="16"/>
      <c r="HJ33" s="16">
        <v>397363</v>
      </c>
      <c r="HK33" s="31"/>
      <c r="HL33" s="45"/>
      <c r="HM33" s="16">
        <v>33509</v>
      </c>
      <c r="HN33" s="55"/>
      <c r="HO33" s="16">
        <v>30984</v>
      </c>
      <c r="HP33" s="16"/>
      <c r="HQ33" s="16">
        <v>35446</v>
      </c>
      <c r="HR33" s="16"/>
      <c r="HS33" s="16">
        <v>32918</v>
      </c>
      <c r="HT33" s="16"/>
      <c r="HU33" s="16">
        <v>33284</v>
      </c>
      <c r="HV33" s="16"/>
      <c r="HW33" s="16">
        <v>32557</v>
      </c>
      <c r="HX33" s="16"/>
      <c r="HY33" s="16">
        <v>29214</v>
      </c>
      <c r="HZ33" s="16"/>
      <c r="IA33" s="16">
        <v>33638</v>
      </c>
      <c r="IB33" s="16"/>
      <c r="IC33" s="16">
        <v>35438</v>
      </c>
      <c r="ID33" s="16"/>
      <c r="IE33" s="16">
        <v>34643</v>
      </c>
      <c r="IF33" s="16"/>
      <c r="IG33" s="16">
        <v>33712</v>
      </c>
      <c r="IH33" s="16"/>
      <c r="II33" s="16">
        <v>32577</v>
      </c>
      <c r="IJ33" s="16"/>
      <c r="IK33" s="16">
        <v>397920</v>
      </c>
      <c r="IL33" s="31"/>
      <c r="IM33" s="31"/>
      <c r="IN33" s="16">
        <v>32540</v>
      </c>
      <c r="IO33" s="55"/>
      <c r="IP33" s="16">
        <v>31327</v>
      </c>
      <c r="IQ33" s="16"/>
      <c r="IR33" s="16">
        <v>35852</v>
      </c>
      <c r="IS33" s="16"/>
      <c r="IT33" s="16">
        <v>32800</v>
      </c>
      <c r="IU33" s="16"/>
      <c r="IV33" s="16">
        <v>35330</v>
      </c>
      <c r="IW33" s="16"/>
      <c r="IX33" s="16">
        <v>31141</v>
      </c>
      <c r="IY33" s="16"/>
      <c r="IZ33" s="16">
        <v>28429</v>
      </c>
      <c r="JA33" s="16"/>
      <c r="JB33" s="16">
        <v>31977</v>
      </c>
      <c r="JC33" s="16"/>
      <c r="JD33" s="16">
        <v>33936</v>
      </c>
      <c r="JE33" s="16"/>
      <c r="JF33" s="16">
        <v>33632</v>
      </c>
      <c r="JG33" s="16"/>
      <c r="JH33" s="16">
        <v>33293</v>
      </c>
      <c r="JI33" s="16"/>
      <c r="JJ33" s="16">
        <v>32365</v>
      </c>
      <c r="JK33" s="16"/>
      <c r="JL33" s="16">
        <v>392622</v>
      </c>
      <c r="JM33" s="31"/>
      <c r="JN33" s="31"/>
      <c r="JO33" s="16">
        <v>34385</v>
      </c>
      <c r="JP33" s="55"/>
      <c r="JQ33" s="16">
        <v>32473</v>
      </c>
      <c r="JR33" s="16"/>
      <c r="JS33" s="16">
        <v>35938</v>
      </c>
      <c r="JT33" s="16"/>
      <c r="JU33" s="16">
        <v>31685</v>
      </c>
      <c r="JV33" s="16"/>
      <c r="JW33" s="16">
        <v>32821</v>
      </c>
      <c r="JX33" s="16"/>
      <c r="JY33" s="16">
        <v>29280</v>
      </c>
      <c r="JZ33" s="16"/>
      <c r="KA33" s="16">
        <v>29288</v>
      </c>
      <c r="KB33" s="16"/>
      <c r="KC33" s="16">
        <v>31196</v>
      </c>
      <c r="KD33" s="16"/>
      <c r="KE33" s="16">
        <v>32334</v>
      </c>
      <c r="KF33" s="16"/>
      <c r="KG33" s="16">
        <v>32684</v>
      </c>
      <c r="KH33" s="16"/>
      <c r="KI33" s="16">
        <v>32944</v>
      </c>
      <c r="KJ33" s="16"/>
      <c r="KK33" s="16">
        <v>32459</v>
      </c>
      <c r="KL33" s="16"/>
      <c r="KM33" s="16">
        <v>387487</v>
      </c>
      <c r="KN33" s="31"/>
      <c r="KO33" s="31"/>
      <c r="KP33" s="16">
        <v>30841</v>
      </c>
      <c r="KQ33" s="55"/>
      <c r="KR33" s="16">
        <v>31952</v>
      </c>
      <c r="KS33" s="16"/>
      <c r="KT33" s="16">
        <v>33080</v>
      </c>
      <c r="KU33" s="16"/>
      <c r="KV33" s="16">
        <v>33012</v>
      </c>
      <c r="KW33" s="16"/>
      <c r="KX33" s="16">
        <v>32906</v>
      </c>
      <c r="KY33" s="16"/>
      <c r="KZ33" s="16">
        <v>29591</v>
      </c>
      <c r="LA33" s="16"/>
      <c r="LB33" s="16">
        <v>30773</v>
      </c>
      <c r="LC33" s="16"/>
      <c r="LD33" s="16">
        <v>32439</v>
      </c>
      <c r="LE33" s="16"/>
      <c r="LF33" s="16">
        <v>32728</v>
      </c>
      <c r="LG33" s="16"/>
      <c r="LH33" s="16">
        <v>34602</v>
      </c>
      <c r="LI33" s="16"/>
      <c r="LJ33" s="16">
        <v>33105</v>
      </c>
      <c r="LK33" s="16"/>
      <c r="LL33" s="16">
        <v>33176</v>
      </c>
      <c r="LM33" s="16"/>
      <c r="LN33" s="16">
        <v>388205</v>
      </c>
      <c r="LO33" s="31"/>
      <c r="LP33" s="40"/>
      <c r="LQ33" s="15" t="s">
        <v>35</v>
      </c>
    </row>
    <row r="34" spans="2:331" ht="10.5" customHeight="1">
      <c r="B34" s="13">
        <v>14</v>
      </c>
      <c r="C34" s="13"/>
      <c r="D34" s="19" t="s">
        <v>36</v>
      </c>
      <c r="E34" s="41">
        <v>98.797948854555145</v>
      </c>
      <c r="F34" s="41"/>
      <c r="G34" s="41">
        <v>98.785972867224928</v>
      </c>
      <c r="H34" s="41"/>
      <c r="I34" s="41">
        <v>98.847172992876565</v>
      </c>
      <c r="J34" s="41"/>
      <c r="K34" s="41">
        <v>98.9561802397685</v>
      </c>
      <c r="L34" s="41"/>
      <c r="M34" s="41">
        <v>98.622448979591837</v>
      </c>
      <c r="N34" s="41"/>
      <c r="O34" s="41">
        <v>98.564646539574213</v>
      </c>
      <c r="P34" s="41"/>
      <c r="Q34" s="41">
        <v>98.985443317159238</v>
      </c>
      <c r="R34" s="41"/>
      <c r="S34" s="41">
        <v>98.884512148359889</v>
      </c>
      <c r="T34" s="41"/>
      <c r="U34" s="41">
        <v>98.770848567150665</v>
      </c>
      <c r="V34" s="41"/>
      <c r="W34" s="41">
        <v>98.86333857442348</v>
      </c>
      <c r="X34" s="41"/>
      <c r="Y34" s="41">
        <v>98.759822343696612</v>
      </c>
      <c r="Z34" s="41"/>
      <c r="AA34" s="41">
        <v>98.831309702928721</v>
      </c>
      <c r="AB34" s="41"/>
      <c r="AC34" s="41">
        <v>98.805130959748709</v>
      </c>
      <c r="AD34" s="41"/>
      <c r="AE34" s="41"/>
      <c r="AF34" s="41">
        <v>98.422163104302356</v>
      </c>
      <c r="AG34" s="41"/>
      <c r="AH34" s="41">
        <v>98.682459409103004</v>
      </c>
      <c r="AI34" s="41"/>
      <c r="AJ34" s="41">
        <v>99.022979759549528</v>
      </c>
      <c r="AK34" s="41"/>
      <c r="AL34" s="41">
        <v>98.984510572658905</v>
      </c>
      <c r="AM34" s="41"/>
      <c r="AN34" s="41">
        <v>98.736502105829828</v>
      </c>
      <c r="AO34" s="41"/>
      <c r="AP34" s="41">
        <v>98.521970220976371</v>
      </c>
      <c r="AQ34" s="41"/>
      <c r="AR34" s="41">
        <v>97.888467785598266</v>
      </c>
      <c r="AS34" s="41"/>
      <c r="AT34" s="41">
        <v>98.208787206568886</v>
      </c>
      <c r="AU34" s="41"/>
      <c r="AV34" s="41">
        <v>98.851633505281256</v>
      </c>
      <c r="AW34" s="41"/>
      <c r="AX34" s="41">
        <v>99.080779120976558</v>
      </c>
      <c r="AY34" s="41"/>
      <c r="AZ34" s="41">
        <v>99.054126728037701</v>
      </c>
      <c r="BA34" s="41"/>
      <c r="BB34" s="41">
        <v>99.159397303727204</v>
      </c>
      <c r="BC34" s="41"/>
      <c r="BD34" s="41">
        <v>98.732935896577132</v>
      </c>
      <c r="BE34" s="41"/>
      <c r="BF34" s="41"/>
      <c r="BG34" s="41">
        <v>98.868274582560304</v>
      </c>
      <c r="BH34" s="41"/>
      <c r="BI34" s="41">
        <v>98.938957296306</v>
      </c>
      <c r="BJ34" s="41"/>
      <c r="BK34" s="41">
        <v>99.027566873028846</v>
      </c>
      <c r="BL34" s="41"/>
      <c r="BM34" s="41">
        <v>98.926144377484292</v>
      </c>
      <c r="BN34" s="41"/>
      <c r="BO34" s="41">
        <v>99.032125855165674</v>
      </c>
      <c r="BP34" s="41"/>
      <c r="BQ34" s="41">
        <v>98.94346787529858</v>
      </c>
      <c r="BR34" s="41"/>
      <c r="BS34" s="41">
        <v>99.112924986508361</v>
      </c>
      <c r="BT34" s="41"/>
      <c r="BU34" s="41">
        <v>98.836540305567993</v>
      </c>
      <c r="BV34" s="41"/>
      <c r="BW34" s="41">
        <v>99.005964214711724</v>
      </c>
      <c r="BX34" s="41"/>
      <c r="BY34" s="41">
        <v>99.011164274322169</v>
      </c>
      <c r="BZ34" s="41"/>
      <c r="CA34" s="41">
        <v>99.033729444244386</v>
      </c>
      <c r="CB34" s="41"/>
      <c r="CC34" s="41">
        <v>98.695071619325077</v>
      </c>
      <c r="CD34" s="41"/>
      <c r="CE34" s="41">
        <v>98.952549054975066</v>
      </c>
      <c r="CF34" s="41"/>
      <c r="CG34" s="41"/>
      <c r="CH34" s="41">
        <v>98.253715823597773</v>
      </c>
      <c r="CI34" s="41"/>
      <c r="CJ34" s="41">
        <v>99.034719917951193</v>
      </c>
      <c r="CK34" s="41"/>
      <c r="CL34" s="41">
        <v>99.090751645306554</v>
      </c>
      <c r="CM34" s="41"/>
      <c r="CN34" s="41">
        <v>99.152244059841593</v>
      </c>
      <c r="CO34" s="41"/>
      <c r="CP34" s="41">
        <v>98.906833022388057</v>
      </c>
      <c r="CQ34" s="41"/>
      <c r="CR34" s="41">
        <v>98.974295980100109</v>
      </c>
      <c r="CS34" s="41"/>
      <c r="CT34" s="41">
        <v>99.04247968148465</v>
      </c>
      <c r="CU34" s="41"/>
      <c r="CV34" s="41">
        <v>99.006088825214903</v>
      </c>
      <c r="CW34" s="41"/>
      <c r="CX34" s="41">
        <v>98.947091339826272</v>
      </c>
      <c r="CY34" s="41"/>
      <c r="CZ34" s="41">
        <v>98.974510092824517</v>
      </c>
      <c r="DA34" s="41"/>
      <c r="DB34" s="41">
        <v>98.67171516687533</v>
      </c>
      <c r="DC34" s="41"/>
      <c r="DD34" s="41">
        <v>99.298287345385347</v>
      </c>
      <c r="DE34" s="41"/>
      <c r="DF34" s="41">
        <v>98.94786070846213</v>
      </c>
      <c r="DG34" s="41"/>
      <c r="DH34" s="41"/>
      <c r="DI34" s="41">
        <v>98.882649716386851</v>
      </c>
      <c r="DJ34" s="41"/>
      <c r="DK34" s="41">
        <v>99.180722891566262</v>
      </c>
      <c r="DL34" s="41"/>
      <c r="DM34" s="41">
        <v>99.28152413755987</v>
      </c>
      <c r="DN34" s="41"/>
      <c r="DO34" s="41">
        <v>98.952259475218668</v>
      </c>
      <c r="DP34" s="41"/>
      <c r="DQ34" s="41">
        <v>98.677241183968277</v>
      </c>
      <c r="DR34" s="41"/>
      <c r="DS34" s="41">
        <v>98.794275061639297</v>
      </c>
      <c r="DT34" s="41"/>
      <c r="DU34" s="41">
        <v>99.110418830045006</v>
      </c>
      <c r="DV34" s="41"/>
      <c r="DW34" s="41">
        <v>99.146447011072311</v>
      </c>
      <c r="DX34" s="41"/>
      <c r="DY34" s="41">
        <v>99.051399550509316</v>
      </c>
      <c r="DZ34" s="41"/>
      <c r="EA34" s="41">
        <v>99.121230838340168</v>
      </c>
      <c r="EB34" s="41"/>
      <c r="EC34" s="41">
        <v>98.98793961373029</v>
      </c>
      <c r="ED34" s="41"/>
      <c r="EE34" s="41">
        <v>98.799025295892321</v>
      </c>
      <c r="EF34" s="41"/>
      <c r="EG34" s="41">
        <v>98.99842396549829</v>
      </c>
      <c r="EH34" s="41"/>
      <c r="EI34" s="41"/>
      <c r="EJ34" s="41">
        <v>98.046769030437858</v>
      </c>
      <c r="EK34" s="41"/>
      <c r="EL34" s="41">
        <v>97.572461566506647</v>
      </c>
      <c r="EM34" s="41"/>
      <c r="EN34" s="41">
        <v>98.477085112439511</v>
      </c>
      <c r="EO34" s="41"/>
      <c r="EP34" s="41">
        <v>98.861940844328728</v>
      </c>
      <c r="EQ34" s="41"/>
      <c r="ER34" s="41">
        <v>97.755701693018054</v>
      </c>
      <c r="ES34" s="41"/>
      <c r="ET34" s="41">
        <v>98.122319205735025</v>
      </c>
      <c r="EU34" s="41"/>
      <c r="EV34" s="41">
        <v>97.764475108225113</v>
      </c>
      <c r="EW34" s="41"/>
      <c r="EX34" s="41">
        <v>98.106246216816075</v>
      </c>
      <c r="EY34" s="41"/>
      <c r="EZ34" s="41">
        <v>98.906063533556861</v>
      </c>
      <c r="FA34" s="41"/>
      <c r="FB34" s="41">
        <v>98.284023668639051</v>
      </c>
      <c r="FC34" s="41"/>
      <c r="FD34" s="41">
        <v>99.019395384115299</v>
      </c>
      <c r="FE34" s="41"/>
      <c r="FF34" s="41">
        <v>99.112583565047629</v>
      </c>
      <c r="FG34" s="41"/>
      <c r="FH34" s="41">
        <v>98.345679368884149</v>
      </c>
      <c r="FI34" s="41"/>
      <c r="FJ34" s="41"/>
      <c r="FK34" s="41">
        <v>98.719760804566462</v>
      </c>
      <c r="FL34" s="41"/>
      <c r="FM34" s="41">
        <v>98.251822278680095</v>
      </c>
      <c r="FN34" s="41"/>
      <c r="FO34" s="41">
        <v>99.161260552102277</v>
      </c>
      <c r="FP34" s="41"/>
      <c r="FQ34" s="41">
        <v>98.97994269340974</v>
      </c>
      <c r="FR34" s="41"/>
      <c r="FS34" s="41">
        <v>98.9684482711193</v>
      </c>
      <c r="FT34" s="41"/>
      <c r="FU34" s="41">
        <v>98.370325326847066</v>
      </c>
      <c r="FV34" s="41"/>
      <c r="FW34" s="41">
        <v>98.998995857913897</v>
      </c>
      <c r="FX34" s="41"/>
      <c r="FY34" s="41">
        <v>98.78836833602584</v>
      </c>
      <c r="FZ34" s="41"/>
      <c r="GA34" s="41">
        <v>99.115266536421998</v>
      </c>
      <c r="GB34" s="41"/>
      <c r="GC34" s="41">
        <v>98.943412668155332</v>
      </c>
      <c r="GD34" s="41"/>
      <c r="GE34" s="41">
        <v>99.130072262367989</v>
      </c>
      <c r="GF34" s="41"/>
      <c r="GG34" s="41">
        <v>98.943743488829725</v>
      </c>
      <c r="GH34" s="41"/>
      <c r="GI34" s="41">
        <v>98.87099037475889</v>
      </c>
      <c r="GJ34" s="41"/>
      <c r="GK34" s="41"/>
      <c r="GL34" s="41">
        <v>99.439332564315791</v>
      </c>
      <c r="GM34" s="41"/>
      <c r="GN34" s="41">
        <v>99.295511401213446</v>
      </c>
      <c r="GO34" s="41"/>
      <c r="GP34" s="41">
        <v>99.379344587884816</v>
      </c>
      <c r="GQ34" s="41"/>
      <c r="GR34" s="41">
        <v>99.466173545933501</v>
      </c>
      <c r="GS34" s="41"/>
      <c r="GT34" s="41">
        <v>99.423238255033553</v>
      </c>
      <c r="GU34" s="41"/>
      <c r="GV34" s="41">
        <v>99.130495757660753</v>
      </c>
      <c r="GW34" s="41"/>
      <c r="GX34" s="41">
        <v>99.477940423789533</v>
      </c>
      <c r="GY34" s="41"/>
      <c r="GZ34" s="41">
        <v>99.109164581098796</v>
      </c>
      <c r="HA34" s="41"/>
      <c r="HB34" s="41">
        <v>99.209474966707276</v>
      </c>
      <c r="HC34" s="41"/>
      <c r="HD34" s="41">
        <v>99.106633719825126</v>
      </c>
      <c r="HE34" s="41"/>
      <c r="HF34" s="41">
        <v>99.192360009068238</v>
      </c>
      <c r="HG34" s="41"/>
      <c r="HH34" s="41">
        <v>99.335473963423155</v>
      </c>
      <c r="HI34" s="41"/>
      <c r="HJ34" s="41">
        <v>99.293337431376514</v>
      </c>
      <c r="HK34" s="41"/>
      <c r="HL34" s="41"/>
      <c r="HM34" s="41">
        <v>98.808716421431313</v>
      </c>
      <c r="HN34" s="41"/>
      <c r="HO34" s="41">
        <v>98.574700941715449</v>
      </c>
      <c r="HP34" s="41"/>
      <c r="HQ34" s="41">
        <v>99.338602096295048</v>
      </c>
      <c r="HR34" s="41"/>
      <c r="HS34" s="41">
        <v>99.438134364427256</v>
      </c>
      <c r="HT34" s="41"/>
      <c r="HU34" s="41">
        <v>99.03889070729312</v>
      </c>
      <c r="HV34" s="41"/>
      <c r="HW34" s="41">
        <v>98.448745086180836</v>
      </c>
      <c r="HX34" s="41"/>
      <c r="HY34" s="41">
        <v>98.645956440992748</v>
      </c>
      <c r="HZ34" s="41"/>
      <c r="IA34" s="41">
        <v>99.08391999764352</v>
      </c>
      <c r="IB34" s="41"/>
      <c r="IC34" s="41">
        <v>99.04415874790385</v>
      </c>
      <c r="ID34" s="41"/>
      <c r="IE34" s="41">
        <v>99.212440575061578</v>
      </c>
      <c r="IF34" s="41"/>
      <c r="IG34" s="41">
        <v>98.561571745994627</v>
      </c>
      <c r="IH34" s="41"/>
      <c r="II34" s="41">
        <v>97.917042380522986</v>
      </c>
      <c r="IJ34" s="41"/>
      <c r="IK34" s="41">
        <v>98.851305695774869</v>
      </c>
      <c r="IL34" s="41"/>
      <c r="IM34" s="41"/>
      <c r="IN34" s="41">
        <v>98.767680446791715</v>
      </c>
      <c r="IO34" s="41"/>
      <c r="IP34" s="41">
        <v>98.361016044459788</v>
      </c>
      <c r="IQ34" s="41"/>
      <c r="IR34" s="41">
        <v>98.801223578692102</v>
      </c>
      <c r="IS34" s="41"/>
      <c r="IT34" s="41">
        <v>98.262432594367894</v>
      </c>
      <c r="IU34" s="41"/>
      <c r="IV34" s="41">
        <v>98.590763220315338</v>
      </c>
      <c r="IW34" s="41"/>
      <c r="IX34" s="41">
        <v>98.351388055459054</v>
      </c>
      <c r="IY34" s="41"/>
      <c r="IZ34" s="41">
        <v>98.411104957075608</v>
      </c>
      <c r="JA34" s="41"/>
      <c r="JB34" s="41">
        <v>98.218509076389111</v>
      </c>
      <c r="JC34" s="41"/>
      <c r="JD34" s="41">
        <v>98.694198051475936</v>
      </c>
      <c r="JE34" s="41"/>
      <c r="JF34" s="41">
        <v>98.946749043836419</v>
      </c>
      <c r="JG34" s="41"/>
      <c r="JH34" s="41">
        <v>98.883245715643469</v>
      </c>
      <c r="JI34" s="41"/>
      <c r="JJ34" s="41">
        <v>98.025259714692439</v>
      </c>
      <c r="JK34" s="41"/>
      <c r="JL34" s="41">
        <v>98.533375495023407</v>
      </c>
      <c r="JM34" s="41"/>
      <c r="JN34" s="41"/>
      <c r="JO34" s="41">
        <v>98.764900186701126</v>
      </c>
      <c r="JP34" s="41"/>
      <c r="JQ34" s="41">
        <v>99.196603128054733</v>
      </c>
      <c r="JR34" s="41"/>
      <c r="JS34" s="41">
        <v>98.622392974753012</v>
      </c>
      <c r="JT34" s="41"/>
      <c r="JU34" s="41">
        <v>98.895096601017514</v>
      </c>
      <c r="JV34" s="41"/>
      <c r="JW34" s="41">
        <v>98.490577361661266</v>
      </c>
      <c r="JX34" s="41"/>
      <c r="JY34" s="41">
        <v>98.113460442984959</v>
      </c>
      <c r="JZ34" s="41"/>
      <c r="KA34" s="41">
        <v>98.719158689497107</v>
      </c>
      <c r="KB34" s="41"/>
      <c r="KC34" s="41">
        <v>97.952775684501376</v>
      </c>
      <c r="KD34" s="41"/>
      <c r="KE34" s="41">
        <v>98.711686408596904</v>
      </c>
      <c r="KF34" s="41"/>
      <c r="KG34" s="41">
        <v>98.47247747883462</v>
      </c>
      <c r="KH34" s="41"/>
      <c r="KI34" s="41">
        <v>98.079728482538926</v>
      </c>
      <c r="KJ34" s="41"/>
      <c r="KK34" s="41">
        <v>96.973589866156786</v>
      </c>
      <c r="KL34" s="41"/>
      <c r="KM34" s="41">
        <v>98.416645289430832</v>
      </c>
      <c r="KN34" s="42"/>
      <c r="KO34" s="41"/>
      <c r="KP34" s="41">
        <v>95.856903089451109</v>
      </c>
      <c r="KQ34" s="41"/>
      <c r="KR34" s="41">
        <v>98.033320038044977</v>
      </c>
      <c r="KS34" s="41"/>
      <c r="KT34" s="41">
        <v>98.578538009953206</v>
      </c>
      <c r="KU34" s="41"/>
      <c r="KV34" s="41">
        <v>98.419891479339341</v>
      </c>
      <c r="KW34" s="41"/>
      <c r="KX34" s="41">
        <v>97.577321116152177</v>
      </c>
      <c r="KY34" s="41"/>
      <c r="KZ34" s="41">
        <v>97.434968719130723</v>
      </c>
      <c r="LA34" s="41"/>
      <c r="LB34" s="41">
        <v>98.184544700402014</v>
      </c>
      <c r="LC34" s="41"/>
      <c r="LD34" s="41">
        <v>98.077097505668931</v>
      </c>
      <c r="LE34" s="41"/>
      <c r="LF34" s="41">
        <v>98.108456488503847</v>
      </c>
      <c r="LG34" s="41"/>
      <c r="LH34" s="41">
        <v>98.181199103368044</v>
      </c>
      <c r="LI34" s="41"/>
      <c r="LJ34" s="41">
        <v>98.007578897507258</v>
      </c>
      <c r="LK34" s="41"/>
      <c r="LL34" s="41">
        <v>98.340052169788947</v>
      </c>
      <c r="LM34" s="41"/>
      <c r="LN34" s="41">
        <v>97.909919998385845</v>
      </c>
      <c r="LO34" s="42"/>
      <c r="LP34" s="42"/>
      <c r="LQ34" s="19" t="s">
        <v>37</v>
      </c>
    </row>
    <row r="35" spans="2:331"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2"/>
      <c r="JO35" s="46"/>
      <c r="JP35" s="52"/>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2"/>
      <c r="KO35" s="42"/>
      <c r="KP35" s="46"/>
      <c r="KQ35" s="52"/>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2"/>
      <c r="LP35" s="42"/>
      <c r="LQ35" s="19"/>
    </row>
    <row r="36" spans="2:331" ht="10.5" customHeight="1">
      <c r="B36" s="13">
        <v>15</v>
      </c>
      <c r="C36" s="14"/>
      <c r="D36" s="15" t="s">
        <v>38</v>
      </c>
      <c r="E36" s="16">
        <v>29854</v>
      </c>
      <c r="F36" s="16"/>
      <c r="G36" s="16">
        <v>27201</v>
      </c>
      <c r="H36" s="16"/>
      <c r="I36" s="16">
        <v>28887</v>
      </c>
      <c r="J36" s="16"/>
      <c r="K36" s="16">
        <v>28887</v>
      </c>
      <c r="L36" s="16"/>
      <c r="M36" s="16">
        <v>29200</v>
      </c>
      <c r="N36" s="16"/>
      <c r="O36" s="16">
        <v>26766</v>
      </c>
      <c r="P36" s="16"/>
      <c r="Q36" s="16">
        <v>24829</v>
      </c>
      <c r="R36" s="16"/>
      <c r="S36" s="16">
        <v>28520</v>
      </c>
      <c r="T36" s="16"/>
      <c r="U36" s="16">
        <v>28545</v>
      </c>
      <c r="V36" s="16"/>
      <c r="W36" s="16">
        <v>30381</v>
      </c>
      <c r="X36" s="16"/>
      <c r="Y36" s="16">
        <v>29103</v>
      </c>
      <c r="Z36" s="16"/>
      <c r="AA36" s="16">
        <v>28409</v>
      </c>
      <c r="AB36" s="16"/>
      <c r="AC36" s="16">
        <v>340582</v>
      </c>
      <c r="AD36" s="45"/>
      <c r="AE36" s="45"/>
      <c r="AF36" s="16">
        <v>32461</v>
      </c>
      <c r="AG36" s="16"/>
      <c r="AH36" s="16">
        <v>29844</v>
      </c>
      <c r="AI36" s="16"/>
      <c r="AJ36" s="16">
        <v>32725</v>
      </c>
      <c r="AK36" s="16"/>
      <c r="AL36" s="16">
        <v>30995</v>
      </c>
      <c r="AM36" s="16"/>
      <c r="AN36" s="16">
        <v>31408</v>
      </c>
      <c r="AO36" s="16"/>
      <c r="AP36" s="16">
        <v>27283</v>
      </c>
      <c r="AQ36" s="16"/>
      <c r="AR36" s="16">
        <v>27400</v>
      </c>
      <c r="AS36" s="16"/>
      <c r="AT36" s="16">
        <v>29951</v>
      </c>
      <c r="AU36" s="16"/>
      <c r="AV36" s="16">
        <v>32383</v>
      </c>
      <c r="AW36" s="16"/>
      <c r="AX36" s="16">
        <v>33663</v>
      </c>
      <c r="AY36" s="16"/>
      <c r="AZ36" s="16">
        <v>31490</v>
      </c>
      <c r="BA36" s="16"/>
      <c r="BB36" s="16">
        <v>31422</v>
      </c>
      <c r="BC36" s="16"/>
      <c r="BD36" s="16">
        <v>371025</v>
      </c>
      <c r="BE36" s="45"/>
      <c r="BF36" s="45"/>
      <c r="BG36" s="16">
        <v>32159</v>
      </c>
      <c r="BH36" s="55"/>
      <c r="BI36" s="16">
        <v>30397</v>
      </c>
      <c r="BJ36" s="16"/>
      <c r="BK36" s="16">
        <v>34060</v>
      </c>
      <c r="BL36" s="16"/>
      <c r="BM36" s="16">
        <v>31028</v>
      </c>
      <c r="BN36" s="16"/>
      <c r="BO36" s="16">
        <v>31572</v>
      </c>
      <c r="BP36" s="16"/>
      <c r="BQ36" s="16">
        <v>32488</v>
      </c>
      <c r="BR36" s="16"/>
      <c r="BS36" s="16">
        <v>29512</v>
      </c>
      <c r="BT36" s="16"/>
      <c r="BU36" s="16">
        <v>31110</v>
      </c>
      <c r="BV36" s="16"/>
      <c r="BW36" s="16">
        <v>33534</v>
      </c>
      <c r="BX36" s="16"/>
      <c r="BY36" s="16">
        <v>34334</v>
      </c>
      <c r="BZ36" s="16"/>
      <c r="CA36" s="16">
        <v>33188</v>
      </c>
      <c r="CB36" s="16"/>
      <c r="CC36" s="16">
        <v>32756</v>
      </c>
      <c r="CD36" s="16"/>
      <c r="CE36" s="16">
        <v>386138</v>
      </c>
      <c r="CF36" s="31"/>
      <c r="CG36" s="45"/>
      <c r="CH36" s="16">
        <v>32395</v>
      </c>
      <c r="CI36" s="55"/>
      <c r="CJ36" s="16">
        <v>33018</v>
      </c>
      <c r="CK36" s="16"/>
      <c r="CL36" s="16">
        <v>34510</v>
      </c>
      <c r="CM36" s="16"/>
      <c r="CN36" s="16">
        <v>33961</v>
      </c>
      <c r="CO36" s="16"/>
      <c r="CP36" s="16">
        <v>34147</v>
      </c>
      <c r="CQ36" s="16"/>
      <c r="CR36" s="16">
        <v>32419</v>
      </c>
      <c r="CS36" s="16"/>
      <c r="CT36" s="16">
        <v>30236</v>
      </c>
      <c r="CU36" s="16"/>
      <c r="CV36" s="16">
        <v>33332</v>
      </c>
      <c r="CW36" s="16"/>
      <c r="CX36" s="16">
        <v>34019</v>
      </c>
      <c r="CY36" s="16"/>
      <c r="CZ36" s="16">
        <v>33801</v>
      </c>
      <c r="DA36" s="16"/>
      <c r="DB36" s="16">
        <v>32519</v>
      </c>
      <c r="DC36" s="16"/>
      <c r="DD36" s="16">
        <v>33526</v>
      </c>
      <c r="DE36" s="16"/>
      <c r="DF36" s="16">
        <v>397883</v>
      </c>
      <c r="DG36" s="31"/>
      <c r="DH36" s="45"/>
      <c r="DI36" s="16">
        <v>34875</v>
      </c>
      <c r="DJ36" s="55"/>
      <c r="DK36" s="16">
        <v>33056</v>
      </c>
      <c r="DL36" s="16"/>
      <c r="DM36" s="16">
        <v>37063</v>
      </c>
      <c r="DN36" s="16"/>
      <c r="DO36" s="16">
        <v>32754</v>
      </c>
      <c r="DP36" s="16"/>
      <c r="DQ36" s="16">
        <v>35088</v>
      </c>
      <c r="DR36" s="16"/>
      <c r="DS36" s="16">
        <v>33046</v>
      </c>
      <c r="DT36" s="16"/>
      <c r="DU36" s="16">
        <v>28742</v>
      </c>
      <c r="DV36" s="16"/>
      <c r="DW36" s="16">
        <v>33380</v>
      </c>
      <c r="DX36" s="16"/>
      <c r="DY36" s="16">
        <v>34090</v>
      </c>
      <c r="DZ36" s="16"/>
      <c r="EA36" s="16">
        <v>35463</v>
      </c>
      <c r="EB36" s="16"/>
      <c r="EC36" s="16">
        <v>35407</v>
      </c>
      <c r="ED36" s="16"/>
      <c r="EE36" s="16">
        <v>34279</v>
      </c>
      <c r="EF36" s="16"/>
      <c r="EG36" s="16">
        <v>407243</v>
      </c>
      <c r="EH36" s="31"/>
      <c r="EI36" s="45"/>
      <c r="EJ36" s="16">
        <v>36444</v>
      </c>
      <c r="EK36" s="55"/>
      <c r="EL36" s="16">
        <v>32459</v>
      </c>
      <c r="EM36" s="16"/>
      <c r="EN36" s="16">
        <v>34865</v>
      </c>
      <c r="EO36" s="16"/>
      <c r="EP36" s="16">
        <v>34031</v>
      </c>
      <c r="EQ36" s="16"/>
      <c r="ER36" s="16">
        <v>35337</v>
      </c>
      <c r="ES36" s="16"/>
      <c r="ET36" s="16">
        <v>33040</v>
      </c>
      <c r="EU36" s="16"/>
      <c r="EV36" s="16">
        <v>29202</v>
      </c>
      <c r="EW36" s="16"/>
      <c r="EX36" s="16">
        <v>34362</v>
      </c>
      <c r="EY36" s="16"/>
      <c r="EZ36" s="16">
        <v>35008</v>
      </c>
      <c r="FA36" s="16"/>
      <c r="FB36" s="16">
        <v>36846</v>
      </c>
      <c r="FC36" s="16"/>
      <c r="FD36" s="16">
        <v>36748</v>
      </c>
      <c r="FE36" s="16"/>
      <c r="FF36" s="16">
        <v>33640</v>
      </c>
      <c r="FG36" s="16"/>
      <c r="FH36" s="16">
        <v>411982</v>
      </c>
      <c r="FI36" s="31"/>
      <c r="FJ36" s="45"/>
      <c r="FK36" s="16">
        <v>36551</v>
      </c>
      <c r="FL36" s="55"/>
      <c r="FM36" s="16">
        <v>32759</v>
      </c>
      <c r="FN36" s="16"/>
      <c r="FO36" s="16">
        <v>36698</v>
      </c>
      <c r="FP36" s="16"/>
      <c r="FQ36" s="16">
        <v>34712</v>
      </c>
      <c r="FR36" s="16"/>
      <c r="FS36" s="16">
        <v>36174</v>
      </c>
      <c r="FT36" s="16"/>
      <c r="FU36" s="16">
        <v>32616</v>
      </c>
      <c r="FV36" s="16"/>
      <c r="FW36" s="16">
        <v>31709</v>
      </c>
      <c r="FX36" s="16"/>
      <c r="FY36" s="16">
        <v>34448</v>
      </c>
      <c r="FZ36" s="16"/>
      <c r="GA36" s="16">
        <v>35682</v>
      </c>
      <c r="GB36" s="16"/>
      <c r="GC36" s="16">
        <v>36515</v>
      </c>
      <c r="GD36" s="16"/>
      <c r="GE36" s="16">
        <v>35838</v>
      </c>
      <c r="GF36" s="16"/>
      <c r="GG36" s="16">
        <v>34359</v>
      </c>
      <c r="GH36" s="16"/>
      <c r="GI36" s="16">
        <v>418061</v>
      </c>
      <c r="GJ36" s="31"/>
      <c r="GK36" s="45"/>
      <c r="GL36" s="16">
        <v>37190</v>
      </c>
      <c r="GM36" s="55"/>
      <c r="GN36" s="16">
        <v>34655</v>
      </c>
      <c r="GO36" s="16"/>
      <c r="GP36" s="16">
        <v>36132</v>
      </c>
      <c r="GQ36" s="16"/>
      <c r="GR36" s="16">
        <v>28578</v>
      </c>
      <c r="GS36" s="16"/>
      <c r="GT36" s="16">
        <v>28513</v>
      </c>
      <c r="GU36" s="16"/>
      <c r="GV36" s="16">
        <v>28400</v>
      </c>
      <c r="GW36" s="16"/>
      <c r="GX36" s="16">
        <v>29226</v>
      </c>
      <c r="GY36" s="16"/>
      <c r="GZ36" s="16">
        <v>33406</v>
      </c>
      <c r="HA36" s="16"/>
      <c r="HB36" s="16">
        <v>35167</v>
      </c>
      <c r="HC36" s="16"/>
      <c r="HD36" s="16">
        <v>36643</v>
      </c>
      <c r="HE36" s="16"/>
      <c r="HF36" s="16">
        <v>35154</v>
      </c>
      <c r="HG36" s="16"/>
      <c r="HH36" s="16">
        <v>35689</v>
      </c>
      <c r="HI36" s="16"/>
      <c r="HJ36" s="16">
        <v>398753</v>
      </c>
      <c r="HK36" s="31"/>
      <c r="HL36" s="45"/>
      <c r="HM36" s="16">
        <v>33708</v>
      </c>
      <c r="HN36" s="55"/>
      <c r="HO36" s="16">
        <v>31237</v>
      </c>
      <c r="HP36" s="16"/>
      <c r="HQ36" s="16">
        <v>35572</v>
      </c>
      <c r="HR36" s="16"/>
      <c r="HS36" s="16">
        <v>33026</v>
      </c>
      <c r="HT36" s="16"/>
      <c r="HU36" s="16">
        <v>33481</v>
      </c>
      <c r="HV36" s="16"/>
      <c r="HW36" s="16">
        <v>32804</v>
      </c>
      <c r="HX36" s="16"/>
      <c r="HY36" s="16">
        <v>29401</v>
      </c>
      <c r="HZ36" s="16"/>
      <c r="IA36" s="16">
        <v>33805</v>
      </c>
      <c r="IB36" s="16"/>
      <c r="IC36" s="16">
        <v>35615</v>
      </c>
      <c r="ID36" s="16"/>
      <c r="IE36" s="16">
        <v>34787</v>
      </c>
      <c r="IF36" s="16"/>
      <c r="IG36" s="16">
        <v>33943</v>
      </c>
      <c r="IH36" s="16"/>
      <c r="II36" s="16">
        <v>32961</v>
      </c>
      <c r="IJ36" s="16"/>
      <c r="IK36" s="16">
        <v>400340</v>
      </c>
      <c r="IL36" s="31"/>
      <c r="IM36" s="31"/>
      <c r="IN36" s="16">
        <v>32741</v>
      </c>
      <c r="IO36" s="55"/>
      <c r="IP36" s="16">
        <v>31594</v>
      </c>
      <c r="IQ36" s="16"/>
      <c r="IR36" s="16">
        <v>36097</v>
      </c>
      <c r="IS36" s="16"/>
      <c r="IT36" s="16">
        <v>33085</v>
      </c>
      <c r="IU36" s="16"/>
      <c r="IV36" s="16">
        <v>35604</v>
      </c>
      <c r="IW36" s="16"/>
      <c r="IX36" s="16">
        <v>31422</v>
      </c>
      <c r="IY36" s="16"/>
      <c r="IZ36" s="16">
        <v>28647</v>
      </c>
      <c r="JA36" s="16"/>
      <c r="JB36" s="16">
        <v>32270</v>
      </c>
      <c r="JC36" s="16"/>
      <c r="JD36" s="16">
        <v>34158</v>
      </c>
      <c r="JE36" s="16"/>
      <c r="JF36" s="16">
        <v>33833</v>
      </c>
      <c r="JG36" s="16"/>
      <c r="JH36" s="16">
        <v>33475</v>
      </c>
      <c r="JI36" s="16"/>
      <c r="JJ36" s="16">
        <v>32650</v>
      </c>
      <c r="JK36" s="16"/>
      <c r="JL36" s="16">
        <v>395576</v>
      </c>
      <c r="JM36" s="31"/>
      <c r="JN36" s="31"/>
      <c r="JO36" s="16">
        <v>34609</v>
      </c>
      <c r="JP36" s="55"/>
      <c r="JQ36" s="16">
        <v>32628</v>
      </c>
      <c r="JR36" s="16"/>
      <c r="JS36" s="16">
        <v>36187</v>
      </c>
      <c r="JT36" s="16"/>
      <c r="JU36" s="16">
        <v>31860</v>
      </c>
      <c r="JV36" s="16"/>
      <c r="JW36" s="16">
        <v>33077</v>
      </c>
      <c r="JX36" s="16"/>
      <c r="JY36" s="16">
        <v>29585</v>
      </c>
      <c r="JZ36" s="16"/>
      <c r="KA36" s="16">
        <v>29483</v>
      </c>
      <c r="KB36" s="16"/>
      <c r="KC36" s="16">
        <v>31507</v>
      </c>
      <c r="KD36" s="16"/>
      <c r="KE36" s="16">
        <v>32591</v>
      </c>
      <c r="KF36" s="16"/>
      <c r="KG36" s="16">
        <v>32947</v>
      </c>
      <c r="KH36" s="16"/>
      <c r="KI36" s="16">
        <v>33251</v>
      </c>
      <c r="KJ36" s="16"/>
      <c r="KK36" s="16">
        <v>32975</v>
      </c>
      <c r="KL36" s="16"/>
      <c r="KM36" s="16">
        <v>390700</v>
      </c>
      <c r="KN36" s="31"/>
      <c r="KO36" s="31"/>
      <c r="KP36" s="16">
        <v>31456</v>
      </c>
      <c r="KQ36" s="55"/>
      <c r="KR36" s="16">
        <v>32290</v>
      </c>
      <c r="KS36" s="16"/>
      <c r="KT36" s="16">
        <v>33317</v>
      </c>
      <c r="KU36" s="16"/>
      <c r="KV36" s="16">
        <v>33282</v>
      </c>
      <c r="KW36" s="16"/>
      <c r="KX36" s="16">
        <v>33350</v>
      </c>
      <c r="KY36" s="16"/>
      <c r="KZ36" s="16">
        <v>29981</v>
      </c>
      <c r="LA36" s="16"/>
      <c r="LB36" s="16">
        <v>31050</v>
      </c>
      <c r="LC36" s="16"/>
      <c r="LD36" s="16">
        <v>32784</v>
      </c>
      <c r="LE36" s="16"/>
      <c r="LF36" s="16">
        <v>33041</v>
      </c>
      <c r="LG36" s="16"/>
      <c r="LH36" s="16">
        <v>34966</v>
      </c>
      <c r="LI36" s="16"/>
      <c r="LJ36" s="16">
        <v>33478</v>
      </c>
      <c r="LK36" s="16"/>
      <c r="LL36" s="16">
        <v>33459</v>
      </c>
      <c r="LM36" s="16"/>
      <c r="LN36" s="16">
        <v>392454</v>
      </c>
      <c r="LO36" s="31"/>
      <c r="LP36" s="40"/>
      <c r="LQ36" s="15" t="s">
        <v>39</v>
      </c>
    </row>
    <row r="37" spans="2:331" ht="10.5" customHeight="1">
      <c r="B37" s="13">
        <v>16</v>
      </c>
      <c r="C37" s="13"/>
      <c r="D37" s="19" t="s">
        <v>40</v>
      </c>
      <c r="E37" s="41">
        <v>99.407298881193398</v>
      </c>
      <c r="F37" s="41"/>
      <c r="G37" s="41">
        <v>99.466120598237467</v>
      </c>
      <c r="H37" s="41"/>
      <c r="I37" s="41">
        <v>99.408100760521705</v>
      </c>
      <c r="J37" s="41"/>
      <c r="K37" s="41">
        <v>99.51426209177346</v>
      </c>
      <c r="L37" s="41"/>
      <c r="M37" s="41">
        <v>99.319727891156461</v>
      </c>
      <c r="N37" s="41"/>
      <c r="O37" s="41">
        <v>99.273050960611229</v>
      </c>
      <c r="P37" s="41"/>
      <c r="Q37" s="41">
        <v>99.566908609696441</v>
      </c>
      <c r="R37" s="41"/>
      <c r="S37" s="41">
        <v>99.417854777425319</v>
      </c>
      <c r="T37" s="41"/>
      <c r="U37" s="41">
        <v>99.394129322051612</v>
      </c>
      <c r="V37" s="41"/>
      <c r="W37" s="41">
        <v>99.51847484276729</v>
      </c>
      <c r="X37" s="41"/>
      <c r="Y37" s="41">
        <v>99.429449948752989</v>
      </c>
      <c r="Z37" s="41"/>
      <c r="AA37" s="41">
        <v>99.405157633227191</v>
      </c>
      <c r="AB37" s="41"/>
      <c r="AC37" s="41">
        <v>99.426065836028826</v>
      </c>
      <c r="AD37" s="41"/>
      <c r="AE37" s="41"/>
      <c r="AF37" s="41">
        <v>99.260006727211575</v>
      </c>
      <c r="AG37" s="41"/>
      <c r="AH37" s="41">
        <v>99.29464998669151</v>
      </c>
      <c r="AI37" s="41"/>
      <c r="AJ37" s="41">
        <v>99.604322021001366</v>
      </c>
      <c r="AK37" s="41"/>
      <c r="AL37" s="41">
        <v>99.604730381129897</v>
      </c>
      <c r="AM37" s="41"/>
      <c r="AN37" s="41">
        <v>99.458500902498486</v>
      </c>
      <c r="AO37" s="41"/>
      <c r="AP37" s="41">
        <v>99.322873056900505</v>
      </c>
      <c r="AQ37" s="41"/>
      <c r="AR37" s="41">
        <v>98.899115683089704</v>
      </c>
      <c r="AS37" s="41"/>
      <c r="AT37" s="41">
        <v>99.165645796775152</v>
      </c>
      <c r="AU37" s="41"/>
      <c r="AV37" s="41">
        <v>99.43195774993859</v>
      </c>
      <c r="AW37" s="41"/>
      <c r="AX37" s="41">
        <v>99.497531995389124</v>
      </c>
      <c r="AY37" s="41"/>
      <c r="AZ37" s="41">
        <v>99.617221853152387</v>
      </c>
      <c r="BA37" s="41"/>
      <c r="BB37" s="41">
        <v>99.673275178429819</v>
      </c>
      <c r="BC37" s="41"/>
      <c r="BD37" s="41">
        <v>99.410543237993167</v>
      </c>
      <c r="BE37" s="41"/>
      <c r="BF37" s="41"/>
      <c r="BG37" s="41">
        <v>99.440321583178729</v>
      </c>
      <c r="BH37" s="41"/>
      <c r="BI37" s="41">
        <v>99.544799580822641</v>
      </c>
      <c r="BJ37" s="41"/>
      <c r="BK37" s="41">
        <v>99.462679593505428</v>
      </c>
      <c r="BL37" s="41"/>
      <c r="BM37" s="41">
        <v>99.461469419156302</v>
      </c>
      <c r="BN37" s="41"/>
      <c r="BO37" s="41">
        <v>99.536555376903436</v>
      </c>
      <c r="BP37" s="41"/>
      <c r="BQ37" s="41">
        <v>99.491639615361066</v>
      </c>
      <c r="BR37" s="41"/>
      <c r="BS37" s="41">
        <v>99.541284403669721</v>
      </c>
      <c r="BT37" s="41"/>
      <c r="BU37" s="41">
        <v>99.437448059835063</v>
      </c>
      <c r="BV37" s="41"/>
      <c r="BW37" s="41">
        <v>99.504465742856297</v>
      </c>
      <c r="BX37" s="41"/>
      <c r="BY37" s="41">
        <v>99.562128461649991</v>
      </c>
      <c r="BZ37" s="41"/>
      <c r="CA37" s="41">
        <v>99.591885728003831</v>
      </c>
      <c r="CB37" s="41"/>
      <c r="CC37" s="41">
        <v>99.405195435785387</v>
      </c>
      <c r="CD37" s="41"/>
      <c r="CE37" s="41">
        <v>99.498305783526803</v>
      </c>
      <c r="CF37" s="41"/>
      <c r="CG37" s="41"/>
      <c r="CH37" s="41">
        <v>99.073337818826829</v>
      </c>
      <c r="CI37" s="41"/>
      <c r="CJ37" s="41">
        <v>99.598805465898465</v>
      </c>
      <c r="CK37" s="41"/>
      <c r="CL37" s="41">
        <v>99.613208636416118</v>
      </c>
      <c r="CM37" s="41"/>
      <c r="CN37" s="41">
        <v>99.621589909064241</v>
      </c>
      <c r="CO37" s="41"/>
      <c r="CP37" s="41">
        <v>99.542327425373131</v>
      </c>
      <c r="CQ37" s="41"/>
      <c r="CR37" s="41">
        <v>99.557780302797653</v>
      </c>
      <c r="CS37" s="41"/>
      <c r="CT37" s="41">
        <v>99.489980586357802</v>
      </c>
      <c r="CU37" s="41"/>
      <c r="CV37" s="41">
        <v>99.48662846227316</v>
      </c>
      <c r="CW37" s="41"/>
      <c r="CX37" s="41">
        <v>99.496943640139207</v>
      </c>
      <c r="CY37" s="41"/>
      <c r="CZ37" s="41">
        <v>99.605127449535885</v>
      </c>
      <c r="DA37" s="41"/>
      <c r="DB37" s="41">
        <v>99.297688479037532</v>
      </c>
      <c r="DC37" s="41"/>
      <c r="DD37" s="41">
        <v>99.684823977164598</v>
      </c>
      <c r="DE37" s="41"/>
      <c r="DF37" s="41">
        <v>99.507567800086022</v>
      </c>
      <c r="DG37" s="41"/>
      <c r="DH37" s="41"/>
      <c r="DI37" s="41">
        <v>99.407120257674649</v>
      </c>
      <c r="DJ37" s="41"/>
      <c r="DK37" s="41">
        <v>99.566265060240966</v>
      </c>
      <c r="DL37" s="41"/>
      <c r="DM37" s="41">
        <v>99.733598837522194</v>
      </c>
      <c r="DN37" s="41"/>
      <c r="DO37" s="41">
        <v>99.471574344023324</v>
      </c>
      <c r="DP37" s="41"/>
      <c r="DQ37" s="41">
        <v>99.385356181843932</v>
      </c>
      <c r="DR37" s="41"/>
      <c r="DS37" s="41">
        <v>99.362559384208311</v>
      </c>
      <c r="DT37" s="41"/>
      <c r="DU37" s="41">
        <v>99.487712011076496</v>
      </c>
      <c r="DV37" s="41"/>
      <c r="DW37" s="41">
        <v>99.620974721699938</v>
      </c>
      <c r="DX37" s="41"/>
      <c r="DY37" s="41">
        <v>99.500890225037224</v>
      </c>
      <c r="DZ37" s="41"/>
      <c r="EA37" s="41">
        <v>99.564826772979956</v>
      </c>
      <c r="EB37" s="41"/>
      <c r="EC37" s="41">
        <v>99.538950268477137</v>
      </c>
      <c r="ED37" s="41"/>
      <c r="EE37" s="41">
        <v>99.440125319099565</v>
      </c>
      <c r="EF37" s="41"/>
      <c r="EG37" s="41">
        <v>99.50837497403819</v>
      </c>
      <c r="EH37" s="41"/>
      <c r="EI37" s="41"/>
      <c r="EJ37" s="41">
        <v>98.866040909337528</v>
      </c>
      <c r="EK37" s="41"/>
      <c r="EL37" s="41">
        <v>98.617609527860481</v>
      </c>
      <c r="EM37" s="41"/>
      <c r="EN37" s="41">
        <v>99.245658980927985</v>
      </c>
      <c r="EO37" s="41"/>
      <c r="EP37" s="41">
        <v>99.561159708610049</v>
      </c>
      <c r="EQ37" s="41"/>
      <c r="ER37" s="41">
        <v>98.886245977333147</v>
      </c>
      <c r="ES37" s="41"/>
      <c r="ET37" s="41">
        <v>99.103152464081106</v>
      </c>
      <c r="EU37" s="41"/>
      <c r="EV37" s="41">
        <v>98.762175324675326</v>
      </c>
      <c r="EW37" s="41"/>
      <c r="EX37" s="41">
        <v>99.045917043784044</v>
      </c>
      <c r="EY37" s="41"/>
      <c r="EZ37" s="41">
        <v>99.471500824004096</v>
      </c>
      <c r="FA37" s="41"/>
      <c r="FB37" s="41">
        <v>99.101667563206021</v>
      </c>
      <c r="FC37" s="41"/>
      <c r="FD37" s="41">
        <v>99.544912774948529</v>
      </c>
      <c r="FE37" s="41"/>
      <c r="FF37" s="41">
        <v>99.508962905993016</v>
      </c>
      <c r="FG37" s="41"/>
      <c r="FH37" s="41">
        <v>99.149014001800168</v>
      </c>
      <c r="FI37" s="41"/>
      <c r="FJ37" s="41"/>
      <c r="FK37" s="41">
        <v>99.350366947540095</v>
      </c>
      <c r="FL37" s="41"/>
      <c r="FM37" s="41">
        <v>99.080543205395756</v>
      </c>
      <c r="FN37" s="41"/>
      <c r="FO37" s="41">
        <v>99.611845498222081</v>
      </c>
      <c r="FP37" s="41"/>
      <c r="FQ37" s="41">
        <v>99.46131805157593</v>
      </c>
      <c r="FR37" s="41"/>
      <c r="FS37" s="41">
        <v>99.507605974747619</v>
      </c>
      <c r="FT37" s="41"/>
      <c r="FU37" s="41">
        <v>99.166920036485251</v>
      </c>
      <c r="FV37" s="41"/>
      <c r="FW37" s="41">
        <v>99.501066900966478</v>
      </c>
      <c r="FX37" s="41"/>
      <c r="FY37" s="41">
        <v>99.376875144241865</v>
      </c>
      <c r="FZ37" s="41"/>
      <c r="GA37" s="41">
        <v>99.586938319843711</v>
      </c>
      <c r="GB37" s="41"/>
      <c r="GC37" s="41">
        <v>99.436305212134414</v>
      </c>
      <c r="GD37" s="41"/>
      <c r="GE37" s="41">
        <v>99.605336297943296</v>
      </c>
      <c r="GF37" s="41"/>
      <c r="GG37" s="41">
        <v>99.429910869313574</v>
      </c>
      <c r="GH37" s="41"/>
      <c r="GI37" s="41">
        <v>99.430143867268242</v>
      </c>
      <c r="GJ37" s="41"/>
      <c r="GK37" s="41"/>
      <c r="GL37" s="41">
        <v>99.766612120074043</v>
      </c>
      <c r="GM37" s="41"/>
      <c r="GN37" s="41">
        <v>99.649193432440981</v>
      </c>
      <c r="GO37" s="41"/>
      <c r="GP37" s="41">
        <v>99.668983780205238</v>
      </c>
      <c r="GQ37" s="41"/>
      <c r="GR37" s="41">
        <v>99.710407871323397</v>
      </c>
      <c r="GS37" s="41"/>
      <c r="GT37" s="41">
        <v>99.667925055928407</v>
      </c>
      <c r="GU37" s="41"/>
      <c r="GV37" s="41">
        <v>99.572260009816986</v>
      </c>
      <c r="GW37" s="41"/>
      <c r="GX37" s="41">
        <v>99.723615518476819</v>
      </c>
      <c r="GY37" s="41"/>
      <c r="GZ37" s="41">
        <v>99.529257537838163</v>
      </c>
      <c r="HA37" s="41"/>
      <c r="HB37" s="41">
        <v>99.642988694642</v>
      </c>
      <c r="HC37" s="41"/>
      <c r="HD37" s="41">
        <v>99.500366578868764</v>
      </c>
      <c r="HE37" s="41"/>
      <c r="HF37" s="41">
        <v>99.620267513035586</v>
      </c>
      <c r="HG37" s="41"/>
      <c r="HH37" s="41">
        <v>99.648192098282834</v>
      </c>
      <c r="HI37" s="41"/>
      <c r="HJ37" s="41">
        <v>99.640671579320866</v>
      </c>
      <c r="HK37" s="41"/>
      <c r="HL37" s="41"/>
      <c r="HM37" s="41">
        <v>99.395512045528264</v>
      </c>
      <c r="HN37" s="41"/>
      <c r="HO37" s="41">
        <v>99.379613133112755</v>
      </c>
      <c r="HP37" s="41"/>
      <c r="HQ37" s="41">
        <v>99.691721316069732</v>
      </c>
      <c r="HR37" s="41"/>
      <c r="HS37" s="41">
        <v>99.764378927017887</v>
      </c>
      <c r="HT37" s="41"/>
      <c r="HU37" s="41">
        <v>99.625078108727351</v>
      </c>
      <c r="HV37" s="41"/>
      <c r="HW37" s="41">
        <v>99.195645600241917</v>
      </c>
      <c r="HX37" s="41"/>
      <c r="HY37" s="41">
        <v>99.277393212898872</v>
      </c>
      <c r="HZ37" s="41"/>
      <c r="IA37" s="41">
        <v>99.575834339744901</v>
      </c>
      <c r="IB37" s="41"/>
      <c r="IC37" s="41">
        <v>99.538848518725544</v>
      </c>
      <c r="ID37" s="41"/>
      <c r="IE37" s="41">
        <v>99.624835328483869</v>
      </c>
      <c r="IF37" s="41"/>
      <c r="IG37" s="41">
        <v>99.236931353058125</v>
      </c>
      <c r="IH37" s="41"/>
      <c r="II37" s="41">
        <v>99.0712353471596</v>
      </c>
      <c r="IJ37" s="41"/>
      <c r="IK37" s="41">
        <v>99.452482213124526</v>
      </c>
      <c r="IL37" s="41"/>
      <c r="IM37" s="41"/>
      <c r="IN37" s="41">
        <v>99.377769683724878</v>
      </c>
      <c r="IO37" s="41"/>
      <c r="IP37" s="41">
        <v>99.199346918270592</v>
      </c>
      <c r="IQ37" s="41"/>
      <c r="IR37" s="41">
        <v>99.47639650563562</v>
      </c>
      <c r="IS37" s="41"/>
      <c r="IT37" s="41">
        <v>99.116237267825042</v>
      </c>
      <c r="IU37" s="41"/>
      <c r="IV37" s="41">
        <v>99.355378819589788</v>
      </c>
      <c r="IW37" s="41"/>
      <c r="IX37" s="41">
        <v>99.23885923633263</v>
      </c>
      <c r="IY37" s="41"/>
      <c r="IZ37" s="41">
        <v>99.165743561340349</v>
      </c>
      <c r="JA37" s="41"/>
      <c r="JB37" s="41">
        <v>99.118469146420125</v>
      </c>
      <c r="JC37" s="41"/>
      <c r="JD37" s="41">
        <v>99.339828413552425</v>
      </c>
      <c r="JE37" s="41"/>
      <c r="JF37" s="41">
        <v>99.538099441012065</v>
      </c>
      <c r="JG37" s="41"/>
      <c r="JH37" s="41">
        <v>99.423802310730935</v>
      </c>
      <c r="JI37" s="41"/>
      <c r="JJ37" s="41">
        <v>98.888451403822273</v>
      </c>
      <c r="JK37" s="41"/>
      <c r="JL37" s="41">
        <v>99.274718545622463</v>
      </c>
      <c r="JM37" s="41"/>
      <c r="JN37" s="41"/>
      <c r="JO37" s="41">
        <v>99.40830101967542</v>
      </c>
      <c r="JP37" s="41"/>
      <c r="JQ37" s="41">
        <v>99.670087976539591</v>
      </c>
      <c r="JR37" s="41"/>
      <c r="JS37" s="41">
        <v>99.305708013172335</v>
      </c>
      <c r="JT37" s="41"/>
      <c r="JU37" s="41">
        <v>99.441305908424098</v>
      </c>
      <c r="JV37" s="41"/>
      <c r="JW37" s="41">
        <v>99.258792461889328</v>
      </c>
      <c r="JX37" s="41"/>
      <c r="JY37" s="41">
        <v>99.135475655932709</v>
      </c>
      <c r="JZ37" s="41"/>
      <c r="KA37" s="41">
        <v>99.376432519886748</v>
      </c>
      <c r="KB37" s="41"/>
      <c r="KC37" s="41">
        <v>98.929289123335849</v>
      </c>
      <c r="KD37" s="41"/>
      <c r="KE37" s="41">
        <v>99.496275491513003</v>
      </c>
      <c r="KF37" s="41"/>
      <c r="KG37" s="41">
        <v>99.264860956283329</v>
      </c>
      <c r="KH37" s="41"/>
      <c r="KI37" s="41">
        <v>98.993718181547536</v>
      </c>
      <c r="KJ37" s="41"/>
      <c r="KK37" s="41">
        <v>98.515176864244751</v>
      </c>
      <c r="KL37" s="41"/>
      <c r="KM37" s="41">
        <v>99.232705392905132</v>
      </c>
      <c r="KN37" s="42"/>
      <c r="KO37" s="41"/>
      <c r="KP37" s="41">
        <v>97.768384409771869</v>
      </c>
      <c r="KQ37" s="41"/>
      <c r="KR37" s="41">
        <v>99.070352529684286</v>
      </c>
      <c r="KS37" s="41"/>
      <c r="KT37" s="41">
        <v>99.2847989987186</v>
      </c>
      <c r="KU37" s="41"/>
      <c r="KV37" s="41">
        <v>99.224852423826846</v>
      </c>
      <c r="KW37" s="41"/>
      <c r="KX37" s="41">
        <v>98.89392995878184</v>
      </c>
      <c r="KY37" s="41"/>
      <c r="KZ37" s="41">
        <v>98.719130721106353</v>
      </c>
      <c r="LA37" s="41"/>
      <c r="LB37" s="41">
        <v>99.06834279880033</v>
      </c>
      <c r="LC37" s="41"/>
      <c r="LD37" s="41">
        <v>99.120181405895693</v>
      </c>
      <c r="LE37" s="41"/>
      <c r="LF37" s="41">
        <v>99.046734014808607</v>
      </c>
      <c r="LG37" s="41"/>
      <c r="LH37" s="41">
        <v>99.214028317680103</v>
      </c>
      <c r="LI37" s="41"/>
      <c r="LJ37" s="41">
        <v>99.111847948368762</v>
      </c>
      <c r="LK37" s="41"/>
      <c r="LL37" s="41">
        <v>99.178918662556313</v>
      </c>
      <c r="LM37" s="41"/>
      <c r="LN37" s="41">
        <v>98.981568354468692</v>
      </c>
      <c r="LO37" s="42"/>
      <c r="LP37" s="42"/>
      <c r="LQ37" s="19" t="s">
        <v>41</v>
      </c>
    </row>
    <row r="38" spans="2:331"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2"/>
      <c r="JO38" s="46"/>
      <c r="JP38" s="52"/>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2"/>
      <c r="KO38" s="42"/>
      <c r="KP38" s="46"/>
      <c r="KQ38" s="52"/>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2"/>
      <c r="LP38" s="42"/>
      <c r="LQ38" s="19"/>
    </row>
    <row r="39" spans="2:331" ht="10.5" customHeight="1">
      <c r="B39" s="13">
        <v>17</v>
      </c>
      <c r="C39" s="14"/>
      <c r="D39" s="15" t="s">
        <v>42</v>
      </c>
      <c r="E39" s="16">
        <v>29939</v>
      </c>
      <c r="F39" s="16"/>
      <c r="G39" s="16">
        <v>27279</v>
      </c>
      <c r="H39" s="16"/>
      <c r="I39" s="16">
        <v>28961</v>
      </c>
      <c r="J39" s="16"/>
      <c r="K39" s="16">
        <v>28954</v>
      </c>
      <c r="L39" s="16"/>
      <c r="M39" s="16">
        <v>29277</v>
      </c>
      <c r="N39" s="16"/>
      <c r="O39" s="16">
        <v>26838</v>
      </c>
      <c r="P39" s="16"/>
      <c r="Q39" s="16">
        <v>24874</v>
      </c>
      <c r="R39" s="16"/>
      <c r="S39" s="16">
        <v>28604</v>
      </c>
      <c r="T39" s="16"/>
      <c r="U39" s="16">
        <v>28623</v>
      </c>
      <c r="V39" s="16"/>
      <c r="W39" s="16">
        <v>30460</v>
      </c>
      <c r="X39" s="16"/>
      <c r="Y39" s="16">
        <v>29162</v>
      </c>
      <c r="Z39" s="16"/>
      <c r="AA39" s="16">
        <v>28477</v>
      </c>
      <c r="AB39" s="16"/>
      <c r="AC39" s="16">
        <v>341448</v>
      </c>
      <c r="AD39" s="45"/>
      <c r="AE39" s="45"/>
      <c r="AF39" s="16">
        <v>32565</v>
      </c>
      <c r="AG39" s="16"/>
      <c r="AH39" s="16">
        <v>29922</v>
      </c>
      <c r="AI39" s="16"/>
      <c r="AJ39" s="16">
        <v>32774</v>
      </c>
      <c r="AK39" s="16"/>
      <c r="AL39" s="16">
        <v>31066</v>
      </c>
      <c r="AM39" s="16"/>
      <c r="AN39" s="16">
        <v>31476</v>
      </c>
      <c r="AO39" s="16"/>
      <c r="AP39" s="16">
        <v>27369</v>
      </c>
      <c r="AQ39" s="16"/>
      <c r="AR39" s="16">
        <v>27514</v>
      </c>
      <c r="AS39" s="16"/>
      <c r="AT39" s="16">
        <v>30061</v>
      </c>
      <c r="AU39" s="16"/>
      <c r="AV39" s="16">
        <v>32466</v>
      </c>
      <c r="AW39" s="16"/>
      <c r="AX39" s="16">
        <v>33743</v>
      </c>
      <c r="AY39" s="16"/>
      <c r="AZ39" s="16">
        <v>31559</v>
      </c>
      <c r="BA39" s="16"/>
      <c r="BB39" s="16">
        <v>31470</v>
      </c>
      <c r="BC39" s="16"/>
      <c r="BD39" s="16">
        <v>371985</v>
      </c>
      <c r="BE39" s="45"/>
      <c r="BF39" s="45"/>
      <c r="BG39" s="16">
        <v>32235</v>
      </c>
      <c r="BH39" s="55"/>
      <c r="BI39" s="16">
        <v>30463</v>
      </c>
      <c r="BJ39" s="16"/>
      <c r="BK39" s="16">
        <v>34144</v>
      </c>
      <c r="BL39" s="16"/>
      <c r="BM39" s="16">
        <v>31090</v>
      </c>
      <c r="BN39" s="16"/>
      <c r="BO39" s="16">
        <v>31654</v>
      </c>
      <c r="BP39" s="16"/>
      <c r="BQ39" s="16">
        <v>32562</v>
      </c>
      <c r="BR39" s="16"/>
      <c r="BS39" s="16">
        <v>29571</v>
      </c>
      <c r="BT39" s="16"/>
      <c r="BU39" s="16">
        <v>31180</v>
      </c>
      <c r="BV39" s="16"/>
      <c r="BW39" s="16">
        <v>33598</v>
      </c>
      <c r="BX39" s="16"/>
      <c r="BY39" s="16">
        <v>34399</v>
      </c>
      <c r="BZ39" s="16"/>
      <c r="CA39" s="16">
        <v>33246</v>
      </c>
      <c r="CB39" s="16"/>
      <c r="CC39" s="16">
        <v>32849</v>
      </c>
      <c r="CD39" s="16"/>
      <c r="CE39" s="16">
        <v>386991</v>
      </c>
      <c r="CF39" s="31"/>
      <c r="CG39" s="45"/>
      <c r="CH39" s="16">
        <v>32519</v>
      </c>
      <c r="CI39" s="55"/>
      <c r="CJ39" s="16">
        <v>33078</v>
      </c>
      <c r="CK39" s="16"/>
      <c r="CL39" s="16">
        <v>34590</v>
      </c>
      <c r="CM39" s="16"/>
      <c r="CN39" s="16">
        <v>34022</v>
      </c>
      <c r="CO39" s="16"/>
      <c r="CP39" s="16">
        <v>34224</v>
      </c>
      <c r="CQ39" s="16"/>
      <c r="CR39" s="16">
        <v>32482</v>
      </c>
      <c r="CS39" s="16"/>
      <c r="CT39" s="16">
        <v>30303</v>
      </c>
      <c r="CU39" s="16"/>
      <c r="CV39" s="16">
        <v>33409</v>
      </c>
      <c r="CW39" s="16"/>
      <c r="CX39" s="16">
        <v>34096</v>
      </c>
      <c r="CY39" s="16"/>
      <c r="CZ39" s="16">
        <v>33883</v>
      </c>
      <c r="DA39" s="16"/>
      <c r="DB39" s="16">
        <v>32604</v>
      </c>
      <c r="DC39" s="16"/>
      <c r="DD39" s="16">
        <v>33575</v>
      </c>
      <c r="DE39" s="16"/>
      <c r="DF39" s="16">
        <v>398785</v>
      </c>
      <c r="DG39" s="31"/>
      <c r="DH39" s="45"/>
      <c r="DI39" s="16">
        <v>34969</v>
      </c>
      <c r="DJ39" s="55"/>
      <c r="DK39" s="16">
        <v>33112</v>
      </c>
      <c r="DL39" s="16"/>
      <c r="DM39" s="16">
        <v>37116</v>
      </c>
      <c r="DN39" s="16"/>
      <c r="DO39" s="16">
        <v>32831</v>
      </c>
      <c r="DP39" s="16"/>
      <c r="DQ39" s="16">
        <v>35174</v>
      </c>
      <c r="DR39" s="16"/>
      <c r="DS39" s="16">
        <v>33146</v>
      </c>
      <c r="DT39" s="16"/>
      <c r="DU39" s="16">
        <v>28797</v>
      </c>
      <c r="DV39" s="16"/>
      <c r="DW39" s="16">
        <v>33420</v>
      </c>
      <c r="DX39" s="16"/>
      <c r="DY39" s="16">
        <v>34153</v>
      </c>
      <c r="DZ39" s="16"/>
      <c r="EA39" s="16">
        <v>35515</v>
      </c>
      <c r="EB39" s="16"/>
      <c r="EC39" s="16">
        <v>35486</v>
      </c>
      <c r="ED39" s="16"/>
      <c r="EE39" s="16">
        <v>34371</v>
      </c>
      <c r="EF39" s="16"/>
      <c r="EG39" s="16">
        <v>408090</v>
      </c>
      <c r="EH39" s="31"/>
      <c r="EI39" s="45"/>
      <c r="EJ39" s="16">
        <v>36602</v>
      </c>
      <c r="EK39" s="55"/>
      <c r="EL39" s="16">
        <v>32618</v>
      </c>
      <c r="EM39" s="16"/>
      <c r="EN39" s="16">
        <v>34986</v>
      </c>
      <c r="EO39" s="16"/>
      <c r="EP39" s="16">
        <v>34115</v>
      </c>
      <c r="EQ39" s="16"/>
      <c r="ER39" s="16">
        <v>35515</v>
      </c>
      <c r="ES39" s="16"/>
      <c r="ET39" s="16">
        <v>33172</v>
      </c>
      <c r="EU39" s="16"/>
      <c r="EV39" s="16">
        <v>29340</v>
      </c>
      <c r="EW39" s="16"/>
      <c r="EX39" s="16">
        <v>34503</v>
      </c>
      <c r="EY39" s="16"/>
      <c r="EZ39" s="16">
        <v>35079</v>
      </c>
      <c r="FA39" s="16"/>
      <c r="FB39" s="16">
        <v>36997</v>
      </c>
      <c r="FC39" s="16"/>
      <c r="FD39" s="16">
        <v>36822</v>
      </c>
      <c r="FE39" s="16"/>
      <c r="FF39" s="16">
        <v>33699</v>
      </c>
      <c r="FG39" s="16"/>
      <c r="FH39" s="16">
        <v>413448</v>
      </c>
      <c r="FI39" s="31"/>
      <c r="FJ39" s="45"/>
      <c r="FK39" s="16">
        <v>36648</v>
      </c>
      <c r="FL39" s="55"/>
      <c r="FM39" s="16">
        <v>32877</v>
      </c>
      <c r="FN39" s="16"/>
      <c r="FO39" s="16">
        <v>36770</v>
      </c>
      <c r="FP39" s="16"/>
      <c r="FQ39" s="16">
        <v>34793</v>
      </c>
      <c r="FR39" s="16"/>
      <c r="FS39" s="16">
        <v>36262</v>
      </c>
      <c r="FT39" s="16"/>
      <c r="FU39" s="16">
        <v>32734</v>
      </c>
      <c r="FV39" s="16"/>
      <c r="FW39" s="16">
        <v>31764</v>
      </c>
      <c r="FX39" s="16"/>
      <c r="FY39" s="16">
        <v>34535</v>
      </c>
      <c r="FZ39" s="16"/>
      <c r="GA39" s="16">
        <v>35756</v>
      </c>
      <c r="GB39" s="16"/>
      <c r="GC39" s="16">
        <v>36579</v>
      </c>
      <c r="GD39" s="16"/>
      <c r="GE39" s="16">
        <v>35897</v>
      </c>
      <c r="GF39" s="16"/>
      <c r="GG39" s="16">
        <v>34435</v>
      </c>
      <c r="GH39" s="16"/>
      <c r="GI39" s="16">
        <v>419050</v>
      </c>
      <c r="GJ39" s="31"/>
      <c r="GK39" s="45"/>
      <c r="GL39" s="16">
        <v>37231</v>
      </c>
      <c r="GM39" s="55"/>
      <c r="GN39" s="16">
        <v>34705</v>
      </c>
      <c r="GO39" s="16"/>
      <c r="GP39" s="16">
        <v>36179</v>
      </c>
      <c r="GQ39" s="16"/>
      <c r="GR39" s="16">
        <v>28614</v>
      </c>
      <c r="GS39" s="16"/>
      <c r="GT39" s="16">
        <v>28554</v>
      </c>
      <c r="GU39" s="16"/>
      <c r="GV39" s="16">
        <v>28460</v>
      </c>
      <c r="GW39" s="16"/>
      <c r="GX39" s="16">
        <v>29275</v>
      </c>
      <c r="GY39" s="16"/>
      <c r="GZ39" s="16">
        <v>33457</v>
      </c>
      <c r="HA39" s="16"/>
      <c r="HB39" s="16">
        <v>35226</v>
      </c>
      <c r="HC39" s="16"/>
      <c r="HD39" s="16">
        <v>36714</v>
      </c>
      <c r="HE39" s="16"/>
      <c r="HF39" s="16">
        <v>35220</v>
      </c>
      <c r="HG39" s="16"/>
      <c r="HH39" s="16">
        <v>35750</v>
      </c>
      <c r="HI39" s="16"/>
      <c r="HJ39" s="16">
        <v>399385</v>
      </c>
      <c r="HK39" s="31"/>
      <c r="HL39" s="45"/>
      <c r="HM39" s="16">
        <v>33799</v>
      </c>
      <c r="HN39" s="55"/>
      <c r="HO39" s="16">
        <v>31334</v>
      </c>
      <c r="HP39" s="16"/>
      <c r="HQ39" s="16">
        <v>35632</v>
      </c>
      <c r="HR39" s="16"/>
      <c r="HS39" s="16">
        <v>33057</v>
      </c>
      <c r="HT39" s="16"/>
      <c r="HU39" s="16">
        <v>33531</v>
      </c>
      <c r="HV39" s="16"/>
      <c r="HW39" s="16">
        <v>32917</v>
      </c>
      <c r="HX39" s="16"/>
      <c r="HY39" s="16">
        <v>29486</v>
      </c>
      <c r="HZ39" s="16"/>
      <c r="IA39" s="16">
        <v>33870</v>
      </c>
      <c r="IB39" s="16"/>
      <c r="IC39" s="16">
        <v>35691</v>
      </c>
      <c r="ID39" s="16"/>
      <c r="IE39" s="16">
        <v>34840</v>
      </c>
      <c r="IF39" s="16"/>
      <c r="IG39" s="16">
        <v>34049</v>
      </c>
      <c r="IH39" s="16"/>
      <c r="II39" s="16">
        <v>33101</v>
      </c>
      <c r="IJ39" s="16"/>
      <c r="IK39" s="16">
        <v>401307</v>
      </c>
      <c r="IL39" s="31"/>
      <c r="IM39" s="31"/>
      <c r="IN39" s="16">
        <v>32827</v>
      </c>
      <c r="IO39" s="55"/>
      <c r="IP39" s="16">
        <v>31693</v>
      </c>
      <c r="IQ39" s="16"/>
      <c r="IR39" s="16">
        <v>36172</v>
      </c>
      <c r="IS39" s="16"/>
      <c r="IT39" s="16">
        <v>33216</v>
      </c>
      <c r="IU39" s="16"/>
      <c r="IV39" s="16">
        <v>35707</v>
      </c>
      <c r="IW39" s="16"/>
      <c r="IX39" s="16">
        <v>31535</v>
      </c>
      <c r="IY39" s="16"/>
      <c r="IZ39" s="16">
        <v>28751</v>
      </c>
      <c r="JA39" s="16"/>
      <c r="JB39" s="16">
        <v>32389</v>
      </c>
      <c r="JC39" s="16"/>
      <c r="JD39" s="16">
        <v>34254</v>
      </c>
      <c r="JE39" s="16"/>
      <c r="JF39" s="16">
        <v>33902</v>
      </c>
      <c r="JG39" s="16"/>
      <c r="JH39" s="16">
        <v>33556</v>
      </c>
      <c r="JI39" s="16"/>
      <c r="JJ39" s="16">
        <v>32777</v>
      </c>
      <c r="JK39" s="16"/>
      <c r="JL39" s="16">
        <v>396779</v>
      </c>
      <c r="JM39" s="31"/>
      <c r="JN39" s="31"/>
      <c r="JO39" s="16">
        <v>34706</v>
      </c>
      <c r="JP39" s="55"/>
      <c r="JQ39" s="16">
        <v>32677</v>
      </c>
      <c r="JR39" s="16"/>
      <c r="JS39" s="16">
        <v>36306</v>
      </c>
      <c r="JT39" s="16"/>
      <c r="JU39" s="16">
        <v>31941</v>
      </c>
      <c r="JV39" s="16"/>
      <c r="JW39" s="16">
        <v>33179</v>
      </c>
      <c r="JX39" s="16"/>
      <c r="JY39" s="16">
        <v>29700</v>
      </c>
      <c r="JZ39" s="16"/>
      <c r="KA39" s="16">
        <v>29553</v>
      </c>
      <c r="KB39" s="16"/>
      <c r="KC39" s="16">
        <v>31644</v>
      </c>
      <c r="KD39" s="16"/>
      <c r="KE39" s="16">
        <v>32669</v>
      </c>
      <c r="KF39" s="16"/>
      <c r="KG39" s="16">
        <v>33065</v>
      </c>
      <c r="KH39" s="16"/>
      <c r="KI39" s="16">
        <v>33398</v>
      </c>
      <c r="KJ39" s="16"/>
      <c r="KK39" s="16">
        <v>33183</v>
      </c>
      <c r="KL39" s="16"/>
      <c r="KM39" s="16">
        <v>392021</v>
      </c>
      <c r="KN39" s="31"/>
      <c r="KO39" s="31"/>
      <c r="KP39" s="16">
        <v>31748</v>
      </c>
      <c r="KQ39" s="55"/>
      <c r="KR39" s="16">
        <v>32426</v>
      </c>
      <c r="KS39" s="16"/>
      <c r="KT39" s="16">
        <v>33408</v>
      </c>
      <c r="KU39" s="16"/>
      <c r="KV39" s="16">
        <v>33393</v>
      </c>
      <c r="KW39" s="16"/>
      <c r="KX39" s="16">
        <v>33521</v>
      </c>
      <c r="KY39" s="16"/>
      <c r="KZ39" s="16">
        <v>30141</v>
      </c>
      <c r="LA39" s="16"/>
      <c r="LB39" s="16">
        <v>31176</v>
      </c>
      <c r="LC39" s="16"/>
      <c r="LD39" s="16">
        <v>32923</v>
      </c>
      <c r="LE39" s="16"/>
      <c r="LF39" s="16">
        <v>33188</v>
      </c>
      <c r="LG39" s="16"/>
      <c r="LH39" s="16">
        <v>35074</v>
      </c>
      <c r="LI39" s="16"/>
      <c r="LJ39" s="16">
        <v>33623</v>
      </c>
      <c r="LK39" s="16"/>
      <c r="LL39" s="16">
        <v>33583</v>
      </c>
      <c r="LM39" s="16"/>
      <c r="LN39" s="16">
        <v>394204</v>
      </c>
      <c r="LO39" s="31"/>
      <c r="LP39" s="40"/>
      <c r="LQ39" s="15" t="s">
        <v>43</v>
      </c>
    </row>
    <row r="40" spans="2:331" ht="10.5" customHeight="1">
      <c r="B40" s="13">
        <v>18</v>
      </c>
      <c r="C40" s="13"/>
      <c r="D40" s="19" t="s">
        <v>44</v>
      </c>
      <c r="E40" s="41">
        <v>99.690330314331376</v>
      </c>
      <c r="F40" s="41"/>
      <c r="G40" s="41">
        <v>99.751343840274984</v>
      </c>
      <c r="H40" s="41"/>
      <c r="I40" s="41">
        <v>99.662755084483294</v>
      </c>
      <c r="J40" s="41"/>
      <c r="K40" s="41">
        <v>99.74507372192366</v>
      </c>
      <c r="L40" s="41"/>
      <c r="M40" s="41">
        <v>99.58163265306122</v>
      </c>
      <c r="N40" s="41"/>
      <c r="O40" s="41">
        <v>99.540093464876492</v>
      </c>
      <c r="P40" s="41"/>
      <c r="Q40" s="41">
        <v>99.747363355656248</v>
      </c>
      <c r="R40" s="41"/>
      <c r="S40" s="41">
        <v>99.710670338480838</v>
      </c>
      <c r="T40" s="41"/>
      <c r="U40" s="41">
        <v>99.665726522511235</v>
      </c>
      <c r="V40" s="41"/>
      <c r="W40" s="41">
        <v>99.777253668763095</v>
      </c>
      <c r="X40" s="41"/>
      <c r="Y40" s="41">
        <v>99.631021523744451</v>
      </c>
      <c r="Z40" s="41"/>
      <c r="AA40" s="41">
        <v>99.643094579936317</v>
      </c>
      <c r="AB40" s="41"/>
      <c r="AC40" s="41">
        <v>99.678877120870652</v>
      </c>
      <c r="AD40" s="41"/>
      <c r="AE40" s="41"/>
      <c r="AF40" s="41">
        <v>99.578020365104109</v>
      </c>
      <c r="AG40" s="41"/>
      <c r="AH40" s="41">
        <v>99.554165557625765</v>
      </c>
      <c r="AI40" s="41"/>
      <c r="AJ40" s="41">
        <v>99.753462182316227</v>
      </c>
      <c r="AK40" s="41"/>
      <c r="AL40" s="41">
        <v>99.832894144867922</v>
      </c>
      <c r="AM40" s="41"/>
      <c r="AN40" s="41">
        <v>99.673833876943547</v>
      </c>
      <c r="AO40" s="41"/>
      <c r="AP40" s="41">
        <v>99.635953256398125</v>
      </c>
      <c r="AQ40" s="41"/>
      <c r="AR40" s="41">
        <v>99.310593755639772</v>
      </c>
      <c r="AS40" s="41"/>
      <c r="AT40" s="41">
        <v>99.529848028341561</v>
      </c>
      <c r="AU40" s="41"/>
      <c r="AV40" s="41">
        <v>99.686809137803976</v>
      </c>
      <c r="AW40" s="41"/>
      <c r="AX40" s="41">
        <v>99.733987526970708</v>
      </c>
      <c r="AY40" s="41"/>
      <c r="AZ40" s="41">
        <v>99.835500300528295</v>
      </c>
      <c r="BA40" s="41"/>
      <c r="BB40" s="41">
        <v>99.825535289452816</v>
      </c>
      <c r="BC40" s="41"/>
      <c r="BD40" s="41">
        <v>99.667760734141609</v>
      </c>
      <c r="BE40" s="41"/>
      <c r="BF40" s="41"/>
      <c r="BG40" s="41">
        <v>99.675324675324674</v>
      </c>
      <c r="BH40" s="41"/>
      <c r="BI40" s="41">
        <v>99.760937909352904</v>
      </c>
      <c r="BJ40" s="41"/>
      <c r="BK40" s="41">
        <v>99.707978039948614</v>
      </c>
      <c r="BL40" s="41"/>
      <c r="BM40" s="41">
        <v>99.660212847801006</v>
      </c>
      <c r="BN40" s="41"/>
      <c r="BO40" s="41">
        <v>99.795075506794035</v>
      </c>
      <c r="BP40" s="41"/>
      <c r="BQ40" s="41">
        <v>99.718258100079623</v>
      </c>
      <c r="BR40" s="41"/>
      <c r="BS40" s="41">
        <v>99.740286022665941</v>
      </c>
      <c r="BT40" s="41"/>
      <c r="BU40" s="41">
        <v>99.661190308764304</v>
      </c>
      <c r="BV40" s="41"/>
      <c r="BW40" s="41">
        <v>99.694371086911374</v>
      </c>
      <c r="BX40" s="41"/>
      <c r="BY40" s="41">
        <v>99.750616209946358</v>
      </c>
      <c r="BZ40" s="41"/>
      <c r="CA40" s="41">
        <v>99.765934461649266</v>
      </c>
      <c r="CB40" s="41"/>
      <c r="CC40" s="41">
        <v>99.687424132070888</v>
      </c>
      <c r="CD40" s="41"/>
      <c r="CE40" s="41">
        <v>99.718102992901038</v>
      </c>
      <c r="CF40" s="41"/>
      <c r="CG40" s="41"/>
      <c r="CH40" s="41">
        <v>99.452565906171628</v>
      </c>
      <c r="CI40" s="41"/>
      <c r="CJ40" s="41">
        <v>99.779795481282619</v>
      </c>
      <c r="CK40" s="41"/>
      <c r="CL40" s="41">
        <v>99.844128853481124</v>
      </c>
      <c r="CM40" s="41"/>
      <c r="CN40" s="41">
        <v>99.800528014080385</v>
      </c>
      <c r="CO40" s="41"/>
      <c r="CP40" s="41">
        <v>99.766791044776113</v>
      </c>
      <c r="CQ40" s="41"/>
      <c r="CR40" s="41">
        <v>99.751251420323683</v>
      </c>
      <c r="CS40" s="41"/>
      <c r="CT40" s="41">
        <v>99.710440590964438</v>
      </c>
      <c r="CU40" s="41"/>
      <c r="CV40" s="41">
        <v>99.716451766953199</v>
      </c>
      <c r="CW40" s="41"/>
      <c r="CX40" s="41">
        <v>99.722149103565258</v>
      </c>
      <c r="CY40" s="41"/>
      <c r="CZ40" s="41">
        <v>99.846765875939298</v>
      </c>
      <c r="DA40" s="41"/>
      <c r="DB40" s="41">
        <v>99.557238388958453</v>
      </c>
      <c r="DC40" s="41"/>
      <c r="DD40" s="41">
        <v>99.830518553758324</v>
      </c>
      <c r="DE40" s="41"/>
      <c r="DF40" s="41">
        <v>99.733151265968417</v>
      </c>
      <c r="DG40" s="41"/>
      <c r="DH40" s="41"/>
      <c r="DI40" s="41">
        <v>99.675056295071684</v>
      </c>
      <c r="DJ40" s="41"/>
      <c r="DK40" s="41">
        <v>99.734939759036152</v>
      </c>
      <c r="DL40" s="41"/>
      <c r="DM40" s="41">
        <v>99.876217641676973</v>
      </c>
      <c r="DN40" s="41"/>
      <c r="DO40" s="41">
        <v>99.705417881438279</v>
      </c>
      <c r="DP40" s="41"/>
      <c r="DQ40" s="41">
        <v>99.628947741113166</v>
      </c>
      <c r="DR40" s="41"/>
      <c r="DS40" s="41">
        <v>99.663238919959113</v>
      </c>
      <c r="DT40" s="41"/>
      <c r="DU40" s="41">
        <v>99.67808930425754</v>
      </c>
      <c r="DV40" s="41"/>
      <c r="DW40" s="41">
        <v>99.74035276210941</v>
      </c>
      <c r="DX40" s="41"/>
      <c r="DY40" s="41">
        <v>99.684772773707721</v>
      </c>
      <c r="DZ40" s="41"/>
      <c r="EA40" s="41">
        <v>99.710820371722164</v>
      </c>
      <c r="EB40" s="41"/>
      <c r="EC40" s="41">
        <v>99.761041297686319</v>
      </c>
      <c r="ED40" s="41"/>
      <c r="EE40" s="41">
        <v>99.707008586679052</v>
      </c>
      <c r="EF40" s="41"/>
      <c r="EG40" s="41">
        <v>99.715336403953529</v>
      </c>
      <c r="EH40" s="41"/>
      <c r="EI40" s="41"/>
      <c r="EJ40" s="41">
        <v>99.294666594324781</v>
      </c>
      <c r="EK40" s="41"/>
      <c r="EL40" s="41">
        <v>99.100686637904843</v>
      </c>
      <c r="EM40" s="41"/>
      <c r="EN40" s="41">
        <v>99.590093936806142</v>
      </c>
      <c r="EO40" s="41"/>
      <c r="EP40" s="41">
        <v>99.806910271788425</v>
      </c>
      <c r="EQ40" s="41"/>
      <c r="ER40" s="41">
        <v>99.384357072897728</v>
      </c>
      <c r="ES40" s="41"/>
      <c r="ET40" s="41">
        <v>99.499085155523559</v>
      </c>
      <c r="EU40" s="41"/>
      <c r="EV40" s="41">
        <v>99.228896103896105</v>
      </c>
      <c r="EW40" s="41"/>
      <c r="EX40" s="41">
        <v>99.452339088576949</v>
      </c>
      <c r="EY40" s="41"/>
      <c r="EZ40" s="41">
        <v>99.673239756776724</v>
      </c>
      <c r="FA40" s="41"/>
      <c r="FB40" s="41">
        <v>99.507799892415278</v>
      </c>
      <c r="FC40" s="41"/>
      <c r="FD40" s="41">
        <v>99.74536786217358</v>
      </c>
      <c r="FE40" s="41"/>
      <c r="FF40" s="41">
        <v>99.683488138200318</v>
      </c>
      <c r="FG40" s="41"/>
      <c r="FH40" s="41">
        <v>99.501826635669204</v>
      </c>
      <c r="FI40" s="41"/>
      <c r="FJ40" s="41"/>
      <c r="FK40" s="41">
        <v>99.614025550421317</v>
      </c>
      <c r="FL40" s="41"/>
      <c r="FM40" s="41">
        <v>99.437437619090829</v>
      </c>
      <c r="FN40" s="41"/>
      <c r="FO40" s="41">
        <v>99.807279932683684</v>
      </c>
      <c r="FP40" s="41"/>
      <c r="FQ40" s="41">
        <v>99.693409742120338</v>
      </c>
      <c r="FR40" s="41"/>
      <c r="FS40" s="41">
        <v>99.749676780458287</v>
      </c>
      <c r="FT40" s="41"/>
      <c r="FU40" s="41">
        <v>99.525691699604749</v>
      </c>
      <c r="FV40" s="41"/>
      <c r="FW40" s="41">
        <v>99.673653822015822</v>
      </c>
      <c r="FX40" s="41"/>
      <c r="FY40" s="41">
        <v>99.627855988922221</v>
      </c>
      <c r="FZ40" s="41"/>
      <c r="GA40" s="41">
        <v>99.793469159921855</v>
      </c>
      <c r="GB40" s="41"/>
      <c r="GC40" s="41">
        <v>99.610587658624254</v>
      </c>
      <c r="GD40" s="41"/>
      <c r="GE40" s="41">
        <v>99.769316286826012</v>
      </c>
      <c r="GF40" s="41"/>
      <c r="GG40" s="41">
        <v>99.649843731913407</v>
      </c>
      <c r="GH40" s="41"/>
      <c r="GI40" s="41">
        <v>99.66536411571218</v>
      </c>
      <c r="GJ40" s="41"/>
      <c r="GK40" s="41"/>
      <c r="GL40" s="41">
        <v>99.876599511763288</v>
      </c>
      <c r="GM40" s="41"/>
      <c r="GN40" s="41">
        <v>99.792966615866803</v>
      </c>
      <c r="GO40" s="41"/>
      <c r="GP40" s="41">
        <v>99.798631799624843</v>
      </c>
      <c r="GQ40" s="41"/>
      <c r="GR40" s="41">
        <v>99.836014095809631</v>
      </c>
      <c r="GS40" s="41"/>
      <c r="GT40" s="41">
        <v>99.81124161073825</v>
      </c>
      <c r="GU40" s="41"/>
      <c r="GV40" s="41">
        <v>99.782623939415188</v>
      </c>
      <c r="GW40" s="41"/>
      <c r="GX40" s="41">
        <v>99.890811069027876</v>
      </c>
      <c r="GY40" s="41"/>
      <c r="GZ40" s="41">
        <v>99.681206054105587</v>
      </c>
      <c r="HA40" s="41"/>
      <c r="HB40" s="41">
        <v>99.810160655087415</v>
      </c>
      <c r="HC40" s="41"/>
      <c r="HD40" s="41">
        <v>99.693159909848745</v>
      </c>
      <c r="HE40" s="41"/>
      <c r="HF40" s="41">
        <v>99.807299931988211</v>
      </c>
      <c r="HG40" s="41"/>
      <c r="HH40" s="41">
        <v>99.818511796733205</v>
      </c>
      <c r="HI40" s="41"/>
      <c r="HJ40" s="41">
        <v>99.798596170328665</v>
      </c>
      <c r="HK40" s="41"/>
      <c r="HL40" s="41"/>
      <c r="HM40" s="41">
        <v>99.663845722879131</v>
      </c>
      <c r="HN40" s="41"/>
      <c r="HO40" s="41">
        <v>99.688215831000264</v>
      </c>
      <c r="HP40" s="41"/>
      <c r="HQ40" s="41">
        <v>99.859873325486234</v>
      </c>
      <c r="HR40" s="41"/>
      <c r="HS40" s="41">
        <v>99.858023199613342</v>
      </c>
      <c r="HT40" s="41"/>
      <c r="HU40" s="41">
        <v>99.773856637010155</v>
      </c>
      <c r="HV40" s="41"/>
      <c r="HW40" s="41">
        <v>99.537345025703047</v>
      </c>
      <c r="HX40" s="41"/>
      <c r="HY40" s="41">
        <v>99.564409927401655</v>
      </c>
      <c r="HZ40" s="41"/>
      <c r="IA40" s="41">
        <v>99.767298005832288</v>
      </c>
      <c r="IB40" s="41"/>
      <c r="IC40" s="41">
        <v>99.751257685858022</v>
      </c>
      <c r="ID40" s="41"/>
      <c r="IE40" s="41">
        <v>99.776619508562916</v>
      </c>
      <c r="IF40" s="41"/>
      <c r="IG40" s="41">
        <v>99.54683662729505</v>
      </c>
      <c r="IH40" s="41"/>
      <c r="II40" s="41">
        <v>99.492034866245874</v>
      </c>
      <c r="IJ40" s="41"/>
      <c r="IK40" s="41">
        <v>99.692704400015899</v>
      </c>
      <c r="IL40" s="41"/>
      <c r="IM40" s="41"/>
      <c r="IN40" s="41">
        <v>99.63880288957688</v>
      </c>
      <c r="IO40" s="41"/>
      <c r="IP40" s="41">
        <v>99.510188702942003</v>
      </c>
      <c r="IQ40" s="41"/>
      <c r="IR40" s="41">
        <v>99.683082095516298</v>
      </c>
      <c r="IS40" s="41"/>
      <c r="IT40" s="41">
        <v>99.508687837028162</v>
      </c>
      <c r="IU40" s="41"/>
      <c r="IV40" s="41">
        <v>99.642807311287854</v>
      </c>
      <c r="IW40" s="41"/>
      <c r="IX40" s="41">
        <v>99.595742664940147</v>
      </c>
      <c r="IY40" s="41"/>
      <c r="IZ40" s="41">
        <v>99.525754638604269</v>
      </c>
      <c r="JA40" s="41"/>
      <c r="JB40" s="41">
        <v>99.483981939367879</v>
      </c>
      <c r="JC40" s="41"/>
      <c r="JD40" s="41">
        <v>99.619019921477388</v>
      </c>
      <c r="JE40" s="41"/>
      <c r="JF40" s="41">
        <v>99.741100323624593</v>
      </c>
      <c r="JG40" s="41"/>
      <c r="JH40" s="41">
        <v>99.664379696456677</v>
      </c>
      <c r="JI40" s="41"/>
      <c r="JJ40" s="41">
        <v>99.273101735469609</v>
      </c>
      <c r="JK40" s="41"/>
      <c r="JL40" s="41">
        <v>99.576626362098651</v>
      </c>
      <c r="JM40" s="41"/>
      <c r="JN40" s="41"/>
      <c r="JO40" s="41">
        <v>99.686916558954479</v>
      </c>
      <c r="JP40" s="41"/>
      <c r="JQ40" s="41">
        <v>99.819770283479954</v>
      </c>
      <c r="JR40" s="41"/>
      <c r="JS40" s="41">
        <v>99.632272228320531</v>
      </c>
      <c r="JT40" s="41"/>
      <c r="JU40" s="41">
        <v>99.694122787852308</v>
      </c>
      <c r="JV40" s="41"/>
      <c r="JW40" s="41">
        <v>99.564878165886455</v>
      </c>
      <c r="JX40" s="41"/>
      <c r="JY40" s="41">
        <v>99.52082565425728</v>
      </c>
      <c r="JZ40" s="41"/>
      <c r="KA40" s="41">
        <v>99.61237697182149</v>
      </c>
      <c r="KB40" s="41"/>
      <c r="KC40" s="41">
        <v>99.359457422758098</v>
      </c>
      <c r="KD40" s="41"/>
      <c r="KE40" s="41">
        <v>99.734399804615947</v>
      </c>
      <c r="KF40" s="41"/>
      <c r="KG40" s="41">
        <v>99.620379018408599</v>
      </c>
      <c r="KH40" s="41"/>
      <c r="KI40" s="41">
        <v>99.431361457620042</v>
      </c>
      <c r="KJ40" s="41"/>
      <c r="KK40" s="41">
        <v>99.136591778202671</v>
      </c>
      <c r="KL40" s="41"/>
      <c r="KM40" s="41">
        <v>99.56822216747392</v>
      </c>
      <c r="KN40" s="42"/>
      <c r="KO40" s="41"/>
      <c r="KP40" s="41">
        <v>98.675949524460748</v>
      </c>
      <c r="KQ40" s="41"/>
      <c r="KR40" s="41">
        <v>99.487620041113118</v>
      </c>
      <c r="KS40" s="41"/>
      <c r="KT40" s="41">
        <v>99.555979378371134</v>
      </c>
      <c r="KU40" s="41"/>
      <c r="KV40" s="41">
        <v>99.555780812116154</v>
      </c>
      <c r="KW40" s="41"/>
      <c r="KX40" s="41">
        <v>99.401002283308131</v>
      </c>
      <c r="KY40" s="41"/>
      <c r="KZ40" s="41">
        <v>99.245966414224569</v>
      </c>
      <c r="LA40" s="41"/>
      <c r="LB40" s="41">
        <v>99.470359262331698</v>
      </c>
      <c r="LC40" s="41"/>
      <c r="LD40" s="41">
        <v>99.540438397581255</v>
      </c>
      <c r="LE40" s="41"/>
      <c r="LF40" s="41">
        <v>99.48739470607633</v>
      </c>
      <c r="LG40" s="41"/>
      <c r="LH40" s="41">
        <v>99.52047215049798</v>
      </c>
      <c r="LI40" s="41"/>
      <c r="LJ40" s="41">
        <v>99.541121439990519</v>
      </c>
      <c r="LK40" s="41"/>
      <c r="LL40" s="41">
        <v>99.546478539245911</v>
      </c>
      <c r="LM40" s="41"/>
      <c r="LN40" s="41">
        <v>99.422939176578595</v>
      </c>
      <c r="LO40" s="42"/>
      <c r="LP40" s="42"/>
      <c r="LQ40" s="19" t="s">
        <v>45</v>
      </c>
      <c r="LS40" s="47"/>
    </row>
    <row r="41" spans="2:331"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8"/>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row>
    <row r="42" spans="2:331"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1"/>
      <c r="JM42" s="22"/>
      <c r="JN42" s="20"/>
    </row>
    <row r="43" spans="2:331" ht="10.5" customHeight="1">
      <c r="B43" s="13">
        <v>19</v>
      </c>
      <c r="C43" s="14"/>
      <c r="D43" s="15" t="s">
        <v>762</v>
      </c>
      <c r="E43" s="16">
        <v>1260</v>
      </c>
      <c r="F43" s="170"/>
      <c r="G43" s="16">
        <v>1078</v>
      </c>
      <c r="H43" s="169"/>
      <c r="I43" s="16">
        <v>1124</v>
      </c>
      <c r="J43" s="169"/>
      <c r="K43" s="16">
        <v>1188</v>
      </c>
      <c r="L43" s="169"/>
      <c r="M43" s="16">
        <v>1413</v>
      </c>
      <c r="N43" s="169"/>
      <c r="O43" s="16">
        <v>1230</v>
      </c>
      <c r="P43" s="169"/>
      <c r="Q43" s="16">
        <v>862</v>
      </c>
      <c r="R43" s="169"/>
      <c r="S43" s="16">
        <v>1121</v>
      </c>
      <c r="T43" s="169"/>
      <c r="U43" s="16">
        <v>1276</v>
      </c>
      <c r="V43" s="169"/>
      <c r="W43" s="16">
        <v>1436</v>
      </c>
      <c r="X43"/>
      <c r="Y43" s="16">
        <v>1244</v>
      </c>
      <c r="Z43" s="169"/>
      <c r="AA43" s="16">
        <v>1113</v>
      </c>
      <c r="AB43" s="169"/>
      <c r="AC43" s="16">
        <v>14345</v>
      </c>
      <c r="AD43" s="31"/>
      <c r="AE43" s="31"/>
      <c r="AF43" s="16">
        <v>1496</v>
      </c>
      <c r="AG43" s="170"/>
      <c r="AH43" s="16">
        <v>1087</v>
      </c>
      <c r="AI43" s="169"/>
      <c r="AJ43" s="16">
        <v>1065</v>
      </c>
      <c r="AK43" s="169"/>
      <c r="AL43" s="16">
        <v>1043</v>
      </c>
      <c r="AM43" s="169"/>
      <c r="AN43" s="16">
        <v>1325</v>
      </c>
      <c r="AO43" s="169"/>
      <c r="AP43" s="16">
        <v>1276</v>
      </c>
      <c r="AQ43" s="169"/>
      <c r="AR43" s="16">
        <v>1663</v>
      </c>
      <c r="AS43" s="169"/>
      <c r="AT43" s="16">
        <v>1582</v>
      </c>
      <c r="AU43" s="169"/>
      <c r="AV43" s="16">
        <v>1365</v>
      </c>
      <c r="AW43" s="169"/>
      <c r="AX43" s="16">
        <v>1300</v>
      </c>
      <c r="AY43"/>
      <c r="AZ43" s="16">
        <v>1139</v>
      </c>
      <c r="BA43" s="169"/>
      <c r="BB43" s="16">
        <v>1064</v>
      </c>
      <c r="BC43" s="169"/>
      <c r="BD43" s="16">
        <v>15405</v>
      </c>
      <c r="BE43" s="31"/>
      <c r="BF43" s="31"/>
      <c r="BG43" s="16">
        <v>1271</v>
      </c>
      <c r="BH43" s="170"/>
      <c r="BI43" s="16">
        <v>1198</v>
      </c>
      <c r="BJ43" s="169"/>
      <c r="BK43" s="16">
        <v>1109</v>
      </c>
      <c r="BL43" s="169"/>
      <c r="BM43" s="16">
        <v>1181</v>
      </c>
      <c r="BN43" s="169"/>
      <c r="BO43" s="16">
        <v>1226</v>
      </c>
      <c r="BP43" s="169"/>
      <c r="BQ43" s="16">
        <v>1345</v>
      </c>
      <c r="BR43" s="169"/>
      <c r="BS43" s="16">
        <v>1065</v>
      </c>
      <c r="BT43" s="169"/>
      <c r="BU43" s="16">
        <v>1230</v>
      </c>
      <c r="BV43" s="169"/>
      <c r="BW43" s="16">
        <v>1328</v>
      </c>
      <c r="BX43" s="169"/>
      <c r="BY43" s="16">
        <v>1408</v>
      </c>
      <c r="BZ43"/>
      <c r="CA43" s="16">
        <v>1420</v>
      </c>
      <c r="CB43" s="169"/>
      <c r="CC43" s="16">
        <v>1724</v>
      </c>
      <c r="CD43" s="169"/>
      <c r="CE43" s="16">
        <v>15505</v>
      </c>
      <c r="CF43" s="16"/>
      <c r="CG43" s="16"/>
      <c r="CH43" s="16">
        <v>2393</v>
      </c>
      <c r="CI43" s="170"/>
      <c r="CJ43" s="16">
        <v>1386</v>
      </c>
      <c r="CK43" s="169"/>
      <c r="CL43" s="16">
        <v>1223</v>
      </c>
      <c r="CM43" s="169"/>
      <c r="CN43" s="16">
        <v>1167</v>
      </c>
      <c r="CO43" s="169"/>
      <c r="CP43" s="16">
        <v>1370</v>
      </c>
      <c r="CQ43" s="169"/>
      <c r="CR43" s="16">
        <v>1335</v>
      </c>
      <c r="CS43" s="169"/>
      <c r="CT43" s="16">
        <v>1062</v>
      </c>
      <c r="CU43" s="169"/>
      <c r="CV43" s="16">
        <v>1202</v>
      </c>
      <c r="CW43" s="169"/>
      <c r="CX43" s="16">
        <v>1340</v>
      </c>
      <c r="CY43" s="169"/>
      <c r="CZ43" s="16">
        <v>1723</v>
      </c>
      <c r="DA43"/>
      <c r="DB43" s="16">
        <v>1626</v>
      </c>
      <c r="DC43" s="169"/>
      <c r="DD43" s="16">
        <v>1067</v>
      </c>
      <c r="DE43" s="169"/>
      <c r="DF43" s="16">
        <v>16894</v>
      </c>
      <c r="DG43" s="31"/>
      <c r="DH43" s="31"/>
      <c r="DI43" s="16">
        <v>1218</v>
      </c>
      <c r="DJ43" s="170"/>
      <c r="DK43" s="16">
        <v>1001</v>
      </c>
      <c r="DL43" s="169"/>
      <c r="DM43" s="16">
        <v>1070</v>
      </c>
      <c r="DN43" s="169"/>
      <c r="DO43" s="16">
        <v>1122</v>
      </c>
      <c r="DP43" s="169"/>
      <c r="DQ43" s="16">
        <v>1461</v>
      </c>
      <c r="DR43" s="169"/>
      <c r="DS43" s="16">
        <v>1343</v>
      </c>
      <c r="DT43" s="169"/>
      <c r="DU43" s="16">
        <v>873</v>
      </c>
      <c r="DV43" s="169"/>
      <c r="DW43" s="16">
        <v>1151</v>
      </c>
      <c r="DX43" s="169"/>
      <c r="DY43" s="16">
        <v>1300</v>
      </c>
      <c r="DZ43" s="169"/>
      <c r="EA43" s="16">
        <v>1380</v>
      </c>
      <c r="EB43"/>
      <c r="EC43" s="16">
        <v>1347</v>
      </c>
      <c r="ED43" s="169"/>
      <c r="EE43" s="16">
        <v>1283</v>
      </c>
      <c r="EF43" s="169"/>
      <c r="EG43" s="16">
        <v>14549</v>
      </c>
      <c r="EH43" s="31"/>
      <c r="EI43" s="31"/>
      <c r="EJ43" s="16">
        <v>1806</v>
      </c>
      <c r="EK43" s="170"/>
      <c r="EL43" s="16">
        <v>1928</v>
      </c>
      <c r="EM43" s="169"/>
      <c r="EN43" s="16">
        <v>1553</v>
      </c>
      <c r="EO43" s="169"/>
      <c r="EP43" s="16">
        <v>1285</v>
      </c>
      <c r="EQ43" s="169"/>
      <c r="ER43" s="16">
        <v>2121</v>
      </c>
      <c r="ES43" s="169"/>
      <c r="ET43" s="16">
        <v>1787</v>
      </c>
      <c r="EU43" s="169"/>
      <c r="EV43" s="16">
        <v>1714</v>
      </c>
      <c r="EW43" s="169"/>
      <c r="EX43" s="16">
        <v>2006</v>
      </c>
      <c r="EY43" s="169"/>
      <c r="EZ43" s="16">
        <v>1458</v>
      </c>
      <c r="FA43" s="169"/>
      <c r="FB43" s="16">
        <v>1993</v>
      </c>
      <c r="FC43"/>
      <c r="FD43" s="16">
        <v>1433</v>
      </c>
      <c r="FE43" s="169"/>
      <c r="FF43" s="16">
        <v>1116</v>
      </c>
      <c r="FG43" s="169"/>
      <c r="FH43" s="16">
        <v>20200</v>
      </c>
      <c r="FI43" s="31"/>
      <c r="FJ43" s="31"/>
      <c r="FK43" s="16">
        <v>1428</v>
      </c>
      <c r="FL43" s="170"/>
      <c r="FM43" s="16">
        <v>1511</v>
      </c>
      <c r="FN43" s="169"/>
      <c r="FO43" s="16">
        <v>1091</v>
      </c>
      <c r="FP43" s="169"/>
      <c r="FQ43" s="16">
        <v>1184</v>
      </c>
      <c r="FR43" s="169"/>
      <c r="FS43" s="16">
        <v>1323</v>
      </c>
      <c r="FT43" s="169"/>
      <c r="FU43" s="16">
        <v>1457</v>
      </c>
      <c r="FV43" s="169"/>
      <c r="FW43" s="16">
        <v>1002</v>
      </c>
      <c r="FX43" s="169"/>
      <c r="FY43" s="16">
        <v>1350</v>
      </c>
      <c r="FZ43" s="169"/>
      <c r="GA43" s="16">
        <v>1154</v>
      </c>
      <c r="GB43" s="169"/>
      <c r="GC43" s="16">
        <v>1445</v>
      </c>
      <c r="GD43"/>
      <c r="GE43" s="16">
        <v>1124</v>
      </c>
      <c r="GF43" s="169"/>
      <c r="GG43" s="16">
        <v>1079</v>
      </c>
      <c r="GH43" s="169"/>
      <c r="GI43" s="16">
        <v>15148</v>
      </c>
      <c r="GJ43" s="31"/>
      <c r="GK43" s="31"/>
      <c r="GL43" s="16">
        <v>863</v>
      </c>
      <c r="GM43" s="170"/>
      <c r="GN43" s="16">
        <v>927</v>
      </c>
      <c r="GO43" s="169"/>
      <c r="GP43" s="16">
        <v>826</v>
      </c>
      <c r="GQ43" s="169"/>
      <c r="GR43" s="16">
        <v>568</v>
      </c>
      <c r="GS43" s="169"/>
      <c r="GT43" s="16">
        <v>591</v>
      </c>
      <c r="GU43" s="169"/>
      <c r="GV43" s="16">
        <v>780</v>
      </c>
      <c r="GW43" s="169"/>
      <c r="GX43" s="16">
        <v>596</v>
      </c>
      <c r="GY43" s="169"/>
      <c r="GZ43" s="16">
        <v>1008</v>
      </c>
      <c r="HA43" s="169"/>
      <c r="HB43" s="16">
        <v>1015</v>
      </c>
      <c r="HC43" s="169"/>
      <c r="HD43" s="16">
        <v>1214</v>
      </c>
      <c r="HE43"/>
      <c r="HF43" s="16">
        <v>1025</v>
      </c>
      <c r="HG43" s="169"/>
      <c r="HH43" s="16">
        <v>894</v>
      </c>
      <c r="HI43" s="169"/>
      <c r="HJ43" s="16">
        <v>10307</v>
      </c>
      <c r="HK43" s="31"/>
      <c r="HL43" s="31"/>
      <c r="HM43" s="16">
        <v>1300</v>
      </c>
      <c r="HN43" s="170"/>
      <c r="HO43" s="16">
        <v>1433</v>
      </c>
      <c r="HP43" s="169"/>
      <c r="HQ43" s="16">
        <v>1004</v>
      </c>
      <c r="HR43" s="169"/>
      <c r="HS43" s="16">
        <v>836</v>
      </c>
      <c r="HT43" s="169"/>
      <c r="HU43" s="16">
        <v>1062</v>
      </c>
      <c r="HV43" s="169"/>
      <c r="HW43" s="16">
        <v>1427</v>
      </c>
      <c r="HX43" s="169"/>
      <c r="HY43" s="16">
        <v>1142</v>
      </c>
      <c r="HZ43" s="169"/>
      <c r="IA43" s="16">
        <v>1049</v>
      </c>
      <c r="IB43" s="169"/>
      <c r="IC43" s="16">
        <v>1248</v>
      </c>
      <c r="ID43" s="169"/>
      <c r="IE43" s="16">
        <v>1347</v>
      </c>
      <c r="IF43"/>
      <c r="IG43" s="16">
        <v>1523</v>
      </c>
      <c r="IH43" s="169"/>
      <c r="II43" s="16">
        <v>1925</v>
      </c>
      <c r="IJ43" s="169"/>
      <c r="IK43" s="16">
        <v>15296</v>
      </c>
      <c r="IL43" s="16"/>
      <c r="IM43" s="16"/>
      <c r="IN43" s="16">
        <v>1321</v>
      </c>
      <c r="IO43" s="170"/>
      <c r="IP43" s="16">
        <v>1598</v>
      </c>
      <c r="IQ43" s="169"/>
      <c r="IR43" s="16">
        <v>1727</v>
      </c>
      <c r="IS43" s="169"/>
      <c r="IT43" s="16">
        <v>1637</v>
      </c>
      <c r="IU43" s="169"/>
      <c r="IV43" s="16">
        <v>1676</v>
      </c>
      <c r="IW43" s="169"/>
      <c r="IX43" s="16">
        <v>1620</v>
      </c>
      <c r="IY43" s="169"/>
      <c r="IZ43" s="16">
        <v>1351</v>
      </c>
      <c r="JA43" s="169"/>
      <c r="JB43" s="16">
        <v>1642</v>
      </c>
      <c r="JC43" s="169"/>
      <c r="JD43" s="16">
        <v>1479</v>
      </c>
      <c r="JE43" s="169"/>
      <c r="JF43" s="16">
        <v>1561</v>
      </c>
      <c r="JG43"/>
      <c r="JH43" s="16">
        <v>1374</v>
      </c>
      <c r="JI43" s="169"/>
      <c r="JJ43" s="16">
        <v>1884</v>
      </c>
      <c r="JK43" s="169"/>
      <c r="JL43" s="16">
        <v>18870</v>
      </c>
      <c r="JM43" s="40"/>
      <c r="JO43" s="16">
        <v>1416</v>
      </c>
      <c r="JP43" s="16"/>
      <c r="JQ43" s="16">
        <v>1164</v>
      </c>
      <c r="JR43" s="16"/>
      <c r="JS43" s="16">
        <v>1618</v>
      </c>
      <c r="JT43" s="16"/>
      <c r="JU43" s="16">
        <v>1291</v>
      </c>
      <c r="JV43" s="16"/>
      <c r="JW43" s="16">
        <v>1612</v>
      </c>
      <c r="JX43" s="16"/>
      <c r="JY43" s="16">
        <v>1761</v>
      </c>
      <c r="JZ43" s="16"/>
      <c r="KA43" s="16">
        <v>1242</v>
      </c>
      <c r="KB43" s="16"/>
      <c r="KC43" s="16">
        <v>1821</v>
      </c>
      <c r="KD43" s="16"/>
      <c r="KE43" s="16">
        <v>1485</v>
      </c>
      <c r="KF43" s="16"/>
      <c r="KG43" s="16">
        <v>1834</v>
      </c>
      <c r="KH43" s="16"/>
      <c r="KI43" s="16">
        <v>1925</v>
      </c>
      <c r="KJ43" s="16"/>
      <c r="KK43" s="16">
        <v>2582</v>
      </c>
      <c r="KL43" s="16"/>
      <c r="KM43" s="16">
        <v>19751</v>
      </c>
      <c r="KP43" s="16">
        <v>3072</v>
      </c>
      <c r="KQ43" s="16"/>
      <c r="KR43" s="16">
        <v>1872</v>
      </c>
      <c r="KS43" s="16"/>
      <c r="KT43" s="16">
        <v>1556</v>
      </c>
      <c r="KU43" s="16"/>
      <c r="KV43" s="16">
        <v>1743</v>
      </c>
      <c r="KW43" s="16"/>
      <c r="KX43" s="16">
        <v>2096</v>
      </c>
      <c r="KY43" s="16"/>
      <c r="KZ43" s="16">
        <v>2009</v>
      </c>
      <c r="LA43" s="16"/>
      <c r="LB43" s="16">
        <v>1636</v>
      </c>
      <c r="LC43" s="16"/>
      <c r="LD43" s="16">
        <v>1892</v>
      </c>
      <c r="LE43" s="16"/>
      <c r="LF43" s="16">
        <v>2001</v>
      </c>
      <c r="LG43" s="16"/>
      <c r="LH43" s="16">
        <v>2185</v>
      </c>
      <c r="LI43" s="16"/>
      <c r="LJ43" s="16">
        <v>2028</v>
      </c>
      <c r="LK43" s="16"/>
      <c r="LL43" s="16">
        <v>1788</v>
      </c>
      <c r="LM43" s="16"/>
      <c r="LN43" s="16">
        <v>23878</v>
      </c>
      <c r="LQ43" s="24" t="s">
        <v>763</v>
      </c>
    </row>
    <row r="44" spans="2:331"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2"/>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2"/>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20"/>
    </row>
    <row r="45" spans="2:331" ht="10.5" customHeight="1">
      <c r="B45" s="13">
        <v>20</v>
      </c>
      <c r="C45" s="13"/>
      <c r="D45" s="19" t="s">
        <v>764</v>
      </c>
      <c r="E45" s="16">
        <v>3</v>
      </c>
      <c r="F45" s="16"/>
      <c r="G45" s="16">
        <v>2</v>
      </c>
      <c r="H45" s="16"/>
      <c r="I45" s="16">
        <v>2</v>
      </c>
      <c r="J45" s="16"/>
      <c r="K45" s="16">
        <v>2</v>
      </c>
      <c r="L45" s="16"/>
      <c r="M45" s="16">
        <v>3</v>
      </c>
      <c r="N45" s="16"/>
      <c r="O45" s="16">
        <v>3</v>
      </c>
      <c r="P45" s="16"/>
      <c r="Q45" s="16">
        <v>2</v>
      </c>
      <c r="R45" s="16"/>
      <c r="S45" s="16">
        <v>2</v>
      </c>
      <c r="T45" s="16"/>
      <c r="U45" s="16">
        <v>3</v>
      </c>
      <c r="V45" s="16"/>
      <c r="W45" s="16">
        <v>3</v>
      </c>
      <c r="X45" s="16"/>
      <c r="Y45" s="16">
        <v>3</v>
      </c>
      <c r="Z45" s="16"/>
      <c r="AA45" s="16">
        <v>2</v>
      </c>
      <c r="AB45" s="16"/>
      <c r="AC45" s="16">
        <v>3</v>
      </c>
      <c r="AD45" s="42"/>
      <c r="AE45" s="42"/>
      <c r="AF45" s="16">
        <v>3</v>
      </c>
      <c r="AG45" s="16"/>
      <c r="AH45" s="16">
        <v>2</v>
      </c>
      <c r="AI45" s="16"/>
      <c r="AJ45" s="16">
        <v>2</v>
      </c>
      <c r="AK45" s="16"/>
      <c r="AL45" s="16">
        <v>2</v>
      </c>
      <c r="AM45" s="16"/>
      <c r="AN45" s="16">
        <v>3</v>
      </c>
      <c r="AO45" s="16"/>
      <c r="AP45" s="16">
        <v>3</v>
      </c>
      <c r="AQ45" s="16"/>
      <c r="AR45" s="16">
        <v>4</v>
      </c>
      <c r="AS45" s="16"/>
      <c r="AT45" s="16">
        <v>3</v>
      </c>
      <c r="AU45" s="16"/>
      <c r="AV45" s="16">
        <v>3</v>
      </c>
      <c r="AW45" s="16"/>
      <c r="AX45" s="16">
        <v>2</v>
      </c>
      <c r="AY45" s="16"/>
      <c r="AZ45" s="16">
        <v>2</v>
      </c>
      <c r="BA45" s="16"/>
      <c r="BB45" s="16">
        <v>2</v>
      </c>
      <c r="BC45" s="16"/>
      <c r="BD45" s="16">
        <v>2</v>
      </c>
      <c r="BE45" s="42"/>
      <c r="BF45" s="42"/>
      <c r="BG45" s="16">
        <v>2</v>
      </c>
      <c r="BH45" s="16"/>
      <c r="BI45" s="16">
        <v>2</v>
      </c>
      <c r="BJ45" s="16"/>
      <c r="BK45" s="16">
        <v>2</v>
      </c>
      <c r="BL45" s="16"/>
      <c r="BM45" s="16">
        <v>2</v>
      </c>
      <c r="BN45" s="16"/>
      <c r="BO45" s="16">
        <v>2</v>
      </c>
      <c r="BP45" s="16"/>
      <c r="BQ45" s="16">
        <v>2</v>
      </c>
      <c r="BR45" s="16"/>
      <c r="BS45" s="16">
        <v>2</v>
      </c>
      <c r="BT45" s="16"/>
      <c r="BU45" s="16">
        <v>2</v>
      </c>
      <c r="BV45" s="16"/>
      <c r="BW45" s="16">
        <v>2</v>
      </c>
      <c r="BX45" s="16"/>
      <c r="BY45" s="16">
        <v>2</v>
      </c>
      <c r="BZ45" s="16"/>
      <c r="CA45" s="16">
        <v>3</v>
      </c>
      <c r="CB45" s="16"/>
      <c r="CC45" s="16">
        <v>3</v>
      </c>
      <c r="CD45" s="16"/>
      <c r="CE45" s="16">
        <v>2</v>
      </c>
      <c r="CF45" s="42"/>
      <c r="CG45" s="42"/>
      <c r="CH45" s="16">
        <v>4</v>
      </c>
      <c r="CI45" s="16"/>
      <c r="CJ45" s="16">
        <v>3</v>
      </c>
      <c r="CK45" s="16"/>
      <c r="CL45" s="16">
        <v>2</v>
      </c>
      <c r="CM45" s="16"/>
      <c r="CN45" s="16">
        <v>2</v>
      </c>
      <c r="CO45" s="16"/>
      <c r="CP45" s="16">
        <v>2</v>
      </c>
      <c r="CQ45" s="16"/>
      <c r="CR45" s="16">
        <v>2</v>
      </c>
      <c r="CS45" s="16"/>
      <c r="CT45" s="16">
        <v>2</v>
      </c>
      <c r="CU45" s="16"/>
      <c r="CV45" s="16">
        <v>2</v>
      </c>
      <c r="CW45" s="16"/>
      <c r="CX45" s="16">
        <v>2</v>
      </c>
      <c r="CY45" s="16"/>
      <c r="CZ45" s="16">
        <v>3</v>
      </c>
      <c r="DA45" s="16"/>
      <c r="DB45" s="16">
        <v>3</v>
      </c>
      <c r="DC45" s="16"/>
      <c r="DD45" s="16">
        <v>2</v>
      </c>
      <c r="DE45" s="16"/>
      <c r="DF45" s="16">
        <v>3</v>
      </c>
      <c r="DG45" s="42"/>
      <c r="DH45" s="42"/>
      <c r="DI45" s="16">
        <v>4</v>
      </c>
      <c r="DJ45" s="16"/>
      <c r="DK45" s="16">
        <v>3</v>
      </c>
      <c r="DL45" s="16"/>
      <c r="DM45" s="16">
        <v>2</v>
      </c>
      <c r="DN45" s="16"/>
      <c r="DO45" s="16">
        <v>2</v>
      </c>
      <c r="DP45" s="16"/>
      <c r="DQ45" s="16">
        <v>2</v>
      </c>
      <c r="DR45" s="16"/>
      <c r="DS45" s="16">
        <v>2</v>
      </c>
      <c r="DT45" s="16"/>
      <c r="DU45" s="16">
        <v>2</v>
      </c>
      <c r="DV45" s="16"/>
      <c r="DW45" s="16">
        <v>2</v>
      </c>
      <c r="DX45" s="16"/>
      <c r="DY45" s="16">
        <v>2</v>
      </c>
      <c r="DZ45" s="16"/>
      <c r="EA45" s="16">
        <v>3</v>
      </c>
      <c r="EB45" s="16"/>
      <c r="EC45" s="16">
        <v>3</v>
      </c>
      <c r="ED45" s="16"/>
      <c r="EE45" s="16">
        <v>2</v>
      </c>
      <c r="EF45" s="16"/>
      <c r="EG45" s="16">
        <v>3</v>
      </c>
      <c r="EH45" s="42"/>
      <c r="EI45" s="42"/>
      <c r="EJ45" s="16">
        <v>3</v>
      </c>
      <c r="EK45" s="16"/>
      <c r="EL45" s="16">
        <v>4</v>
      </c>
      <c r="EM45" s="16"/>
      <c r="EN45" s="16">
        <v>3</v>
      </c>
      <c r="EO45" s="16"/>
      <c r="EP45" s="16">
        <v>2</v>
      </c>
      <c r="EQ45" s="16"/>
      <c r="ER45" s="16">
        <v>4</v>
      </c>
      <c r="ES45" s="16"/>
      <c r="ET45" s="16">
        <v>3</v>
      </c>
      <c r="EU45" s="16"/>
      <c r="EV45" s="16">
        <v>3</v>
      </c>
      <c r="EW45" s="16"/>
      <c r="EX45" s="16">
        <v>3</v>
      </c>
      <c r="EY45" s="16"/>
      <c r="EZ45" s="16">
        <v>2</v>
      </c>
      <c r="FA45" s="16"/>
      <c r="FB45" s="16">
        <v>3</v>
      </c>
      <c r="FC45" s="16"/>
      <c r="FD45" s="16">
        <v>2</v>
      </c>
      <c r="FE45" s="16"/>
      <c r="FF45" s="16">
        <v>2</v>
      </c>
      <c r="FG45" s="16"/>
      <c r="FH45" s="16">
        <v>3</v>
      </c>
      <c r="FI45" s="42"/>
      <c r="FJ45" s="42"/>
      <c r="FK45" s="16">
        <v>2</v>
      </c>
      <c r="FL45" s="16"/>
      <c r="FM45" s="16">
        <v>3</v>
      </c>
      <c r="FN45" s="16"/>
      <c r="FO45" s="16">
        <v>2</v>
      </c>
      <c r="FP45" s="16"/>
      <c r="FQ45" s="16">
        <v>2</v>
      </c>
      <c r="FR45" s="16"/>
      <c r="FS45" s="16">
        <v>2</v>
      </c>
      <c r="FT45" s="16"/>
      <c r="FU45" s="16">
        <v>3</v>
      </c>
      <c r="FV45" s="16"/>
      <c r="FW45" s="16">
        <v>2</v>
      </c>
      <c r="FX45" s="16"/>
      <c r="FY45" s="16">
        <v>2</v>
      </c>
      <c r="FZ45" s="16"/>
      <c r="GA45" s="16">
        <v>2</v>
      </c>
      <c r="GB45" s="16"/>
      <c r="GC45" s="16">
        <v>2</v>
      </c>
      <c r="GD45" s="16"/>
      <c r="GE45" s="16">
        <v>2</v>
      </c>
      <c r="GF45" s="16"/>
      <c r="GG45" s="16">
        <v>2</v>
      </c>
      <c r="GH45" s="16"/>
      <c r="GI45" s="16">
        <v>2</v>
      </c>
      <c r="GJ45" s="42"/>
      <c r="GK45" s="42"/>
      <c r="GL45" s="16">
        <v>1</v>
      </c>
      <c r="GM45" s="16"/>
      <c r="GN45" s="16">
        <v>2</v>
      </c>
      <c r="GO45" s="16"/>
      <c r="GP45" s="16">
        <v>1</v>
      </c>
      <c r="GQ45" s="16"/>
      <c r="GR45" s="16">
        <v>1</v>
      </c>
      <c r="GS45" s="16"/>
      <c r="GT45" s="16">
        <v>1</v>
      </c>
      <c r="GU45" s="16"/>
      <c r="GV45" s="16">
        <v>2</v>
      </c>
      <c r="GW45" s="16"/>
      <c r="GX45" s="16">
        <v>1</v>
      </c>
      <c r="GY45" s="16"/>
      <c r="GZ45" s="16">
        <v>2</v>
      </c>
      <c r="HA45" s="16"/>
      <c r="HB45" s="16">
        <v>2</v>
      </c>
      <c r="HC45" s="16"/>
      <c r="HD45" s="16">
        <v>2</v>
      </c>
      <c r="HE45" s="16"/>
      <c r="HF45" s="16">
        <v>2</v>
      </c>
      <c r="HG45" s="16"/>
      <c r="HH45" s="16">
        <v>1</v>
      </c>
      <c r="HI45" s="16"/>
      <c r="HJ45" s="16">
        <v>2</v>
      </c>
      <c r="HK45" s="42"/>
      <c r="HL45" s="42"/>
      <c r="HM45" s="16">
        <v>2</v>
      </c>
      <c r="HN45" s="16"/>
      <c r="HO45" s="16">
        <v>3</v>
      </c>
      <c r="HP45" s="16"/>
      <c r="HQ45" s="16">
        <v>2</v>
      </c>
      <c r="HR45" s="16"/>
      <c r="HS45" s="16">
        <v>2</v>
      </c>
      <c r="HT45" s="16"/>
      <c r="HU45" s="16">
        <v>2</v>
      </c>
      <c r="HV45" s="16"/>
      <c r="HW45" s="16">
        <v>3</v>
      </c>
      <c r="HX45" s="16"/>
      <c r="HY45" s="16">
        <v>2</v>
      </c>
      <c r="HZ45" s="16"/>
      <c r="IA45" s="16">
        <v>2</v>
      </c>
      <c r="IB45" s="16"/>
      <c r="IC45" s="16">
        <v>2</v>
      </c>
      <c r="ID45" s="16"/>
      <c r="IE45" s="16">
        <v>2</v>
      </c>
      <c r="IF45" s="16"/>
      <c r="IG45" s="16">
        <v>3</v>
      </c>
      <c r="IH45" s="16"/>
      <c r="II45" s="16">
        <v>3</v>
      </c>
      <c r="IJ45" s="16"/>
      <c r="IK45" s="16">
        <v>2</v>
      </c>
      <c r="IL45" s="42"/>
      <c r="IM45" s="16"/>
      <c r="IN45" s="16">
        <v>2</v>
      </c>
      <c r="IO45" s="16"/>
      <c r="IP45" s="16">
        <v>3</v>
      </c>
      <c r="IQ45" s="16"/>
      <c r="IR45" s="16">
        <v>3</v>
      </c>
      <c r="IS45" s="16"/>
      <c r="IT45" s="16">
        <v>3</v>
      </c>
      <c r="IU45" s="16"/>
      <c r="IV45" s="16">
        <v>3</v>
      </c>
      <c r="IW45" s="16"/>
      <c r="IX45" s="16">
        <v>3</v>
      </c>
      <c r="IY45" s="16"/>
      <c r="IZ45" s="16">
        <v>3</v>
      </c>
      <c r="JA45" s="16"/>
      <c r="JB45" s="16">
        <v>3</v>
      </c>
      <c r="JC45" s="16"/>
      <c r="JD45" s="16">
        <v>3</v>
      </c>
      <c r="JE45" s="16"/>
      <c r="JF45" s="16">
        <v>3</v>
      </c>
      <c r="JG45" s="16"/>
      <c r="JH45" s="16">
        <v>2</v>
      </c>
      <c r="JI45" s="16"/>
      <c r="JJ45" s="16">
        <v>3</v>
      </c>
      <c r="JK45" s="16"/>
      <c r="JL45" s="16">
        <v>3</v>
      </c>
      <c r="JM45" s="42"/>
      <c r="JO45" s="16">
        <v>2</v>
      </c>
      <c r="JP45" s="16"/>
      <c r="JQ45" s="16">
        <v>2</v>
      </c>
      <c r="JR45" s="16"/>
      <c r="JS45" s="16">
        <v>3</v>
      </c>
      <c r="JT45" s="16"/>
      <c r="JU45" s="16">
        <v>2</v>
      </c>
      <c r="JV45" s="16"/>
      <c r="JW45" s="16">
        <v>3</v>
      </c>
      <c r="JX45" s="16"/>
      <c r="JY45" s="16">
        <v>4</v>
      </c>
      <c r="JZ45" s="16"/>
      <c r="KA45" s="16">
        <v>3</v>
      </c>
      <c r="KB45" s="16"/>
      <c r="KC45" s="16">
        <v>3</v>
      </c>
      <c r="KD45" s="16"/>
      <c r="KE45" s="16">
        <v>3</v>
      </c>
      <c r="KF45" s="16"/>
      <c r="KG45" s="16">
        <v>3</v>
      </c>
      <c r="KH45" s="16"/>
      <c r="KI45" s="16">
        <v>3</v>
      </c>
      <c r="KJ45" s="16"/>
      <c r="KK45" s="16">
        <v>5</v>
      </c>
      <c r="KL45" s="16"/>
      <c r="KM45" s="16">
        <v>3</v>
      </c>
      <c r="KP45" s="16">
        <v>6</v>
      </c>
      <c r="KQ45" s="16"/>
      <c r="KR45" s="16">
        <v>3</v>
      </c>
      <c r="KS45" s="16"/>
      <c r="KT45" s="16">
        <v>3</v>
      </c>
      <c r="KU45" s="16"/>
      <c r="KV45" s="16">
        <v>3</v>
      </c>
      <c r="KW45" s="16"/>
      <c r="KX45" s="16">
        <v>4</v>
      </c>
      <c r="KY45" s="16"/>
      <c r="KZ45" s="16">
        <v>4</v>
      </c>
      <c r="LA45" s="16"/>
      <c r="LB45" s="16">
        <v>3</v>
      </c>
      <c r="LC45" s="16"/>
      <c r="LD45" s="16">
        <v>3</v>
      </c>
      <c r="LE45" s="16"/>
      <c r="LF45" s="16">
        <v>4</v>
      </c>
      <c r="LG45" s="16"/>
      <c r="LH45" s="16">
        <v>4</v>
      </c>
      <c r="LI45" s="16"/>
      <c r="LJ45" s="16">
        <v>4</v>
      </c>
      <c r="LK45" s="16"/>
      <c r="LL45" s="16">
        <v>3</v>
      </c>
      <c r="LM45" s="16"/>
      <c r="LN45" s="16">
        <v>4</v>
      </c>
      <c r="LQ45" s="19" t="s">
        <v>765</v>
      </c>
    </row>
    <row r="46" spans="2:331" ht="10.5" customHeight="1">
      <c r="B46" s="13">
        <v>21</v>
      </c>
      <c r="C46" s="13"/>
      <c r="D46" s="19" t="s">
        <v>766</v>
      </c>
      <c r="E46" s="16">
        <v>6</v>
      </c>
      <c r="F46" s="16"/>
      <c r="G46" s="16">
        <v>6</v>
      </c>
      <c r="H46" s="16"/>
      <c r="I46" s="16">
        <v>6</v>
      </c>
      <c r="J46" s="16"/>
      <c r="K46" s="16">
        <v>6</v>
      </c>
      <c r="L46" s="16"/>
      <c r="M46" s="16">
        <v>7</v>
      </c>
      <c r="N46" s="16"/>
      <c r="O46" s="16">
        <v>7</v>
      </c>
      <c r="P46" s="16"/>
      <c r="Q46" s="16">
        <v>6</v>
      </c>
      <c r="R46" s="16"/>
      <c r="S46" s="16">
        <v>6</v>
      </c>
      <c r="T46" s="16"/>
      <c r="U46" s="16">
        <v>6</v>
      </c>
      <c r="V46" s="16"/>
      <c r="W46" s="16">
        <v>6</v>
      </c>
      <c r="X46" s="16"/>
      <c r="Y46" s="16">
        <v>6</v>
      </c>
      <c r="Z46" s="16"/>
      <c r="AA46" s="16">
        <v>6</v>
      </c>
      <c r="AB46" s="16"/>
      <c r="AC46" s="16">
        <v>6</v>
      </c>
      <c r="AD46" s="42"/>
      <c r="AE46" s="42"/>
      <c r="AF46" s="16">
        <v>7</v>
      </c>
      <c r="AG46" s="16"/>
      <c r="AH46" s="16">
        <v>6</v>
      </c>
      <c r="AI46" s="16"/>
      <c r="AJ46" s="16">
        <v>6</v>
      </c>
      <c r="AK46" s="16"/>
      <c r="AL46" s="16">
        <v>6</v>
      </c>
      <c r="AM46" s="16"/>
      <c r="AN46" s="16">
        <v>6</v>
      </c>
      <c r="AO46" s="16"/>
      <c r="AP46" s="16">
        <v>7</v>
      </c>
      <c r="AQ46" s="16"/>
      <c r="AR46" s="16">
        <v>9</v>
      </c>
      <c r="AS46" s="16"/>
      <c r="AT46" s="16">
        <v>8</v>
      </c>
      <c r="AU46" s="16"/>
      <c r="AV46" s="16">
        <v>6</v>
      </c>
      <c r="AW46" s="16"/>
      <c r="AX46" s="16">
        <v>5</v>
      </c>
      <c r="AY46" s="16"/>
      <c r="AZ46" s="16">
        <v>5</v>
      </c>
      <c r="BA46" s="16"/>
      <c r="BB46" s="16">
        <v>5</v>
      </c>
      <c r="BC46" s="16"/>
      <c r="BD46" s="16">
        <v>6</v>
      </c>
      <c r="BE46" s="42"/>
      <c r="BF46" s="42"/>
      <c r="BG46" s="16">
        <v>6</v>
      </c>
      <c r="BH46" s="16"/>
      <c r="BI46" s="16">
        <v>6</v>
      </c>
      <c r="BJ46" s="16"/>
      <c r="BK46" s="16">
        <v>5</v>
      </c>
      <c r="BL46" s="16"/>
      <c r="BM46" s="16">
        <v>6</v>
      </c>
      <c r="BN46" s="16"/>
      <c r="BO46" s="16">
        <v>5</v>
      </c>
      <c r="BP46" s="16"/>
      <c r="BQ46" s="16">
        <v>6</v>
      </c>
      <c r="BR46" s="16"/>
      <c r="BS46" s="16">
        <v>6</v>
      </c>
      <c r="BT46" s="16"/>
      <c r="BU46" s="16">
        <v>6</v>
      </c>
      <c r="BV46" s="16"/>
      <c r="BW46" s="16">
        <v>6</v>
      </c>
      <c r="BX46" s="16"/>
      <c r="BY46" s="16">
        <v>6</v>
      </c>
      <c r="BZ46" s="16"/>
      <c r="CA46" s="16">
        <v>6</v>
      </c>
      <c r="CB46" s="16"/>
      <c r="CC46" s="16">
        <v>8</v>
      </c>
      <c r="CD46" s="16"/>
      <c r="CE46" s="16">
        <v>6</v>
      </c>
      <c r="CF46" s="42"/>
      <c r="CG46" s="42"/>
      <c r="CH46" s="16">
        <v>10</v>
      </c>
      <c r="CI46" s="16"/>
      <c r="CJ46" s="16">
        <v>6</v>
      </c>
      <c r="CK46" s="16"/>
      <c r="CL46" s="16">
        <v>5</v>
      </c>
      <c r="CM46" s="16"/>
      <c r="CN46" s="16">
        <v>5</v>
      </c>
      <c r="CO46" s="16"/>
      <c r="CP46" s="16">
        <v>6</v>
      </c>
      <c r="CQ46" s="16"/>
      <c r="CR46" s="16">
        <v>6</v>
      </c>
      <c r="CS46" s="16"/>
      <c r="CT46" s="16">
        <v>6</v>
      </c>
      <c r="CU46" s="16"/>
      <c r="CV46" s="16">
        <v>6</v>
      </c>
      <c r="CW46" s="16"/>
      <c r="CX46" s="16">
        <v>6</v>
      </c>
      <c r="CY46" s="16"/>
      <c r="CZ46" s="16">
        <v>7</v>
      </c>
      <c r="DA46" s="16"/>
      <c r="DB46" s="16">
        <v>6</v>
      </c>
      <c r="DC46" s="16"/>
      <c r="DD46" s="16">
        <v>5</v>
      </c>
      <c r="DE46" s="16"/>
      <c r="DF46" s="16">
        <v>6</v>
      </c>
      <c r="DG46" s="42"/>
      <c r="DH46" s="42"/>
      <c r="DI46" s="16">
        <v>10</v>
      </c>
      <c r="DJ46" s="16"/>
      <c r="DK46" s="16">
        <v>6</v>
      </c>
      <c r="DL46" s="16"/>
      <c r="DM46" s="16">
        <v>5</v>
      </c>
      <c r="DN46" s="16"/>
      <c r="DO46" s="16">
        <v>5</v>
      </c>
      <c r="DP46" s="16"/>
      <c r="DQ46" s="16">
        <v>6</v>
      </c>
      <c r="DR46" s="16"/>
      <c r="DS46" s="16">
        <v>6</v>
      </c>
      <c r="DT46" s="16"/>
      <c r="DU46" s="16">
        <v>6</v>
      </c>
      <c r="DV46" s="16"/>
      <c r="DW46" s="16">
        <v>6</v>
      </c>
      <c r="DX46" s="16"/>
      <c r="DY46" s="16">
        <v>6</v>
      </c>
      <c r="DZ46" s="16"/>
      <c r="EA46" s="16">
        <v>7</v>
      </c>
      <c r="EB46" s="16"/>
      <c r="EC46" s="16">
        <v>6</v>
      </c>
      <c r="ED46" s="16"/>
      <c r="EE46" s="16">
        <v>5</v>
      </c>
      <c r="EF46" s="16"/>
      <c r="EG46" s="16">
        <v>6</v>
      </c>
      <c r="EH46" s="42"/>
      <c r="EI46" s="42"/>
      <c r="EJ46" s="16">
        <v>8</v>
      </c>
      <c r="EK46" s="16"/>
      <c r="EL46" s="16">
        <v>9</v>
      </c>
      <c r="EM46" s="16"/>
      <c r="EN46" s="16">
        <v>7</v>
      </c>
      <c r="EO46" s="16"/>
      <c r="EP46" s="16">
        <v>6</v>
      </c>
      <c r="EQ46" s="16"/>
      <c r="ER46" s="16">
        <v>8</v>
      </c>
      <c r="ES46" s="16"/>
      <c r="ET46" s="16">
        <v>8</v>
      </c>
      <c r="EU46" s="16"/>
      <c r="EV46" s="16">
        <v>9</v>
      </c>
      <c r="EW46" s="16"/>
      <c r="EX46" s="16">
        <v>8</v>
      </c>
      <c r="EY46" s="16"/>
      <c r="EZ46" s="16">
        <v>6</v>
      </c>
      <c r="FA46" s="16"/>
      <c r="FB46" s="16">
        <v>7</v>
      </c>
      <c r="FC46" s="16"/>
      <c r="FD46" s="16">
        <v>6</v>
      </c>
      <c r="FE46" s="16"/>
      <c r="FF46" s="16">
        <v>6</v>
      </c>
      <c r="FG46" s="16"/>
      <c r="FH46" s="16">
        <v>7</v>
      </c>
      <c r="FI46" s="42"/>
      <c r="FJ46" s="42"/>
      <c r="FK46" s="16">
        <v>6</v>
      </c>
      <c r="FL46" s="16"/>
      <c r="FM46" s="16">
        <v>8</v>
      </c>
      <c r="FN46" s="16"/>
      <c r="FO46" s="16">
        <v>6</v>
      </c>
      <c r="FP46" s="16"/>
      <c r="FQ46" s="16">
        <v>6</v>
      </c>
      <c r="FR46" s="16"/>
      <c r="FS46" s="16">
        <v>6</v>
      </c>
      <c r="FT46" s="16"/>
      <c r="FU46" s="16">
        <v>7</v>
      </c>
      <c r="FV46" s="16"/>
      <c r="FW46" s="16">
        <v>6</v>
      </c>
      <c r="FX46" s="16"/>
      <c r="FY46" s="16">
        <v>6</v>
      </c>
      <c r="FZ46" s="16"/>
      <c r="GA46" s="16">
        <v>6</v>
      </c>
      <c r="GB46" s="16"/>
      <c r="GC46" s="16">
        <v>6</v>
      </c>
      <c r="GD46" s="16"/>
      <c r="GE46" s="16">
        <v>5</v>
      </c>
      <c r="GF46" s="16"/>
      <c r="GG46" s="16">
        <v>6</v>
      </c>
      <c r="GH46" s="16"/>
      <c r="GI46" s="16">
        <v>6</v>
      </c>
      <c r="GJ46" s="42"/>
      <c r="GK46" s="42"/>
      <c r="GL46" s="16">
        <v>5</v>
      </c>
      <c r="GM46" s="16"/>
      <c r="GN46" s="16">
        <v>5</v>
      </c>
      <c r="GO46" s="16"/>
      <c r="GP46" s="16">
        <v>5</v>
      </c>
      <c r="GQ46" s="16"/>
      <c r="GR46" s="16">
        <v>5</v>
      </c>
      <c r="GS46" s="16"/>
      <c r="GT46" s="16">
        <v>5</v>
      </c>
      <c r="GU46" s="16"/>
      <c r="GV46" s="16">
        <v>6</v>
      </c>
      <c r="GW46" s="16"/>
      <c r="GX46" s="16">
        <v>6</v>
      </c>
      <c r="GY46" s="16"/>
      <c r="GZ46" s="16">
        <v>6</v>
      </c>
      <c r="HA46" s="16"/>
      <c r="HB46" s="16">
        <v>5</v>
      </c>
      <c r="HC46" s="16"/>
      <c r="HD46" s="16">
        <v>6</v>
      </c>
      <c r="HE46" s="16"/>
      <c r="HF46" s="16">
        <v>5</v>
      </c>
      <c r="HG46" s="16"/>
      <c r="HH46" s="16">
        <v>5</v>
      </c>
      <c r="HI46" s="16"/>
      <c r="HJ46" s="16">
        <v>5</v>
      </c>
      <c r="HK46" s="42"/>
      <c r="HL46" s="42"/>
      <c r="HM46" s="16">
        <v>7</v>
      </c>
      <c r="HN46" s="16"/>
      <c r="HO46" s="16">
        <v>7</v>
      </c>
      <c r="HP46" s="16"/>
      <c r="HQ46" s="16">
        <v>5</v>
      </c>
      <c r="HR46" s="16"/>
      <c r="HS46" s="16">
        <v>5</v>
      </c>
      <c r="HT46" s="16"/>
      <c r="HU46" s="16">
        <v>6</v>
      </c>
      <c r="HV46" s="16"/>
      <c r="HW46" s="16">
        <v>7</v>
      </c>
      <c r="HX46" s="16"/>
      <c r="HY46" s="16">
        <v>7</v>
      </c>
      <c r="HZ46" s="16"/>
      <c r="IA46" s="16">
        <v>6</v>
      </c>
      <c r="IB46" s="16"/>
      <c r="IC46" s="16">
        <v>6</v>
      </c>
      <c r="ID46" s="16"/>
      <c r="IE46" s="16">
        <v>5</v>
      </c>
      <c r="IF46" s="16"/>
      <c r="IG46" s="16">
        <v>6</v>
      </c>
      <c r="IH46" s="16"/>
      <c r="II46" s="16">
        <v>8</v>
      </c>
      <c r="IJ46" s="16"/>
      <c r="IK46" s="16">
        <v>6</v>
      </c>
      <c r="IL46" s="42"/>
      <c r="IM46" s="16"/>
      <c r="IN46" s="16">
        <v>6</v>
      </c>
      <c r="IO46" s="16"/>
      <c r="IP46" s="16">
        <v>8</v>
      </c>
      <c r="IQ46" s="16"/>
      <c r="IR46" s="16">
        <v>7</v>
      </c>
      <c r="IS46" s="16"/>
      <c r="IT46" s="16">
        <v>7</v>
      </c>
      <c r="IU46" s="16"/>
      <c r="IV46" s="16">
        <v>7</v>
      </c>
      <c r="IW46" s="16"/>
      <c r="IX46" s="16">
        <v>7</v>
      </c>
      <c r="IY46" s="16"/>
      <c r="IZ46" s="16">
        <v>7</v>
      </c>
      <c r="JA46" s="16"/>
      <c r="JB46" s="16">
        <v>7</v>
      </c>
      <c r="JC46" s="16"/>
      <c r="JD46" s="16">
        <v>6</v>
      </c>
      <c r="JE46" s="16"/>
      <c r="JF46" s="16">
        <v>6</v>
      </c>
      <c r="JG46" s="16"/>
      <c r="JH46" s="16">
        <v>6</v>
      </c>
      <c r="JI46" s="16"/>
      <c r="JJ46" s="16">
        <v>8</v>
      </c>
      <c r="JK46" s="16"/>
      <c r="JL46" s="16">
        <v>7</v>
      </c>
      <c r="JM46" s="42"/>
      <c r="JO46" s="16">
        <v>6</v>
      </c>
      <c r="JP46" s="16"/>
      <c r="JQ46" s="16">
        <v>5</v>
      </c>
      <c r="JR46" s="16"/>
      <c r="JS46" s="16">
        <v>6</v>
      </c>
      <c r="JT46" s="16"/>
      <c r="JU46" s="16">
        <v>6</v>
      </c>
      <c r="JV46" s="16"/>
      <c r="JW46" s="16">
        <v>7</v>
      </c>
      <c r="JX46" s="16"/>
      <c r="JY46" s="16">
        <v>8</v>
      </c>
      <c r="JZ46" s="16"/>
      <c r="KA46" s="16">
        <v>7</v>
      </c>
      <c r="KB46" s="16"/>
      <c r="KC46" s="16">
        <v>8</v>
      </c>
      <c r="KD46" s="16"/>
      <c r="KE46" s="16">
        <v>6</v>
      </c>
      <c r="KF46" s="16"/>
      <c r="KG46" s="16">
        <v>7</v>
      </c>
      <c r="KH46" s="16"/>
      <c r="KI46" s="16">
        <v>7</v>
      </c>
      <c r="KJ46" s="16"/>
      <c r="KK46" s="16">
        <v>9</v>
      </c>
      <c r="KL46" s="16"/>
      <c r="KM46" s="16">
        <v>7</v>
      </c>
      <c r="KP46" s="16">
        <v>11</v>
      </c>
      <c r="KQ46" s="16"/>
      <c r="KR46" s="16">
        <v>8</v>
      </c>
      <c r="KS46" s="16"/>
      <c r="KT46" s="16">
        <v>7</v>
      </c>
      <c r="KU46" s="16"/>
      <c r="KV46" s="16">
        <v>7</v>
      </c>
      <c r="KW46" s="16"/>
      <c r="KX46" s="16">
        <v>8</v>
      </c>
      <c r="KY46" s="16"/>
      <c r="KZ46" s="16">
        <v>9</v>
      </c>
      <c r="LA46" s="16"/>
      <c r="LB46" s="16">
        <v>8</v>
      </c>
      <c r="LC46" s="16"/>
      <c r="LD46" s="16">
        <v>7</v>
      </c>
      <c r="LE46" s="16"/>
      <c r="LF46" s="16">
        <v>7</v>
      </c>
      <c r="LG46" s="16"/>
      <c r="LH46" s="16">
        <v>7</v>
      </c>
      <c r="LI46" s="16"/>
      <c r="LJ46" s="16">
        <v>7</v>
      </c>
      <c r="LK46" s="16"/>
      <c r="LL46" s="16">
        <v>7</v>
      </c>
      <c r="LM46" s="16"/>
      <c r="LN46" s="16">
        <v>8</v>
      </c>
      <c r="LQ46" s="19" t="s">
        <v>767</v>
      </c>
    </row>
    <row r="47" spans="2:331" ht="10.5" customHeight="1">
      <c r="B47" s="13">
        <v>22</v>
      </c>
      <c r="C47" s="13"/>
      <c r="D47" s="19" t="s">
        <v>768</v>
      </c>
      <c r="E47" s="16">
        <v>17</v>
      </c>
      <c r="F47" s="16"/>
      <c r="G47" s="16">
        <v>17</v>
      </c>
      <c r="H47" s="16"/>
      <c r="I47" s="16">
        <v>18</v>
      </c>
      <c r="J47" s="16"/>
      <c r="K47" s="16">
        <v>16</v>
      </c>
      <c r="L47" s="16"/>
      <c r="M47" s="16">
        <v>18</v>
      </c>
      <c r="N47" s="16"/>
      <c r="O47" s="16">
        <v>18</v>
      </c>
      <c r="P47" s="16"/>
      <c r="Q47" s="16">
        <v>17</v>
      </c>
      <c r="R47" s="16"/>
      <c r="S47" s="16">
        <v>17</v>
      </c>
      <c r="T47" s="16"/>
      <c r="U47" s="16">
        <v>17</v>
      </c>
      <c r="V47" s="16"/>
      <c r="W47" s="16">
        <v>15</v>
      </c>
      <c r="X47" s="16"/>
      <c r="Y47" s="16">
        <v>17</v>
      </c>
      <c r="Z47" s="16"/>
      <c r="AA47" s="16">
        <v>18</v>
      </c>
      <c r="AB47" s="16"/>
      <c r="AC47" s="16">
        <v>17</v>
      </c>
      <c r="AD47" s="42"/>
      <c r="AE47" s="42"/>
      <c r="AF47" s="16">
        <v>18</v>
      </c>
      <c r="AG47" s="16"/>
      <c r="AH47" s="16">
        <v>19</v>
      </c>
      <c r="AI47" s="16"/>
      <c r="AJ47" s="16">
        <v>17</v>
      </c>
      <c r="AK47" s="16"/>
      <c r="AL47" s="16">
        <v>16</v>
      </c>
      <c r="AM47" s="16"/>
      <c r="AN47" s="16">
        <v>17</v>
      </c>
      <c r="AO47" s="16"/>
      <c r="AP47" s="16">
        <v>18</v>
      </c>
      <c r="AQ47" s="16"/>
      <c r="AR47" s="16">
        <v>23</v>
      </c>
      <c r="AS47" s="16"/>
      <c r="AT47" s="16">
        <v>20</v>
      </c>
      <c r="AU47" s="16"/>
      <c r="AV47" s="16">
        <v>17</v>
      </c>
      <c r="AW47" s="16"/>
      <c r="AX47" s="16">
        <v>16</v>
      </c>
      <c r="AY47" s="16"/>
      <c r="AZ47" s="16">
        <v>15</v>
      </c>
      <c r="BA47" s="16"/>
      <c r="BB47" s="16">
        <v>15</v>
      </c>
      <c r="BC47" s="16"/>
      <c r="BD47" s="16">
        <v>18</v>
      </c>
      <c r="BE47" s="42"/>
      <c r="BF47" s="42"/>
      <c r="BG47" s="16">
        <v>17</v>
      </c>
      <c r="BH47" s="16"/>
      <c r="BI47" s="16">
        <v>16</v>
      </c>
      <c r="BJ47" s="16"/>
      <c r="BK47" s="16">
        <v>17</v>
      </c>
      <c r="BL47" s="16"/>
      <c r="BM47" s="16">
        <v>17</v>
      </c>
      <c r="BN47" s="16"/>
      <c r="BO47" s="16">
        <v>16</v>
      </c>
      <c r="BP47" s="16"/>
      <c r="BQ47" s="16">
        <v>16</v>
      </c>
      <c r="BR47" s="16"/>
      <c r="BS47" s="16">
        <v>16</v>
      </c>
      <c r="BT47" s="16"/>
      <c r="BU47" s="16">
        <v>17</v>
      </c>
      <c r="BV47" s="16"/>
      <c r="BW47" s="16">
        <v>16</v>
      </c>
      <c r="BX47" s="16"/>
      <c r="BY47" s="16">
        <v>15</v>
      </c>
      <c r="BZ47" s="16"/>
      <c r="CA47" s="16">
        <v>14</v>
      </c>
      <c r="CB47" s="16"/>
      <c r="CC47" s="16">
        <v>23</v>
      </c>
      <c r="CD47" s="16"/>
      <c r="CE47" s="16">
        <v>17</v>
      </c>
      <c r="CF47" s="42"/>
      <c r="CG47" s="42"/>
      <c r="CH47" s="16">
        <v>28</v>
      </c>
      <c r="CI47" s="16"/>
      <c r="CJ47" s="16">
        <v>21</v>
      </c>
      <c r="CK47" s="16"/>
      <c r="CL47" s="16">
        <v>16</v>
      </c>
      <c r="CM47" s="16"/>
      <c r="CN47" s="16">
        <v>17</v>
      </c>
      <c r="CO47" s="16"/>
      <c r="CP47" s="16">
        <v>17</v>
      </c>
      <c r="CQ47" s="16"/>
      <c r="CR47" s="16">
        <v>16</v>
      </c>
      <c r="CS47" s="16"/>
      <c r="CT47" s="16">
        <v>18</v>
      </c>
      <c r="CU47" s="16"/>
      <c r="CV47" s="16">
        <v>18</v>
      </c>
      <c r="CW47" s="16"/>
      <c r="CX47" s="16">
        <v>17</v>
      </c>
      <c r="CY47" s="16"/>
      <c r="CZ47" s="16">
        <v>18</v>
      </c>
      <c r="DA47" s="16"/>
      <c r="DB47" s="16">
        <v>17</v>
      </c>
      <c r="DC47" s="16"/>
      <c r="DD47" s="16">
        <v>18</v>
      </c>
      <c r="DE47" s="16"/>
      <c r="DF47" s="16">
        <v>18</v>
      </c>
      <c r="DG47" s="42"/>
      <c r="DH47" s="42"/>
      <c r="DI47" s="16">
        <v>27</v>
      </c>
      <c r="DJ47" s="16"/>
      <c r="DK47" s="16">
        <v>20</v>
      </c>
      <c r="DL47" s="16"/>
      <c r="DM47" s="16">
        <v>15</v>
      </c>
      <c r="DN47" s="16"/>
      <c r="DO47" s="16">
        <v>16</v>
      </c>
      <c r="DP47" s="16"/>
      <c r="DQ47" s="16">
        <v>16</v>
      </c>
      <c r="DR47" s="16"/>
      <c r="DS47" s="16">
        <v>15</v>
      </c>
      <c r="DT47" s="16"/>
      <c r="DU47" s="16">
        <v>17</v>
      </c>
      <c r="DV47" s="16"/>
      <c r="DW47" s="16">
        <v>18</v>
      </c>
      <c r="DX47" s="16"/>
      <c r="DY47" s="16">
        <v>16</v>
      </c>
      <c r="DZ47" s="16"/>
      <c r="EA47" s="16">
        <v>17</v>
      </c>
      <c r="EB47" s="16"/>
      <c r="EC47" s="16">
        <v>16</v>
      </c>
      <c r="ED47" s="16"/>
      <c r="EE47" s="16">
        <v>16</v>
      </c>
      <c r="EF47" s="16"/>
      <c r="EG47" s="16">
        <v>18</v>
      </c>
      <c r="EH47" s="42"/>
      <c r="EI47" s="42"/>
      <c r="EJ47" s="16">
        <v>22</v>
      </c>
      <c r="EK47" s="16"/>
      <c r="EL47" s="16">
        <v>22</v>
      </c>
      <c r="EM47" s="16"/>
      <c r="EN47" s="16">
        <v>18</v>
      </c>
      <c r="EO47" s="16"/>
      <c r="EP47" s="16">
        <v>16</v>
      </c>
      <c r="EQ47" s="16"/>
      <c r="ER47" s="16">
        <v>20</v>
      </c>
      <c r="ES47" s="16"/>
      <c r="ET47" s="16">
        <v>18</v>
      </c>
      <c r="EU47" s="16"/>
      <c r="EV47" s="16">
        <v>22</v>
      </c>
      <c r="EW47" s="16"/>
      <c r="EX47" s="16">
        <v>19</v>
      </c>
      <c r="EY47" s="16"/>
      <c r="EZ47" s="16">
        <v>16</v>
      </c>
      <c r="FA47" s="16"/>
      <c r="FB47" s="16">
        <v>17</v>
      </c>
      <c r="FC47" s="16"/>
      <c r="FD47" s="16">
        <v>15</v>
      </c>
      <c r="FE47" s="16"/>
      <c r="FF47" s="16">
        <v>17</v>
      </c>
      <c r="FG47" s="16"/>
      <c r="FH47" s="16">
        <v>19</v>
      </c>
      <c r="FI47" s="42"/>
      <c r="FJ47" s="42"/>
      <c r="FK47" s="16">
        <v>18</v>
      </c>
      <c r="FL47" s="16"/>
      <c r="FM47" s="16">
        <v>20</v>
      </c>
      <c r="FN47" s="16"/>
      <c r="FO47" s="16">
        <v>17</v>
      </c>
      <c r="FP47" s="16"/>
      <c r="FQ47" s="16">
        <v>18</v>
      </c>
      <c r="FR47" s="16"/>
      <c r="FS47" s="16">
        <v>17</v>
      </c>
      <c r="FT47" s="16"/>
      <c r="FU47" s="16">
        <v>20</v>
      </c>
      <c r="FV47" s="16"/>
      <c r="FW47" s="16">
        <v>18</v>
      </c>
      <c r="FX47" s="16"/>
      <c r="FY47" s="16">
        <v>17</v>
      </c>
      <c r="FZ47" s="16"/>
      <c r="GA47" s="16">
        <v>17</v>
      </c>
      <c r="GB47" s="16"/>
      <c r="GC47" s="16">
        <v>17</v>
      </c>
      <c r="GD47" s="16"/>
      <c r="GE47" s="16">
        <v>17</v>
      </c>
      <c r="GF47" s="16"/>
      <c r="GG47" s="16">
        <v>18</v>
      </c>
      <c r="GH47" s="16"/>
      <c r="GI47" s="16">
        <v>18</v>
      </c>
      <c r="GJ47" s="42"/>
      <c r="GK47" s="42"/>
      <c r="GL47" s="16">
        <v>15</v>
      </c>
      <c r="GM47" s="16"/>
      <c r="GN47" s="16">
        <v>17</v>
      </c>
      <c r="GO47" s="16"/>
      <c r="GP47" s="16">
        <v>17</v>
      </c>
      <c r="GQ47" s="16"/>
      <c r="GR47" s="16">
        <v>17</v>
      </c>
      <c r="GS47" s="16"/>
      <c r="GT47" s="16">
        <v>17</v>
      </c>
      <c r="GU47" s="16"/>
      <c r="GV47" s="16">
        <v>17</v>
      </c>
      <c r="GW47" s="16"/>
      <c r="GX47" s="16">
        <v>16</v>
      </c>
      <c r="GY47" s="16"/>
      <c r="GZ47" s="16">
        <v>18</v>
      </c>
      <c r="HA47" s="16"/>
      <c r="HB47" s="16">
        <v>16</v>
      </c>
      <c r="HC47" s="16"/>
      <c r="HD47" s="16">
        <v>17</v>
      </c>
      <c r="HE47" s="16"/>
      <c r="HF47" s="16">
        <v>17</v>
      </c>
      <c r="HG47" s="16"/>
      <c r="HH47" s="16">
        <v>17</v>
      </c>
      <c r="HI47" s="16"/>
      <c r="HJ47" s="16">
        <v>17</v>
      </c>
      <c r="HK47" s="42"/>
      <c r="HL47" s="42"/>
      <c r="HM47" s="16">
        <v>18</v>
      </c>
      <c r="HN47" s="16"/>
      <c r="HO47" s="16">
        <v>17</v>
      </c>
      <c r="HP47" s="16"/>
      <c r="HQ47" s="16">
        <v>15</v>
      </c>
      <c r="HR47" s="16"/>
      <c r="HS47" s="16">
        <v>15</v>
      </c>
      <c r="HT47" s="16"/>
      <c r="HU47" s="16">
        <v>16</v>
      </c>
      <c r="HV47" s="16"/>
      <c r="HW47" s="16">
        <v>20</v>
      </c>
      <c r="HX47" s="16"/>
      <c r="HY47" s="16">
        <v>20</v>
      </c>
      <c r="HZ47" s="16"/>
      <c r="IA47" s="16">
        <v>17</v>
      </c>
      <c r="IB47" s="16"/>
      <c r="IC47" s="16">
        <v>16</v>
      </c>
      <c r="ID47" s="16"/>
      <c r="IE47" s="16">
        <v>15</v>
      </c>
      <c r="IF47" s="16"/>
      <c r="IG47" s="16">
        <v>18</v>
      </c>
      <c r="IH47" s="16"/>
      <c r="II47" s="16">
        <v>19</v>
      </c>
      <c r="IJ47" s="16"/>
      <c r="IK47" s="16">
        <v>17</v>
      </c>
      <c r="IL47" s="42"/>
      <c r="IM47" s="16"/>
      <c r="IN47" s="16">
        <v>17</v>
      </c>
      <c r="IO47" s="16"/>
      <c r="IP47" s="16">
        <v>19</v>
      </c>
      <c r="IQ47" s="16"/>
      <c r="IR47" s="16">
        <v>16</v>
      </c>
      <c r="IS47" s="16"/>
      <c r="IT47" s="16">
        <v>19</v>
      </c>
      <c r="IU47" s="16"/>
      <c r="IV47" s="16">
        <v>17</v>
      </c>
      <c r="IW47" s="16"/>
      <c r="IX47" s="16">
        <v>17</v>
      </c>
      <c r="IY47" s="16"/>
      <c r="IZ47" s="16">
        <v>20</v>
      </c>
      <c r="JA47" s="16"/>
      <c r="JB47" s="16">
        <v>19</v>
      </c>
      <c r="JC47" s="16"/>
      <c r="JD47" s="16">
        <v>17</v>
      </c>
      <c r="JE47" s="16"/>
      <c r="JF47" s="16">
        <v>15</v>
      </c>
      <c r="JG47" s="16"/>
      <c r="JH47" s="16">
        <v>17</v>
      </c>
      <c r="JI47" s="16"/>
      <c r="JJ47" s="16">
        <v>20</v>
      </c>
      <c r="JK47" s="16"/>
      <c r="JL47" s="16">
        <v>18</v>
      </c>
      <c r="JM47" s="42"/>
      <c r="JO47" s="16">
        <v>17</v>
      </c>
      <c r="JP47" s="16"/>
      <c r="JQ47" s="16">
        <v>15</v>
      </c>
      <c r="JR47" s="16"/>
      <c r="JS47" s="16">
        <v>17</v>
      </c>
      <c r="JT47" s="16"/>
      <c r="JU47" s="16">
        <v>17</v>
      </c>
      <c r="JV47" s="16"/>
      <c r="JW47" s="16">
        <v>17</v>
      </c>
      <c r="JX47" s="16"/>
      <c r="JY47" s="16">
        <v>17</v>
      </c>
      <c r="JZ47" s="16"/>
      <c r="KA47" s="16">
        <v>17</v>
      </c>
      <c r="KB47" s="16"/>
      <c r="KC47" s="16">
        <v>19</v>
      </c>
      <c r="KD47" s="16"/>
      <c r="KE47" s="16">
        <v>16</v>
      </c>
      <c r="KF47" s="16"/>
      <c r="KG47" s="16">
        <v>16</v>
      </c>
      <c r="KH47" s="16"/>
      <c r="KI47" s="16">
        <v>18</v>
      </c>
      <c r="KJ47" s="16"/>
      <c r="KK47" s="16">
        <v>19</v>
      </c>
      <c r="KL47" s="16"/>
      <c r="KM47" s="16">
        <v>17</v>
      </c>
      <c r="KP47" s="16">
        <v>22</v>
      </c>
      <c r="KQ47" s="16"/>
      <c r="KR47" s="16">
        <v>18</v>
      </c>
      <c r="KS47" s="16"/>
      <c r="KT47" s="16">
        <v>17</v>
      </c>
      <c r="KU47" s="16"/>
      <c r="KV47" s="16">
        <v>17</v>
      </c>
      <c r="KW47" s="16"/>
      <c r="KX47" s="16">
        <v>18</v>
      </c>
      <c r="KY47" s="16"/>
      <c r="KZ47" s="16">
        <v>19</v>
      </c>
      <c r="LA47" s="16"/>
      <c r="LB47" s="16">
        <v>18</v>
      </c>
      <c r="LC47" s="16"/>
      <c r="LD47" s="16">
        <v>17</v>
      </c>
      <c r="LE47" s="16"/>
      <c r="LF47" s="16">
        <v>17</v>
      </c>
      <c r="LG47" s="16"/>
      <c r="LH47" s="16">
        <v>16</v>
      </c>
      <c r="LI47" s="16"/>
      <c r="LJ47" s="16">
        <v>17</v>
      </c>
      <c r="LK47" s="16"/>
      <c r="LL47" s="16">
        <v>17</v>
      </c>
      <c r="LM47" s="16"/>
      <c r="LN47" s="16">
        <v>18</v>
      </c>
      <c r="LQ47" s="19" t="s">
        <v>769</v>
      </c>
    </row>
    <row r="48" spans="2:331" ht="4.5" customHeight="1">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2"/>
      <c r="HL48" s="42"/>
      <c r="HM48" s="46"/>
      <c r="HN48" s="52"/>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2"/>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2"/>
      <c r="JN48" s="42"/>
      <c r="JO48" s="46"/>
      <c r="JP48" s="52"/>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2"/>
      <c r="KO48" s="42"/>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42"/>
      <c r="LP48" s="42"/>
      <c r="LQ48" s="19"/>
    </row>
    <row r="49" spans="2:329"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33"/>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33"/>
      <c r="JN49" s="52"/>
      <c r="JO49" s="32"/>
      <c r="JP49" s="33"/>
      <c r="JQ49" s="32"/>
      <c r="JR49" s="33"/>
      <c r="JS49" s="51"/>
      <c r="JT49" s="33"/>
      <c r="JU49" s="51"/>
      <c r="JV49" s="33"/>
      <c r="JW49" s="51"/>
      <c r="JX49" s="33"/>
      <c r="JY49" s="51"/>
      <c r="JZ49" s="33"/>
      <c r="KA49" s="51"/>
      <c r="KB49" s="33"/>
      <c r="KC49" s="51"/>
      <c r="KD49" s="33"/>
      <c r="KE49" s="51"/>
      <c r="KF49" s="33"/>
      <c r="KG49" s="51"/>
      <c r="KH49" s="33"/>
      <c r="KI49" s="51"/>
      <c r="KJ49" s="33"/>
      <c r="KK49" s="51"/>
      <c r="KL49" s="33"/>
      <c r="KM49" s="51"/>
      <c r="KN49" s="33"/>
      <c r="KO49" s="52"/>
      <c r="KP49" s="32"/>
      <c r="KQ49" s="33"/>
      <c r="KR49" s="32"/>
      <c r="KS49" s="33"/>
      <c r="KT49" s="51"/>
      <c r="KU49" s="33"/>
      <c r="KV49" s="51"/>
      <c r="KW49" s="33"/>
      <c r="KX49" s="51"/>
      <c r="KY49" s="33"/>
      <c r="KZ49" s="51"/>
      <c r="LA49" s="33"/>
      <c r="LB49" s="51"/>
      <c r="LC49" s="33"/>
      <c r="LD49" s="51"/>
      <c r="LE49" s="33"/>
      <c r="LF49" s="51"/>
      <c r="LG49" s="33"/>
      <c r="LH49" s="51"/>
      <c r="LI49" s="33"/>
      <c r="LJ49" s="51"/>
      <c r="LK49" s="33"/>
      <c r="LL49" s="51"/>
      <c r="LM49" s="33"/>
      <c r="LN49" s="51"/>
      <c r="LO49" s="33"/>
      <c r="LP49" s="34"/>
      <c r="LQ49" s="32"/>
    </row>
    <row r="50" spans="2:329"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row>
    <row r="51" spans="2:329" ht="19.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5"/>
      <c r="LQ51" s="215"/>
    </row>
    <row r="52" spans="2:329"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sheetData>
  <mergeCells count="172">
    <mergeCell ref="KI9:KJ9"/>
    <mergeCell ref="KK9:KL9"/>
    <mergeCell ref="KM9:KN9"/>
    <mergeCell ref="B51:LQ51"/>
    <mergeCell ref="JW9:JX9"/>
    <mergeCell ref="JY9:JZ9"/>
    <mergeCell ref="KA9:KB9"/>
    <mergeCell ref="KC9:KD9"/>
    <mergeCell ref="KE9:KF9"/>
    <mergeCell ref="KG9:KH9"/>
    <mergeCell ref="JJ9:JK9"/>
    <mergeCell ref="JL9:JM9"/>
    <mergeCell ref="JO9:JP9"/>
    <mergeCell ref="JQ9:JR9"/>
    <mergeCell ref="JS9:JT9"/>
    <mergeCell ref="JU9:JV9"/>
    <mergeCell ref="IX9:IY9"/>
    <mergeCell ref="IZ9:JA9"/>
    <mergeCell ref="JB9:JC9"/>
    <mergeCell ref="JD9:JE9"/>
    <mergeCell ref="JF9:JG9"/>
    <mergeCell ref="JH9:JI9"/>
    <mergeCell ref="IK9:IL9"/>
    <mergeCell ref="IN9:IO9"/>
    <mergeCell ref="IP9:IQ9"/>
    <mergeCell ref="IR9:IS9"/>
    <mergeCell ref="IT9:IU9"/>
    <mergeCell ref="IV9:IW9"/>
    <mergeCell ref="HY9:HZ9"/>
    <mergeCell ref="IA9:IB9"/>
    <mergeCell ref="IC9:ID9"/>
    <mergeCell ref="IE9:IF9"/>
    <mergeCell ref="IG9:IH9"/>
    <mergeCell ref="II9:IJ9"/>
    <mergeCell ref="HM9:HN9"/>
    <mergeCell ref="HO9:HP9"/>
    <mergeCell ref="HQ9:HR9"/>
    <mergeCell ref="HS9:HT9"/>
    <mergeCell ref="HU9:HV9"/>
    <mergeCell ref="HW9:HX9"/>
    <mergeCell ref="GZ9:HA9"/>
    <mergeCell ref="HB9:HC9"/>
    <mergeCell ref="HD9:HE9"/>
    <mergeCell ref="HF9:HG9"/>
    <mergeCell ref="HH9:HI9"/>
    <mergeCell ref="HJ9:HK9"/>
    <mergeCell ref="GN9:GO9"/>
    <mergeCell ref="GP9:GQ9"/>
    <mergeCell ref="GR9:GS9"/>
    <mergeCell ref="GT9:GU9"/>
    <mergeCell ref="GV9:GW9"/>
    <mergeCell ref="GX9:GY9"/>
    <mergeCell ref="GA9:GB9"/>
    <mergeCell ref="GC9:GD9"/>
    <mergeCell ref="GE9:GF9"/>
    <mergeCell ref="GG9:GH9"/>
    <mergeCell ref="GI9:GJ9"/>
    <mergeCell ref="GL9:GM9"/>
    <mergeCell ref="FO9:FP9"/>
    <mergeCell ref="FQ9:FR9"/>
    <mergeCell ref="FS9:FT9"/>
    <mergeCell ref="FU9:FV9"/>
    <mergeCell ref="FW9:FX9"/>
    <mergeCell ref="FY9:FZ9"/>
    <mergeCell ref="FB9:FC9"/>
    <mergeCell ref="FD9:FE9"/>
    <mergeCell ref="FF9:FG9"/>
    <mergeCell ref="FH9:FI9"/>
    <mergeCell ref="FK9:FL9"/>
    <mergeCell ref="FM9:FN9"/>
    <mergeCell ref="EP9:EQ9"/>
    <mergeCell ref="ER9:ES9"/>
    <mergeCell ref="ET9:EU9"/>
    <mergeCell ref="EV9:EW9"/>
    <mergeCell ref="EX9:EY9"/>
    <mergeCell ref="EZ9:FA9"/>
    <mergeCell ref="EC9:ED9"/>
    <mergeCell ref="EE9:EF9"/>
    <mergeCell ref="EG9:EH9"/>
    <mergeCell ref="EJ9:EK9"/>
    <mergeCell ref="EL9:EM9"/>
    <mergeCell ref="EN9:EO9"/>
    <mergeCell ref="DU9:DV9"/>
    <mergeCell ref="DW9:DX9"/>
    <mergeCell ref="DY9:DZ9"/>
    <mergeCell ref="EA9:EB9"/>
    <mergeCell ref="DD9:DE9"/>
    <mergeCell ref="DF9:DG9"/>
    <mergeCell ref="DI9:DJ9"/>
    <mergeCell ref="DK9:DL9"/>
    <mergeCell ref="DM9:DN9"/>
    <mergeCell ref="DO9:DP9"/>
    <mergeCell ref="DB9:DC9"/>
    <mergeCell ref="CE9:CF9"/>
    <mergeCell ref="CH9:CI9"/>
    <mergeCell ref="CJ9:CK9"/>
    <mergeCell ref="CL9:CM9"/>
    <mergeCell ref="CN9:CO9"/>
    <mergeCell ref="CP9:CQ9"/>
    <mergeCell ref="DQ9:DR9"/>
    <mergeCell ref="DS9:DT9"/>
    <mergeCell ref="BM9:BN9"/>
    <mergeCell ref="BO9:BP9"/>
    <mergeCell ref="BQ9:BR9"/>
    <mergeCell ref="CR9:CS9"/>
    <mergeCell ref="CT9:CU9"/>
    <mergeCell ref="CV9:CW9"/>
    <mergeCell ref="CX9:CY9"/>
    <mergeCell ref="CZ9:DA9"/>
    <mergeCell ref="BK9:BL9"/>
    <mergeCell ref="JO6:KN6"/>
    <mergeCell ref="LP6:LQ9"/>
    <mergeCell ref="E9:F9"/>
    <mergeCell ref="G9:H9"/>
    <mergeCell ref="I9:J9"/>
    <mergeCell ref="K9:L9"/>
    <mergeCell ref="M9:N9"/>
    <mergeCell ref="O9:P9"/>
    <mergeCell ref="Q9:R9"/>
    <mergeCell ref="S9:T9"/>
    <mergeCell ref="DI6:EH6"/>
    <mergeCell ref="EJ6:FI6"/>
    <mergeCell ref="FK6:GJ6"/>
    <mergeCell ref="GL6:HK6"/>
    <mergeCell ref="HM6:IL6"/>
    <mergeCell ref="IN6:JM6"/>
    <mergeCell ref="AT9:AU9"/>
    <mergeCell ref="AV9:AW9"/>
    <mergeCell ref="AX9:AY9"/>
    <mergeCell ref="AZ9:BA9"/>
    <mergeCell ref="BB9:BC9"/>
    <mergeCell ref="BD9:BE9"/>
    <mergeCell ref="AH9:AI9"/>
    <mergeCell ref="AJ9:AK9"/>
    <mergeCell ref="B52:JA52"/>
    <mergeCell ref="B6:D9"/>
    <mergeCell ref="E6:AD6"/>
    <mergeCell ref="AF6:BE6"/>
    <mergeCell ref="BG6:CF6"/>
    <mergeCell ref="CH6:DG6"/>
    <mergeCell ref="U9:V9"/>
    <mergeCell ref="W9:X9"/>
    <mergeCell ref="Y9:Z9"/>
    <mergeCell ref="AA9:AB9"/>
    <mergeCell ref="AC9:AD9"/>
    <mergeCell ref="AF9:AG9"/>
    <mergeCell ref="AL9:AM9"/>
    <mergeCell ref="AN9:AO9"/>
    <mergeCell ref="AP9:AQ9"/>
    <mergeCell ref="AR9:AS9"/>
    <mergeCell ref="BS9:BT9"/>
    <mergeCell ref="BU9:BV9"/>
    <mergeCell ref="BW9:BX9"/>
    <mergeCell ref="BY9:BZ9"/>
    <mergeCell ref="CA9:CB9"/>
    <mergeCell ref="CC9:CD9"/>
    <mergeCell ref="BG9:BH9"/>
    <mergeCell ref="BI9:BJ9"/>
    <mergeCell ref="KP6:LO6"/>
    <mergeCell ref="KP9:KQ9"/>
    <mergeCell ref="KR9:KS9"/>
    <mergeCell ref="KT9:KU9"/>
    <mergeCell ref="KV9:KW9"/>
    <mergeCell ref="KX9:KY9"/>
    <mergeCell ref="KZ9:LA9"/>
    <mergeCell ref="LB9:LC9"/>
    <mergeCell ref="LD9:LE9"/>
    <mergeCell ref="LF9:LG9"/>
    <mergeCell ref="LH9:LI9"/>
    <mergeCell ref="LJ9:LK9"/>
    <mergeCell ref="LL9:LM9"/>
    <mergeCell ref="LN9:LO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AF1E-28D4-4834-AE24-7857F37C1ECA}">
  <sheetPr>
    <pageSetUpPr fitToPage="1"/>
  </sheetPr>
  <dimension ref="B1:LT51"/>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5" width="1.42578125" style="1" hidden="1" customWidth="1" outlineLevel="1"/>
    <col min="246" max="246" width="7.2851562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1.42578125" style="1" hidden="1" customWidth="1" outlineLevel="1"/>
    <col min="275" max="275" width="7.42578125" style="1" customWidth="1" collapsed="1"/>
    <col min="276" max="276" width="1.42578125" style="1" customWidth="1"/>
    <col min="277" max="277" width="6.42578125" style="1" customWidth="1"/>
    <col min="278" max="278" width="1.42578125" style="1" customWidth="1"/>
    <col min="279" max="279" width="6.85546875" style="1" customWidth="1"/>
    <col min="280" max="280" width="1.42578125" style="1" customWidth="1"/>
    <col min="281" max="281" width="6.42578125" style="1" customWidth="1"/>
    <col min="282" max="282" width="1.42578125" style="1" customWidth="1"/>
    <col min="283" max="283" width="6.42578125" style="1" customWidth="1"/>
    <col min="284" max="284" width="1.42578125" style="1" customWidth="1"/>
    <col min="285" max="285" width="6.42578125" style="1" customWidth="1"/>
    <col min="286" max="286" width="1.42578125" style="1" customWidth="1"/>
    <col min="287" max="287" width="6.42578125" style="1" customWidth="1"/>
    <col min="288" max="288" width="1.42578125" style="1" customWidth="1"/>
    <col min="289" max="289" width="6.42578125" style="1" customWidth="1"/>
    <col min="290" max="290" width="1.42578125" style="1" customWidth="1"/>
    <col min="291" max="291" width="6.42578125" style="1" customWidth="1"/>
    <col min="292" max="292" width="1.42578125" style="1" customWidth="1"/>
    <col min="293" max="293" width="6.42578125" style="1" customWidth="1"/>
    <col min="294" max="294" width="1.42578125" style="1" customWidth="1"/>
    <col min="295" max="295" width="6.42578125" style="1" customWidth="1"/>
    <col min="296" max="296" width="1.42578125" style="1" customWidth="1"/>
    <col min="297" max="297" width="6.42578125" style="1" customWidth="1"/>
    <col min="298" max="298" width="1.42578125" style="1" customWidth="1"/>
    <col min="299" max="299" width="7.85546875" style="1" customWidth="1"/>
    <col min="300" max="301" width="1.42578125" style="1" customWidth="1"/>
    <col min="302" max="302" width="6.140625" style="1" customWidth="1"/>
    <col min="303" max="303" width="1.42578125" style="1" customWidth="1"/>
    <col min="304" max="304" width="6.42578125" style="1" customWidth="1"/>
    <col min="305" max="305" width="1.42578125" style="1" customWidth="1"/>
    <col min="306" max="306" width="6.42578125" style="1" customWidth="1"/>
    <col min="307" max="307" width="1.42578125" style="1" customWidth="1"/>
    <col min="308" max="308" width="6.42578125" style="1" customWidth="1"/>
    <col min="309" max="309" width="1.42578125" style="1" customWidth="1"/>
    <col min="310" max="310" width="6.42578125" style="1" customWidth="1"/>
    <col min="311" max="311" width="1.42578125" style="1" customWidth="1"/>
    <col min="312" max="312" width="6.42578125" style="1" customWidth="1"/>
    <col min="313" max="313" width="1.42578125" style="1" customWidth="1"/>
    <col min="314" max="314" width="6.42578125" style="1" customWidth="1"/>
    <col min="315" max="315" width="1.42578125" style="1" customWidth="1"/>
    <col min="316" max="316" width="6.42578125" style="1" customWidth="1"/>
    <col min="317" max="317" width="1.42578125" style="1" customWidth="1"/>
    <col min="318" max="318" width="6.42578125" style="1" customWidth="1"/>
    <col min="319" max="319" width="1.42578125" style="1" customWidth="1"/>
    <col min="320" max="320" width="6.42578125" style="1" customWidth="1"/>
    <col min="321" max="321" width="1.42578125" style="1" customWidth="1"/>
    <col min="322" max="322" width="6.42578125" style="1" customWidth="1"/>
    <col min="323" max="323" width="1.42578125" style="1" customWidth="1"/>
    <col min="324" max="324" width="6.42578125" style="1" customWidth="1"/>
    <col min="325" max="325" width="1.42578125" style="1" customWidth="1"/>
    <col min="326" max="326" width="8.28515625" style="1" customWidth="1"/>
    <col min="327" max="327" width="1.42578125" style="1" customWidth="1"/>
    <col min="328" max="328" width="1" style="1" customWidth="1"/>
    <col min="329" max="329" width="64" style="1" bestFit="1" customWidth="1"/>
    <col min="330" max="16384" width="9.28515625" style="1"/>
  </cols>
  <sheetData>
    <row r="1" spans="2:332"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2"/>
      <c r="JN1" s="21"/>
      <c r="JO1" s="23"/>
      <c r="JP1" s="21"/>
      <c r="JQ1" s="35"/>
      <c r="JR1" s="36"/>
      <c r="JS1" s="35"/>
      <c r="JT1" s="36"/>
      <c r="JU1" s="35"/>
      <c r="JV1" s="36"/>
      <c r="JW1" s="35"/>
      <c r="JX1" s="36"/>
      <c r="JY1" s="23"/>
      <c r="JZ1" s="21"/>
      <c r="KA1" s="23"/>
      <c r="KB1" s="21"/>
      <c r="KC1" s="23"/>
      <c r="KD1" s="21"/>
      <c r="KE1" s="23"/>
      <c r="KF1" s="21"/>
      <c r="KG1" s="23"/>
      <c r="KH1" s="21"/>
      <c r="KI1" s="23"/>
      <c r="KJ1" s="21"/>
      <c r="KK1" s="23"/>
      <c r="KL1" s="23"/>
      <c r="KM1" s="23"/>
      <c r="KN1" s="21"/>
      <c r="KO1" s="21"/>
      <c r="KP1" s="23"/>
      <c r="KQ1" s="21"/>
      <c r="KR1" s="35"/>
      <c r="KS1" s="36"/>
      <c r="KT1" s="35"/>
      <c r="KU1" s="36"/>
      <c r="KV1" s="35"/>
      <c r="KW1" s="36"/>
      <c r="KX1" s="35"/>
      <c r="KY1" s="36"/>
      <c r="KZ1" s="23"/>
      <c r="LA1" s="21"/>
      <c r="LB1" s="23"/>
      <c r="LC1" s="21"/>
      <c r="LD1" s="23"/>
      <c r="LE1" s="21"/>
      <c r="LF1" s="23"/>
      <c r="LG1" s="21"/>
      <c r="LH1" s="23"/>
      <c r="LI1" s="21"/>
      <c r="LJ1" s="23"/>
      <c r="LK1" s="21"/>
      <c r="LL1" s="23"/>
      <c r="LM1" s="21"/>
      <c r="LN1" s="23"/>
      <c r="LO1" s="21"/>
      <c r="LP1" s="22"/>
      <c r="LQ1" s="20"/>
    </row>
    <row r="2" spans="2:332" ht="14.25" customHeight="1">
      <c r="B2" s="2" t="s">
        <v>735</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2"/>
      <c r="JN2" s="21"/>
      <c r="JO2" s="23"/>
      <c r="JP2" s="21"/>
      <c r="JQ2" s="35"/>
      <c r="JR2" s="36"/>
      <c r="JS2" s="35"/>
      <c r="JT2" s="36"/>
      <c r="JU2" s="35"/>
      <c r="JV2" s="36"/>
      <c r="JW2" s="35"/>
      <c r="JX2" s="36"/>
      <c r="JY2" s="23"/>
      <c r="JZ2" s="21"/>
      <c r="KA2" s="23"/>
      <c r="KB2" s="21"/>
      <c r="KC2" s="23"/>
      <c r="KD2" s="21"/>
      <c r="KE2" s="23"/>
      <c r="KF2" s="21"/>
      <c r="KG2" s="23"/>
      <c r="KH2" s="21"/>
      <c r="KI2" s="23"/>
      <c r="KJ2" s="21"/>
      <c r="KK2" s="23"/>
      <c r="KL2" s="23"/>
      <c r="KM2" s="23"/>
      <c r="KN2" s="21"/>
      <c r="KO2" s="21"/>
      <c r="KP2" s="23"/>
      <c r="KQ2" s="21"/>
      <c r="KR2" s="35"/>
      <c r="KS2" s="36"/>
      <c r="KT2" s="35"/>
      <c r="KU2" s="36"/>
      <c r="KV2" s="35"/>
      <c r="KW2" s="36"/>
      <c r="KX2" s="35"/>
      <c r="KY2" s="36"/>
      <c r="KZ2" s="23"/>
      <c r="LA2" s="21"/>
      <c r="LB2" s="23"/>
      <c r="LC2" s="21"/>
      <c r="LD2" s="23"/>
      <c r="LE2" s="21"/>
      <c r="LF2" s="23"/>
      <c r="LG2" s="21"/>
      <c r="LH2" s="23"/>
      <c r="LI2" s="21"/>
      <c r="LJ2" s="23"/>
      <c r="LK2" s="21"/>
      <c r="LL2" s="23"/>
      <c r="LM2" s="21"/>
      <c r="LN2" s="23"/>
      <c r="LO2" s="21"/>
      <c r="LP2" s="22"/>
      <c r="LQ2" s="20"/>
    </row>
    <row r="3" spans="2:332" ht="14.25" customHeight="1">
      <c r="B3" s="4" t="s">
        <v>530</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72"/>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2"/>
      <c r="JN3" s="21"/>
      <c r="JO3" s="23"/>
      <c r="JP3" s="21"/>
      <c r="JQ3" s="35"/>
      <c r="JR3" s="36"/>
      <c r="JS3" s="35"/>
      <c r="JT3" s="36"/>
      <c r="JU3" s="35"/>
      <c r="JV3" s="36"/>
      <c r="JW3" s="35"/>
      <c r="JX3" s="36"/>
      <c r="JY3" s="23"/>
      <c r="JZ3" s="21"/>
      <c r="KA3" s="23"/>
      <c r="KB3" s="21"/>
      <c r="KC3" s="23"/>
      <c r="KD3" s="21"/>
      <c r="KE3" s="23"/>
      <c r="KF3" s="21"/>
      <c r="KG3" s="23"/>
      <c r="KH3" s="21"/>
      <c r="KI3" s="23"/>
      <c r="KJ3" s="21"/>
      <c r="KK3" s="23"/>
      <c r="KL3" s="23"/>
      <c r="KM3" s="23"/>
      <c r="KN3" s="21"/>
      <c r="KO3" s="21"/>
      <c r="KP3" s="23"/>
      <c r="KQ3" s="21"/>
      <c r="KR3" s="35"/>
      <c r="KS3" s="36"/>
      <c r="KT3" s="35"/>
      <c r="KU3" s="36"/>
      <c r="KV3" s="35"/>
      <c r="KW3" s="36"/>
      <c r="KX3" s="35"/>
      <c r="KY3" s="36"/>
      <c r="KZ3" s="23"/>
      <c r="LA3" s="21"/>
      <c r="LB3" s="23"/>
      <c r="LC3" s="21"/>
      <c r="LD3" s="23"/>
      <c r="LE3" s="21"/>
      <c r="LF3" s="23"/>
      <c r="LG3" s="21"/>
      <c r="LH3" s="23"/>
      <c r="LI3" s="21"/>
      <c r="LJ3" s="23"/>
      <c r="LK3" s="21"/>
      <c r="LL3" s="23"/>
      <c r="LM3" s="21"/>
      <c r="LN3" s="23"/>
      <c r="LO3" s="21"/>
      <c r="LP3" s="22"/>
      <c r="LQ3" s="20"/>
    </row>
    <row r="4" spans="2:332"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6"/>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6"/>
      <c r="LQ4" s="6"/>
    </row>
    <row r="5" spans="2:332"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row>
    <row r="6" spans="2:332"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6">
        <v>2022</v>
      </c>
      <c r="IO6" s="226"/>
      <c r="IP6" s="226"/>
      <c r="IQ6" s="226"/>
      <c r="IR6" s="226"/>
      <c r="IS6" s="226"/>
      <c r="IT6" s="226"/>
      <c r="IU6" s="226"/>
      <c r="IV6" s="226"/>
      <c r="IW6" s="226"/>
      <c r="IX6" s="226"/>
      <c r="IY6" s="226"/>
      <c r="IZ6" s="226"/>
      <c r="JA6" s="226"/>
      <c r="JB6" s="226"/>
      <c r="JC6" s="226"/>
      <c r="JD6" s="226"/>
      <c r="JE6" s="226"/>
      <c r="JF6" s="226"/>
      <c r="JG6" s="226"/>
      <c r="JH6" s="226"/>
      <c r="JI6" s="226"/>
      <c r="JJ6" s="226"/>
      <c r="JK6" s="226"/>
      <c r="JL6" s="226"/>
      <c r="JM6" s="56"/>
      <c r="JN6" s="223">
        <v>2023</v>
      </c>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6">
        <v>2024</v>
      </c>
      <c r="KP6" s="226"/>
      <c r="KQ6" s="226"/>
      <c r="KR6" s="226"/>
      <c r="KS6" s="226"/>
      <c r="KT6" s="226"/>
      <c r="KU6" s="226"/>
      <c r="KV6" s="226"/>
      <c r="KW6" s="226"/>
      <c r="KX6" s="226"/>
      <c r="KY6" s="226"/>
      <c r="KZ6" s="226"/>
      <c r="LA6" s="226"/>
      <c r="LB6" s="226"/>
      <c r="LC6" s="226"/>
      <c r="LD6" s="226"/>
      <c r="LE6" s="226"/>
      <c r="LF6" s="226"/>
      <c r="LG6" s="226"/>
      <c r="LH6" s="226"/>
      <c r="LI6" s="226"/>
      <c r="LJ6" s="226"/>
      <c r="LK6" s="226"/>
      <c r="LL6" s="226"/>
      <c r="LM6" s="226"/>
      <c r="LN6" s="56"/>
      <c r="LO6" s="73"/>
      <c r="LP6" s="222" t="s">
        <v>526</v>
      </c>
      <c r="LQ6" s="222"/>
    </row>
    <row r="7" spans="2:332"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57"/>
      <c r="JN7" s="13"/>
      <c r="JO7" s="12"/>
      <c r="JP7" s="11"/>
      <c r="JQ7" s="12"/>
      <c r="JR7" s="11"/>
      <c r="JS7" s="12"/>
      <c r="JT7" s="11"/>
      <c r="JU7" s="12"/>
      <c r="JV7" s="11"/>
      <c r="JW7" s="12"/>
      <c r="JX7" s="11"/>
      <c r="JY7" s="12"/>
      <c r="JZ7" s="11"/>
      <c r="KA7" s="12"/>
      <c r="KB7" s="11"/>
      <c r="KC7" s="12"/>
      <c r="KD7" s="11"/>
      <c r="KE7" s="12"/>
      <c r="KF7" s="11"/>
      <c r="KG7" s="12"/>
      <c r="KH7" s="11"/>
      <c r="KI7" s="12"/>
      <c r="KJ7" s="11"/>
      <c r="KK7" s="12"/>
      <c r="KL7" s="12"/>
      <c r="KM7" s="11"/>
      <c r="KN7" s="11"/>
      <c r="KO7" s="13"/>
      <c r="KP7" s="12"/>
      <c r="KQ7" s="11"/>
      <c r="KR7" s="12"/>
      <c r="KS7" s="11"/>
      <c r="KT7" s="12"/>
      <c r="KU7" s="11"/>
      <c r="KV7" s="12"/>
      <c r="KW7" s="11"/>
      <c r="KX7" s="12"/>
      <c r="KY7" s="11"/>
      <c r="KZ7" s="12"/>
      <c r="LA7" s="11"/>
      <c r="LB7" s="12"/>
      <c r="LC7" s="11"/>
      <c r="LD7" s="12"/>
      <c r="LE7" s="11"/>
      <c r="LF7" s="12"/>
      <c r="LG7" s="11"/>
      <c r="LH7" s="12"/>
      <c r="LI7" s="11"/>
      <c r="LJ7" s="12"/>
      <c r="LK7" s="11"/>
      <c r="LL7" s="12"/>
      <c r="LM7" s="11"/>
      <c r="LN7" s="11"/>
      <c r="LO7" s="74"/>
      <c r="LP7" s="222"/>
      <c r="LQ7" s="222"/>
    </row>
    <row r="8" spans="2:332"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168"/>
      <c r="JN8" s="3"/>
      <c r="JO8" s="3"/>
      <c r="JP8" s="3"/>
      <c r="JQ8" s="3"/>
      <c r="JR8" s="3"/>
      <c r="JS8" s="3"/>
      <c r="JT8" s="3"/>
      <c r="JU8" s="3"/>
      <c r="JV8" s="3"/>
      <c r="JW8" s="3"/>
      <c r="JX8" s="3"/>
      <c r="JY8" s="3"/>
      <c r="JZ8" s="3"/>
      <c r="KA8" s="3"/>
      <c r="KB8" s="3"/>
      <c r="KC8" s="3"/>
      <c r="KD8" s="3"/>
      <c r="KE8" s="3"/>
      <c r="KF8" s="3"/>
      <c r="KG8" s="3"/>
      <c r="KH8" s="3"/>
      <c r="KI8" s="3"/>
      <c r="KJ8" s="3"/>
      <c r="KK8" s="3"/>
      <c r="KL8" s="3"/>
      <c r="KM8" s="57"/>
      <c r="KN8" s="3"/>
      <c r="KO8" s="3"/>
      <c r="KP8" s="3"/>
      <c r="KQ8" s="3"/>
      <c r="KR8" s="3"/>
      <c r="KS8" s="3"/>
      <c r="KT8" s="3"/>
      <c r="KU8" s="3"/>
      <c r="KV8" s="3"/>
      <c r="KW8" s="3"/>
      <c r="KX8" s="3"/>
      <c r="KY8" s="3"/>
      <c r="KZ8" s="3"/>
      <c r="LA8" s="3"/>
      <c r="LB8" s="3"/>
      <c r="LC8" s="3"/>
      <c r="LD8" s="3"/>
      <c r="LE8" s="3"/>
      <c r="LF8" s="3"/>
      <c r="LG8" s="3"/>
      <c r="LH8" s="3"/>
      <c r="LI8" s="3"/>
      <c r="LJ8" s="3"/>
      <c r="LK8" s="3"/>
      <c r="LL8" s="3"/>
      <c r="LM8" s="3"/>
      <c r="LN8" s="57"/>
      <c r="LO8" s="74"/>
      <c r="LP8" s="222"/>
      <c r="LQ8" s="222"/>
    </row>
    <row r="9" spans="2:332"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7"/>
      <c r="IL9" s="223" t="s">
        <v>9</v>
      </c>
      <c r="IM9" s="223"/>
      <c r="IN9" s="219" t="s">
        <v>47</v>
      </c>
      <c r="IO9" s="219"/>
      <c r="IP9" s="219" t="s">
        <v>48</v>
      </c>
      <c r="IQ9" s="219"/>
      <c r="IR9" s="219" t="s">
        <v>49</v>
      </c>
      <c r="IS9" s="219"/>
      <c r="IT9" s="219" t="s">
        <v>50</v>
      </c>
      <c r="IU9" s="219"/>
      <c r="IV9" s="219" t="s">
        <v>51</v>
      </c>
      <c r="IW9" s="219"/>
      <c r="IX9" s="219" t="s">
        <v>52</v>
      </c>
      <c r="IY9" s="219"/>
      <c r="IZ9" s="219" t="s">
        <v>53</v>
      </c>
      <c r="JA9" s="219"/>
      <c r="JB9" s="219" t="s">
        <v>54</v>
      </c>
      <c r="JC9" s="219"/>
      <c r="JD9" s="219" t="s">
        <v>55</v>
      </c>
      <c r="JE9" s="219"/>
      <c r="JF9" s="219" t="s">
        <v>56</v>
      </c>
      <c r="JG9" s="219"/>
      <c r="JH9" s="219" t="s">
        <v>57</v>
      </c>
      <c r="JI9" s="219"/>
      <c r="JJ9" s="219" t="s">
        <v>58</v>
      </c>
      <c r="JK9" s="219"/>
      <c r="JL9" s="14" t="s">
        <v>9</v>
      </c>
      <c r="JM9" s="57"/>
      <c r="JN9" s="219" t="s">
        <v>47</v>
      </c>
      <c r="JO9" s="219"/>
      <c r="JP9" s="219" t="s">
        <v>48</v>
      </c>
      <c r="JQ9" s="219"/>
      <c r="JR9" s="219" t="s">
        <v>49</v>
      </c>
      <c r="JS9" s="219"/>
      <c r="JT9" s="219" t="s">
        <v>50</v>
      </c>
      <c r="JU9" s="219"/>
      <c r="JV9" s="219" t="s">
        <v>51</v>
      </c>
      <c r="JW9" s="219"/>
      <c r="JX9" s="219" t="s">
        <v>52</v>
      </c>
      <c r="JY9" s="219"/>
      <c r="JZ9" s="219" t="s">
        <v>53</v>
      </c>
      <c r="KA9" s="219"/>
      <c r="KB9" s="219" t="s">
        <v>54</v>
      </c>
      <c r="KC9" s="219"/>
      <c r="KD9" s="219" t="s">
        <v>55</v>
      </c>
      <c r="KE9" s="219"/>
      <c r="KF9" s="219" t="s">
        <v>56</v>
      </c>
      <c r="KG9" s="219"/>
      <c r="KH9" s="219" t="s">
        <v>57</v>
      </c>
      <c r="KI9" s="219"/>
      <c r="KJ9" s="219" t="s">
        <v>58</v>
      </c>
      <c r="KK9" s="219"/>
      <c r="KL9" s="113"/>
      <c r="KM9" s="14" t="s">
        <v>9</v>
      </c>
      <c r="KN9" s="14"/>
      <c r="KO9" s="219" t="s">
        <v>47</v>
      </c>
      <c r="KP9" s="219"/>
      <c r="KQ9" s="219" t="s">
        <v>48</v>
      </c>
      <c r="KR9" s="219"/>
      <c r="KS9" s="219" t="s">
        <v>49</v>
      </c>
      <c r="KT9" s="219"/>
      <c r="KU9" s="219" t="s">
        <v>50</v>
      </c>
      <c r="KV9" s="219"/>
      <c r="KW9" s="219" t="s">
        <v>51</v>
      </c>
      <c r="KX9" s="219"/>
      <c r="KY9" s="219" t="s">
        <v>52</v>
      </c>
      <c r="KZ9" s="219"/>
      <c r="LA9" s="219" t="s">
        <v>53</v>
      </c>
      <c r="LB9" s="219"/>
      <c r="LC9" s="219" t="s">
        <v>54</v>
      </c>
      <c r="LD9" s="219"/>
      <c r="LE9" s="219" t="s">
        <v>55</v>
      </c>
      <c r="LF9" s="219"/>
      <c r="LG9" s="219" t="s">
        <v>56</v>
      </c>
      <c r="LH9" s="219"/>
      <c r="LI9" s="219" t="s">
        <v>57</v>
      </c>
      <c r="LJ9" s="219"/>
      <c r="LK9" s="219" t="s">
        <v>58</v>
      </c>
      <c r="LL9" s="219"/>
      <c r="LM9" s="14"/>
      <c r="LN9" s="14" t="s">
        <v>9</v>
      </c>
      <c r="LO9" s="74"/>
      <c r="LP9" s="222" t="s">
        <v>10</v>
      </c>
      <c r="LQ9" s="222"/>
    </row>
    <row r="10" spans="2:332"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0"/>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1"/>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75"/>
      <c r="LP10" s="10"/>
      <c r="LQ10" s="10"/>
    </row>
    <row r="11" spans="2:332"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4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13"/>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76"/>
      <c r="LP11" s="48"/>
      <c r="LQ11" s="48"/>
    </row>
    <row r="12" spans="2:332" ht="13.95" customHeight="1">
      <c r="B12" s="48">
        <v>1</v>
      </c>
      <c r="C12" s="48"/>
      <c r="D12" s="15" t="s">
        <v>11</v>
      </c>
      <c r="E12" s="16">
        <v>6785</v>
      </c>
      <c r="F12" s="16"/>
      <c r="G12" s="16">
        <v>6292</v>
      </c>
      <c r="H12" s="16"/>
      <c r="I12" s="16">
        <v>6852</v>
      </c>
      <c r="J12" s="16"/>
      <c r="K12" s="16">
        <v>6861</v>
      </c>
      <c r="L12" s="16"/>
      <c r="M12" s="16">
        <v>7063</v>
      </c>
      <c r="N12" s="16"/>
      <c r="O12" s="16">
        <v>6558</v>
      </c>
      <c r="P12" s="16"/>
      <c r="Q12" s="16">
        <v>6224</v>
      </c>
      <c r="R12" s="16"/>
      <c r="S12" s="16">
        <v>6792</v>
      </c>
      <c r="T12" s="16"/>
      <c r="U12" s="16">
        <v>6812</v>
      </c>
      <c r="V12" s="16"/>
      <c r="W12" s="16">
        <v>7128</v>
      </c>
      <c r="X12" s="16"/>
      <c r="Y12" s="16">
        <v>6705</v>
      </c>
      <c r="Z12" s="16"/>
      <c r="AA12" s="16">
        <v>6125</v>
      </c>
      <c r="AB12" s="16"/>
      <c r="AC12" s="16">
        <v>80197</v>
      </c>
      <c r="AD12" s="16"/>
      <c r="AE12" s="16"/>
      <c r="AF12" s="16">
        <v>5834</v>
      </c>
      <c r="AG12" s="16"/>
      <c r="AH12" s="16">
        <v>5418</v>
      </c>
      <c r="AI12" s="16"/>
      <c r="AJ12" s="16">
        <v>6019</v>
      </c>
      <c r="AK12" s="16"/>
      <c r="AL12" s="16">
        <v>5743</v>
      </c>
      <c r="AM12" s="16"/>
      <c r="AN12" s="16">
        <v>6031</v>
      </c>
      <c r="AO12" s="16"/>
      <c r="AP12" s="16">
        <v>5782</v>
      </c>
      <c r="AQ12" s="16"/>
      <c r="AR12" s="16">
        <v>5187</v>
      </c>
      <c r="AS12" s="16"/>
      <c r="AT12" s="16">
        <v>5894</v>
      </c>
      <c r="AU12" s="16"/>
      <c r="AV12" s="16">
        <v>6239</v>
      </c>
      <c r="AW12" s="16"/>
      <c r="AX12" s="16">
        <v>6445</v>
      </c>
      <c r="AY12" s="16"/>
      <c r="AZ12" s="16">
        <v>6130</v>
      </c>
      <c r="BA12" s="16"/>
      <c r="BB12" s="16">
        <v>6014</v>
      </c>
      <c r="BC12" s="16"/>
      <c r="BD12" s="16">
        <v>70736</v>
      </c>
      <c r="BE12" s="16">
        <v>885529</v>
      </c>
      <c r="BF12" s="16"/>
      <c r="BG12" s="16">
        <v>5921</v>
      </c>
      <c r="BH12" s="16"/>
      <c r="BI12" s="16">
        <v>5761</v>
      </c>
      <c r="BJ12" s="16"/>
      <c r="BK12" s="16">
        <v>6550</v>
      </c>
      <c r="BL12" s="16"/>
      <c r="BM12" s="16">
        <v>6320</v>
      </c>
      <c r="BN12" s="16"/>
      <c r="BO12" s="16">
        <v>6510</v>
      </c>
      <c r="BP12" s="16"/>
      <c r="BQ12" s="16">
        <v>6365</v>
      </c>
      <c r="BR12" s="16"/>
      <c r="BS12" s="16">
        <v>5683</v>
      </c>
      <c r="BT12" s="16"/>
      <c r="BU12" s="16">
        <v>6352</v>
      </c>
      <c r="BV12" s="16"/>
      <c r="BW12" s="16">
        <v>6481</v>
      </c>
      <c r="BX12" s="16"/>
      <c r="BY12" s="16">
        <v>6620</v>
      </c>
      <c r="BZ12" s="16"/>
      <c r="CA12" s="16">
        <v>6463</v>
      </c>
      <c r="CB12" s="16"/>
      <c r="CC12" s="16">
        <v>6296</v>
      </c>
      <c r="CD12" s="16"/>
      <c r="CE12" s="16">
        <v>75322</v>
      </c>
      <c r="CF12" s="17"/>
      <c r="CG12" s="16"/>
      <c r="CH12" s="16">
        <v>6306</v>
      </c>
      <c r="CI12" s="16"/>
      <c r="CJ12" s="16">
        <v>6331</v>
      </c>
      <c r="CK12" s="16"/>
      <c r="CL12" s="16">
        <v>6521</v>
      </c>
      <c r="CM12" s="16"/>
      <c r="CN12" s="16">
        <v>6285</v>
      </c>
      <c r="CO12" s="16"/>
      <c r="CP12" s="16">
        <v>6664</v>
      </c>
      <c r="CQ12" s="16"/>
      <c r="CR12" s="16">
        <v>6322</v>
      </c>
      <c r="CS12" s="16"/>
      <c r="CT12" s="16">
        <v>5460</v>
      </c>
      <c r="CU12" s="16"/>
      <c r="CV12" s="16">
        <v>6216</v>
      </c>
      <c r="CW12" s="16"/>
      <c r="CX12" s="16">
        <v>6533</v>
      </c>
      <c r="CY12" s="16"/>
      <c r="CZ12" s="16">
        <v>6620</v>
      </c>
      <c r="DA12" s="16"/>
      <c r="DB12" s="16">
        <v>6468</v>
      </c>
      <c r="DC12" s="16"/>
      <c r="DD12" s="16">
        <v>6660</v>
      </c>
      <c r="DE12" s="16"/>
      <c r="DF12" s="16">
        <v>76386</v>
      </c>
      <c r="DG12" s="17"/>
      <c r="DH12" s="16"/>
      <c r="DI12" s="16">
        <v>6739</v>
      </c>
      <c r="DJ12" s="16"/>
      <c r="DK12" s="16">
        <v>6352</v>
      </c>
      <c r="DL12" s="16"/>
      <c r="DM12" s="16">
        <v>7103</v>
      </c>
      <c r="DN12" s="16"/>
      <c r="DO12" s="16">
        <v>6676</v>
      </c>
      <c r="DP12" s="16"/>
      <c r="DQ12" s="16">
        <v>7123</v>
      </c>
      <c r="DR12" s="16"/>
      <c r="DS12" s="16">
        <v>6854</v>
      </c>
      <c r="DT12" s="16"/>
      <c r="DU12" s="16">
        <v>6059</v>
      </c>
      <c r="DV12" s="16"/>
      <c r="DW12" s="16">
        <v>6712</v>
      </c>
      <c r="DX12" s="16"/>
      <c r="DY12" s="16">
        <v>6830</v>
      </c>
      <c r="DZ12" s="16"/>
      <c r="EA12" s="16">
        <v>7114</v>
      </c>
      <c r="EB12" s="16"/>
      <c r="EC12" s="16">
        <v>6921</v>
      </c>
      <c r="ED12" s="16"/>
      <c r="EE12" s="16">
        <v>6653</v>
      </c>
      <c r="EF12" s="16"/>
      <c r="EG12" s="16">
        <v>81136</v>
      </c>
      <c r="EH12" s="17"/>
      <c r="EI12" s="16"/>
      <c r="EJ12" s="16">
        <v>6906</v>
      </c>
      <c r="EK12" s="16"/>
      <c r="EL12" s="16">
        <v>6405</v>
      </c>
      <c r="EM12" s="16"/>
      <c r="EN12" s="16">
        <v>6991</v>
      </c>
      <c r="EO12" s="16"/>
      <c r="EP12" s="16">
        <v>6765</v>
      </c>
      <c r="EQ12" s="16"/>
      <c r="ER12" s="16">
        <v>7013</v>
      </c>
      <c r="ES12" s="16"/>
      <c r="ET12" s="16">
        <v>6538</v>
      </c>
      <c r="EU12" s="16"/>
      <c r="EV12" s="16">
        <v>5975</v>
      </c>
      <c r="EW12" s="16"/>
      <c r="EX12" s="16">
        <v>6600</v>
      </c>
      <c r="EY12" s="16"/>
      <c r="EZ12" s="16">
        <v>6741</v>
      </c>
      <c r="FA12" s="16"/>
      <c r="FB12" s="16">
        <v>7024</v>
      </c>
      <c r="FC12" s="16"/>
      <c r="FD12" s="16">
        <v>6809</v>
      </c>
      <c r="FE12" s="16"/>
      <c r="FF12" s="16">
        <v>6522</v>
      </c>
      <c r="FG12" s="16"/>
      <c r="FH12" s="16">
        <v>80289</v>
      </c>
      <c r="FI12" s="17"/>
      <c r="FJ12" s="16"/>
      <c r="FK12" s="16">
        <v>6864</v>
      </c>
      <c r="FL12" s="16"/>
      <c r="FM12" s="16">
        <v>6314</v>
      </c>
      <c r="FN12" s="16"/>
      <c r="FO12" s="16">
        <v>6918</v>
      </c>
      <c r="FP12" s="16"/>
      <c r="FQ12" s="16">
        <v>6584</v>
      </c>
      <c r="FR12" s="16"/>
      <c r="FS12" s="16">
        <v>7104</v>
      </c>
      <c r="FT12" s="16"/>
      <c r="FU12" s="16">
        <v>6489</v>
      </c>
      <c r="FV12" s="16"/>
      <c r="FW12" s="16">
        <v>6184</v>
      </c>
      <c r="FX12" s="16"/>
      <c r="FY12" s="16">
        <v>6654</v>
      </c>
      <c r="FZ12" s="16"/>
      <c r="GA12" s="16">
        <v>7043</v>
      </c>
      <c r="GB12" s="16"/>
      <c r="GC12" s="16">
        <v>7163</v>
      </c>
      <c r="GD12" s="16"/>
      <c r="GE12" s="16">
        <v>6937</v>
      </c>
      <c r="GF12" s="16"/>
      <c r="GG12" s="16">
        <v>6805</v>
      </c>
      <c r="GH12" s="16"/>
      <c r="GI12" s="16">
        <v>81059</v>
      </c>
      <c r="GJ12" s="17"/>
      <c r="GK12" s="16"/>
      <c r="GL12" s="16">
        <v>6934</v>
      </c>
      <c r="GM12" s="16"/>
      <c r="GN12" s="16">
        <v>6495</v>
      </c>
      <c r="GO12" s="16"/>
      <c r="GP12" s="16">
        <v>7158</v>
      </c>
      <c r="GQ12" s="16"/>
      <c r="GR12" s="16">
        <v>7117</v>
      </c>
      <c r="GS12" s="16"/>
      <c r="GT12" s="16">
        <v>7426</v>
      </c>
      <c r="GU12" s="16"/>
      <c r="GV12" s="16">
        <v>7056</v>
      </c>
      <c r="GW12" s="16"/>
      <c r="GX12" s="16">
        <v>6826</v>
      </c>
      <c r="GY12" s="16"/>
      <c r="GZ12" s="16">
        <v>7236</v>
      </c>
      <c r="HA12" s="16"/>
      <c r="HB12" s="16">
        <v>7359</v>
      </c>
      <c r="HC12" s="16"/>
      <c r="HD12" s="16">
        <v>7435</v>
      </c>
      <c r="HE12" s="16"/>
      <c r="HF12" s="16">
        <v>7284</v>
      </c>
      <c r="HG12" s="16"/>
      <c r="HH12" s="16">
        <v>7518</v>
      </c>
      <c r="HI12" s="16"/>
      <c r="HJ12" s="16">
        <v>85844</v>
      </c>
      <c r="HK12" s="17"/>
      <c r="HL12" s="16"/>
      <c r="HM12" s="16">
        <v>8049</v>
      </c>
      <c r="HN12" s="16"/>
      <c r="HO12" s="16">
        <v>7363</v>
      </c>
      <c r="HP12" s="16"/>
      <c r="HQ12" s="16">
        <v>8616</v>
      </c>
      <c r="HR12" s="16"/>
      <c r="HS12" s="16">
        <v>8273</v>
      </c>
      <c r="HT12" s="16"/>
      <c r="HU12" s="16">
        <v>8652</v>
      </c>
      <c r="HV12" s="16"/>
      <c r="HW12" s="16">
        <v>8445</v>
      </c>
      <c r="HX12" s="16"/>
      <c r="HY12" s="16">
        <v>7861</v>
      </c>
      <c r="HZ12" s="16"/>
      <c r="IA12" s="16">
        <v>8582</v>
      </c>
      <c r="IB12" s="16"/>
      <c r="IC12" s="16">
        <v>8761</v>
      </c>
      <c r="ID12" s="16"/>
      <c r="IE12" s="16">
        <v>8593</v>
      </c>
      <c r="IF12" s="16"/>
      <c r="IG12" s="16">
        <v>8514</v>
      </c>
      <c r="IH12" s="16"/>
      <c r="II12" s="16">
        <v>8246</v>
      </c>
      <c r="IJ12" s="16"/>
      <c r="IK12" s="16"/>
      <c r="IL12" s="16">
        <v>99955</v>
      </c>
      <c r="IM12" s="17"/>
      <c r="IN12" s="16">
        <v>7953</v>
      </c>
      <c r="IO12" s="16"/>
      <c r="IP12" s="16">
        <v>7358</v>
      </c>
      <c r="IQ12" s="16"/>
      <c r="IR12" s="16">
        <v>8391</v>
      </c>
      <c r="IS12" s="16"/>
      <c r="IT12" s="16">
        <v>8242</v>
      </c>
      <c r="IU12" s="16"/>
      <c r="IV12" s="16">
        <v>8473</v>
      </c>
      <c r="IW12" s="16"/>
      <c r="IX12" s="16">
        <v>8136</v>
      </c>
      <c r="IY12" s="16"/>
      <c r="IZ12" s="16">
        <v>7637</v>
      </c>
      <c r="JA12" s="16"/>
      <c r="JB12" s="16">
        <v>8139</v>
      </c>
      <c r="JC12" s="16"/>
      <c r="JD12" s="16">
        <v>9031</v>
      </c>
      <c r="JE12" s="16"/>
      <c r="JF12" s="16">
        <v>8441</v>
      </c>
      <c r="JG12" s="16"/>
      <c r="JH12" s="16">
        <v>8374</v>
      </c>
      <c r="JI12" s="16"/>
      <c r="JJ12" s="16">
        <v>9502</v>
      </c>
      <c r="JK12" s="16"/>
      <c r="JL12" s="16">
        <v>99677</v>
      </c>
      <c r="JM12" s="18"/>
      <c r="JN12" s="16"/>
      <c r="JO12" s="16">
        <v>10019</v>
      </c>
      <c r="JP12" s="17"/>
      <c r="JQ12" s="16">
        <v>9148</v>
      </c>
      <c r="JR12" s="16"/>
      <c r="JS12" s="16">
        <v>10309</v>
      </c>
      <c r="JT12" s="16"/>
      <c r="JU12" s="16">
        <v>9604</v>
      </c>
      <c r="JV12" s="16"/>
      <c r="JW12" s="16">
        <v>9803</v>
      </c>
      <c r="JX12" s="16"/>
      <c r="JY12" s="16">
        <v>8345</v>
      </c>
      <c r="JZ12" s="16"/>
      <c r="KA12" s="16">
        <v>8019</v>
      </c>
      <c r="KB12" s="16"/>
      <c r="KC12" s="16">
        <v>8916</v>
      </c>
      <c r="KD12" s="16"/>
      <c r="KE12" s="16">
        <v>9070</v>
      </c>
      <c r="KF12" s="16"/>
      <c r="KG12" s="16">
        <v>9304</v>
      </c>
      <c r="KH12" s="16"/>
      <c r="KI12" s="16">
        <v>9140</v>
      </c>
      <c r="KJ12" s="16"/>
      <c r="KK12" s="16">
        <v>8992</v>
      </c>
      <c r="KL12" s="16"/>
      <c r="KM12" s="16">
        <v>110669</v>
      </c>
      <c r="KN12" s="16"/>
      <c r="KO12" s="16"/>
      <c r="KP12" s="16">
        <v>9401</v>
      </c>
      <c r="KQ12" s="17"/>
      <c r="KR12" s="16">
        <v>8792</v>
      </c>
      <c r="KS12" s="16"/>
      <c r="KT12" s="16">
        <v>9128</v>
      </c>
      <c r="KU12" s="16"/>
      <c r="KV12" s="16">
        <v>9138</v>
      </c>
      <c r="KW12" s="16"/>
      <c r="KX12" s="16">
        <v>9488</v>
      </c>
      <c r="KY12" s="16"/>
      <c r="KZ12" s="16">
        <v>8476</v>
      </c>
      <c r="LA12" s="16"/>
      <c r="LB12" s="16">
        <v>8414</v>
      </c>
      <c r="LC12" s="16"/>
      <c r="LD12" s="16">
        <v>8802</v>
      </c>
      <c r="LE12" s="16"/>
      <c r="LF12" s="16">
        <v>8952</v>
      </c>
      <c r="LG12" s="16"/>
      <c r="LH12" s="16">
        <v>9417</v>
      </c>
      <c r="LI12" s="16"/>
      <c r="LJ12" s="16">
        <v>9171</v>
      </c>
      <c r="LK12" s="16"/>
      <c r="LL12" s="16">
        <v>8949</v>
      </c>
      <c r="LM12" s="16"/>
      <c r="LN12" s="16">
        <v>108128</v>
      </c>
      <c r="LO12" s="16"/>
      <c r="LP12" s="18"/>
      <c r="LQ12" s="24" t="s">
        <v>12</v>
      </c>
    </row>
    <row r="13" spans="2:332"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4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13"/>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76"/>
      <c r="LP13" s="48"/>
      <c r="LQ13" s="20"/>
    </row>
    <row r="14" spans="2:332"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2"/>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3"/>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2"/>
      <c r="LQ14" s="20"/>
    </row>
    <row r="15" spans="2:332" ht="10.5" customHeight="1">
      <c r="B15" s="13">
        <v>2</v>
      </c>
      <c r="C15" s="13"/>
      <c r="D15" s="18" t="s">
        <v>13</v>
      </c>
      <c r="E15" s="16">
        <v>6420</v>
      </c>
      <c r="F15" s="16"/>
      <c r="G15" s="16">
        <v>5970</v>
      </c>
      <c r="H15" s="16"/>
      <c r="I15" s="16">
        <v>6279</v>
      </c>
      <c r="J15" s="16"/>
      <c r="K15" s="16">
        <v>6353</v>
      </c>
      <c r="L15" s="16"/>
      <c r="M15" s="16">
        <v>6474</v>
      </c>
      <c r="N15" s="16"/>
      <c r="O15" s="16">
        <v>6096</v>
      </c>
      <c r="P15" s="16"/>
      <c r="Q15" s="16">
        <v>5770</v>
      </c>
      <c r="R15" s="16"/>
      <c r="S15" s="16">
        <v>6360</v>
      </c>
      <c r="T15" s="16"/>
      <c r="U15" s="16">
        <v>6244</v>
      </c>
      <c r="V15" s="16"/>
      <c r="W15" s="16">
        <v>6498</v>
      </c>
      <c r="X15" s="16"/>
      <c r="Y15" s="16">
        <v>5889</v>
      </c>
      <c r="Z15" s="16"/>
      <c r="AA15" s="16">
        <v>5529</v>
      </c>
      <c r="AB15" s="16"/>
      <c r="AC15" s="16">
        <v>73882</v>
      </c>
      <c r="AD15" s="21"/>
      <c r="AE15" s="21"/>
      <c r="AF15" s="16">
        <v>5442</v>
      </c>
      <c r="AG15" s="16"/>
      <c r="AH15" s="16">
        <v>5289</v>
      </c>
      <c r="AI15" s="16"/>
      <c r="AJ15" s="16">
        <v>5803</v>
      </c>
      <c r="AK15" s="16"/>
      <c r="AL15" s="16">
        <v>5516</v>
      </c>
      <c r="AM15" s="16"/>
      <c r="AN15" s="16">
        <v>5702</v>
      </c>
      <c r="AO15" s="16"/>
      <c r="AP15" s="16">
        <v>4896</v>
      </c>
      <c r="AQ15" s="16"/>
      <c r="AR15" s="16">
        <v>5108</v>
      </c>
      <c r="AS15" s="16"/>
      <c r="AT15" s="16">
        <v>5725</v>
      </c>
      <c r="AU15" s="16"/>
      <c r="AV15" s="16">
        <v>5892</v>
      </c>
      <c r="AW15" s="16"/>
      <c r="AX15" s="16">
        <v>6081</v>
      </c>
      <c r="AY15" s="16"/>
      <c r="AZ15" s="16">
        <v>5786</v>
      </c>
      <c r="BA15" s="16"/>
      <c r="BB15" s="16">
        <v>5682</v>
      </c>
      <c r="BC15" s="16"/>
      <c r="BD15" s="16">
        <v>66922</v>
      </c>
      <c r="BE15" s="21"/>
      <c r="BF15" s="21"/>
      <c r="BG15" s="16">
        <v>5708</v>
      </c>
      <c r="BH15" s="16"/>
      <c r="BI15" s="16">
        <v>5667</v>
      </c>
      <c r="BJ15" s="16"/>
      <c r="BK15" s="16">
        <v>6404</v>
      </c>
      <c r="BL15" s="16"/>
      <c r="BM15" s="16">
        <v>5938</v>
      </c>
      <c r="BN15" s="16"/>
      <c r="BO15" s="16">
        <v>6026</v>
      </c>
      <c r="BP15" s="16"/>
      <c r="BQ15" s="16">
        <v>5967</v>
      </c>
      <c r="BR15" s="16"/>
      <c r="BS15" s="16">
        <v>5393</v>
      </c>
      <c r="BT15" s="16"/>
      <c r="BU15" s="16">
        <v>6105</v>
      </c>
      <c r="BV15" s="16"/>
      <c r="BW15" s="16">
        <v>6177</v>
      </c>
      <c r="BX15" s="16"/>
      <c r="BY15" s="16">
        <v>6176</v>
      </c>
      <c r="BZ15" s="16"/>
      <c r="CA15" s="16">
        <v>6191</v>
      </c>
      <c r="CB15" s="16"/>
      <c r="CC15" s="16">
        <v>5997</v>
      </c>
      <c r="CD15" s="16"/>
      <c r="CE15" s="16">
        <v>71749</v>
      </c>
      <c r="CF15" s="21"/>
      <c r="CG15" s="21"/>
      <c r="CH15" s="16">
        <v>5787</v>
      </c>
      <c r="CI15" s="16"/>
      <c r="CJ15" s="16">
        <v>5844</v>
      </c>
      <c r="CK15" s="16"/>
      <c r="CL15" s="16">
        <v>6209</v>
      </c>
      <c r="CM15" s="16"/>
      <c r="CN15" s="16">
        <v>6359</v>
      </c>
      <c r="CO15" s="16"/>
      <c r="CP15" s="16">
        <v>6282</v>
      </c>
      <c r="CQ15" s="16"/>
      <c r="CR15" s="16">
        <v>5932</v>
      </c>
      <c r="CS15" s="16"/>
      <c r="CT15" s="16">
        <v>5206</v>
      </c>
      <c r="CU15" s="16"/>
      <c r="CV15" s="16">
        <v>5920</v>
      </c>
      <c r="CW15" s="16"/>
      <c r="CX15" s="16">
        <v>6074</v>
      </c>
      <c r="CY15" s="16"/>
      <c r="CZ15" s="16">
        <v>6191</v>
      </c>
      <c r="DA15" s="16"/>
      <c r="DB15" s="16">
        <v>5985</v>
      </c>
      <c r="DC15" s="16"/>
      <c r="DD15" s="16">
        <v>6154</v>
      </c>
      <c r="DE15" s="16"/>
      <c r="DF15" s="16">
        <v>71943</v>
      </c>
      <c r="DG15" s="21"/>
      <c r="DH15" s="21"/>
      <c r="DI15" s="16">
        <v>6305</v>
      </c>
      <c r="DJ15" s="16"/>
      <c r="DK15" s="16">
        <v>5916</v>
      </c>
      <c r="DL15" s="16"/>
      <c r="DM15" s="16">
        <v>6593</v>
      </c>
      <c r="DN15" s="16"/>
      <c r="DO15" s="16">
        <v>5702</v>
      </c>
      <c r="DP15" s="16"/>
      <c r="DQ15" s="16">
        <v>6305</v>
      </c>
      <c r="DR15" s="16"/>
      <c r="DS15" s="16">
        <v>5957</v>
      </c>
      <c r="DT15" s="16"/>
      <c r="DU15" s="16">
        <v>4884</v>
      </c>
      <c r="DV15" s="16"/>
      <c r="DW15" s="16">
        <v>5895</v>
      </c>
      <c r="DX15" s="16"/>
      <c r="DY15" s="16">
        <v>5899</v>
      </c>
      <c r="DZ15" s="16"/>
      <c r="EA15" s="16">
        <v>6431</v>
      </c>
      <c r="EB15" s="16"/>
      <c r="EC15" s="16">
        <v>6389</v>
      </c>
      <c r="ED15" s="16"/>
      <c r="EE15" s="16">
        <v>6214</v>
      </c>
      <c r="EF15" s="16"/>
      <c r="EG15" s="16">
        <v>72490</v>
      </c>
      <c r="EH15" s="21"/>
      <c r="EI15" s="21"/>
      <c r="EJ15" s="16">
        <v>6530</v>
      </c>
      <c r="EK15" s="16"/>
      <c r="EL15" s="16">
        <v>5949</v>
      </c>
      <c r="EM15" s="16"/>
      <c r="EN15" s="16">
        <v>6448</v>
      </c>
      <c r="EO15" s="16"/>
      <c r="EP15" s="16">
        <v>6090</v>
      </c>
      <c r="EQ15" s="16"/>
      <c r="ER15" s="16">
        <v>6144</v>
      </c>
      <c r="ES15" s="16"/>
      <c r="ET15" s="16">
        <v>5825</v>
      </c>
      <c r="EU15" s="16"/>
      <c r="EV15" s="16">
        <v>4969</v>
      </c>
      <c r="EW15" s="16"/>
      <c r="EX15" s="16">
        <v>5930</v>
      </c>
      <c r="EY15" s="16"/>
      <c r="EZ15" s="16">
        <v>6072</v>
      </c>
      <c r="FA15" s="16"/>
      <c r="FB15" s="16">
        <v>6145</v>
      </c>
      <c r="FC15" s="16"/>
      <c r="FD15" s="16">
        <v>6144</v>
      </c>
      <c r="FE15" s="16"/>
      <c r="FF15" s="16">
        <v>6180</v>
      </c>
      <c r="FG15" s="16"/>
      <c r="FH15" s="16">
        <v>72426</v>
      </c>
      <c r="FI15" s="21"/>
      <c r="FJ15" s="21"/>
      <c r="FK15" s="16">
        <v>6598</v>
      </c>
      <c r="FL15" s="16"/>
      <c r="FM15" s="16">
        <v>5994</v>
      </c>
      <c r="FN15" s="16"/>
      <c r="FO15" s="16">
        <v>6612</v>
      </c>
      <c r="FP15" s="16"/>
      <c r="FQ15" s="16">
        <v>5877</v>
      </c>
      <c r="FR15" s="16"/>
      <c r="FS15" s="16">
        <v>6226</v>
      </c>
      <c r="FT15" s="16"/>
      <c r="FU15" s="16">
        <v>5555</v>
      </c>
      <c r="FV15" s="16"/>
      <c r="FW15" s="16">
        <v>5492</v>
      </c>
      <c r="FX15" s="16"/>
      <c r="FY15" s="16">
        <v>5941</v>
      </c>
      <c r="FZ15" s="16"/>
      <c r="GA15" s="16">
        <v>6041</v>
      </c>
      <c r="GB15" s="16"/>
      <c r="GC15" s="16">
        <v>6563</v>
      </c>
      <c r="GD15" s="16"/>
      <c r="GE15" s="16">
        <v>6483</v>
      </c>
      <c r="GF15" s="16"/>
      <c r="GG15" s="16">
        <v>6483</v>
      </c>
      <c r="GH15" s="16"/>
      <c r="GI15" s="16">
        <v>73865</v>
      </c>
      <c r="GJ15" s="21"/>
      <c r="GK15" s="21"/>
      <c r="GL15" s="16">
        <v>6724</v>
      </c>
      <c r="GM15" s="16"/>
      <c r="GN15" s="16">
        <v>6327</v>
      </c>
      <c r="GO15" s="16"/>
      <c r="GP15" s="16">
        <v>5577</v>
      </c>
      <c r="GQ15" s="16"/>
      <c r="GR15" s="16">
        <v>2155</v>
      </c>
      <c r="GS15" s="16"/>
      <c r="GT15" s="16">
        <v>2224</v>
      </c>
      <c r="GU15" s="16"/>
      <c r="GV15" s="16">
        <v>2705</v>
      </c>
      <c r="GW15" s="16"/>
      <c r="GX15" s="16">
        <v>3327</v>
      </c>
      <c r="GY15" s="16"/>
      <c r="GZ15" s="16">
        <v>3854</v>
      </c>
      <c r="HA15" s="16"/>
      <c r="HB15" s="16">
        <v>4054</v>
      </c>
      <c r="HC15" s="16"/>
      <c r="HD15" s="16">
        <v>4181</v>
      </c>
      <c r="HE15" s="16"/>
      <c r="HF15" s="16">
        <v>4617</v>
      </c>
      <c r="HG15" s="16"/>
      <c r="HH15" s="16">
        <v>5270</v>
      </c>
      <c r="HI15" s="16"/>
      <c r="HJ15" s="16">
        <v>51015</v>
      </c>
      <c r="HK15" s="21"/>
      <c r="HL15" s="21"/>
      <c r="HM15" s="16">
        <v>6138</v>
      </c>
      <c r="HN15" s="16"/>
      <c r="HO15" s="16">
        <v>4603</v>
      </c>
      <c r="HP15" s="16"/>
      <c r="HQ15" s="16">
        <v>5210</v>
      </c>
      <c r="HR15" s="16"/>
      <c r="HS15" s="16">
        <v>5279</v>
      </c>
      <c r="HT15" s="16"/>
      <c r="HU15" s="16">
        <v>5776</v>
      </c>
      <c r="HV15" s="16"/>
      <c r="HW15" s="16">
        <v>5668</v>
      </c>
      <c r="HX15" s="16"/>
      <c r="HY15" s="16">
        <v>5517</v>
      </c>
      <c r="HZ15" s="16"/>
      <c r="IA15" s="16">
        <v>5966</v>
      </c>
      <c r="IB15" s="16"/>
      <c r="IC15" s="16">
        <v>5883</v>
      </c>
      <c r="ID15" s="16"/>
      <c r="IE15" s="16">
        <v>5975</v>
      </c>
      <c r="IF15" s="16"/>
      <c r="IG15" s="16">
        <v>6222</v>
      </c>
      <c r="IH15" s="16"/>
      <c r="II15" s="16">
        <v>6820</v>
      </c>
      <c r="IJ15" s="16"/>
      <c r="IK15" s="16"/>
      <c r="IL15" s="16">
        <v>69057</v>
      </c>
      <c r="IM15" s="21"/>
      <c r="IN15" s="16">
        <v>6580</v>
      </c>
      <c r="IO15" s="16"/>
      <c r="IP15" s="16">
        <v>5983</v>
      </c>
      <c r="IQ15" s="16"/>
      <c r="IR15" s="16">
        <v>6767</v>
      </c>
      <c r="IS15" s="16"/>
      <c r="IT15" s="16">
        <v>6609</v>
      </c>
      <c r="IU15" s="16"/>
      <c r="IV15" s="16">
        <v>6906</v>
      </c>
      <c r="IW15" s="16"/>
      <c r="IX15" s="16">
        <v>6360</v>
      </c>
      <c r="IY15" s="16"/>
      <c r="IZ15" s="16">
        <v>5815</v>
      </c>
      <c r="JA15" s="16"/>
      <c r="JB15" s="16">
        <v>6144</v>
      </c>
      <c r="JC15" s="16"/>
      <c r="JD15" s="16">
        <v>6468</v>
      </c>
      <c r="JE15" s="16"/>
      <c r="JF15" s="16">
        <v>6635</v>
      </c>
      <c r="JG15" s="16"/>
      <c r="JH15" s="16">
        <v>6616</v>
      </c>
      <c r="JI15" s="16"/>
      <c r="JJ15" s="16">
        <v>7366</v>
      </c>
      <c r="JK15" s="16"/>
      <c r="JL15" s="16">
        <v>78249</v>
      </c>
      <c r="JM15" s="22"/>
      <c r="JN15" s="16"/>
      <c r="JO15" s="16">
        <v>7333</v>
      </c>
      <c r="JP15" s="21"/>
      <c r="JQ15" s="16">
        <v>6785</v>
      </c>
      <c r="JR15" s="16"/>
      <c r="JS15" s="16">
        <v>7452</v>
      </c>
      <c r="JT15" s="16"/>
      <c r="JU15" s="16">
        <v>6336</v>
      </c>
      <c r="JV15" s="16"/>
      <c r="JW15" s="16">
        <v>6889</v>
      </c>
      <c r="JX15" s="16"/>
      <c r="JY15" s="16">
        <v>6294</v>
      </c>
      <c r="JZ15" s="16"/>
      <c r="KA15" s="16">
        <v>5887</v>
      </c>
      <c r="KB15" s="16"/>
      <c r="KC15" s="16">
        <v>6423</v>
      </c>
      <c r="KD15" s="16"/>
      <c r="KE15" s="16">
        <v>6733</v>
      </c>
      <c r="KF15" s="16"/>
      <c r="KG15" s="16">
        <v>7131</v>
      </c>
      <c r="KH15" s="16"/>
      <c r="KI15" s="16">
        <v>7153</v>
      </c>
      <c r="KJ15" s="16"/>
      <c r="KK15" s="16">
        <v>6768</v>
      </c>
      <c r="KL15" s="16"/>
      <c r="KM15" s="16">
        <v>81184</v>
      </c>
      <c r="KN15" s="16"/>
      <c r="KO15" s="16"/>
      <c r="KP15" s="16">
        <v>6692</v>
      </c>
      <c r="KQ15" s="21"/>
      <c r="KR15" s="16">
        <v>6352</v>
      </c>
      <c r="KS15" s="16"/>
      <c r="KT15" s="16">
        <v>6851</v>
      </c>
      <c r="KU15" s="16"/>
      <c r="KV15" s="16">
        <v>7011</v>
      </c>
      <c r="KW15" s="16"/>
      <c r="KX15" s="16">
        <v>7065</v>
      </c>
      <c r="KY15" s="16"/>
      <c r="KZ15" s="16">
        <v>6523</v>
      </c>
      <c r="LA15" s="16"/>
      <c r="LB15" s="16">
        <v>6979</v>
      </c>
      <c r="LC15" s="16"/>
      <c r="LD15" s="16">
        <v>7012</v>
      </c>
      <c r="LE15" s="16"/>
      <c r="LF15" s="16">
        <v>6953</v>
      </c>
      <c r="LG15" s="16"/>
      <c r="LH15" s="16">
        <v>7445</v>
      </c>
      <c r="LI15" s="16"/>
      <c r="LJ15" s="16">
        <v>7445</v>
      </c>
      <c r="LK15" s="16"/>
      <c r="LL15" s="16">
        <v>7396</v>
      </c>
      <c r="LM15" s="16"/>
      <c r="LN15" s="16">
        <v>83724</v>
      </c>
      <c r="LO15" s="16"/>
      <c r="LP15" s="22"/>
      <c r="LQ15" s="24" t="s">
        <v>274</v>
      </c>
      <c r="LS15" s="38"/>
      <c r="LT15" s="39"/>
    </row>
    <row r="16" spans="2:332"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9"/>
      <c r="JN16" s="23"/>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3"/>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8"/>
      <c r="LN16" s="27"/>
      <c r="LO16" s="27"/>
      <c r="LP16" s="29"/>
      <c r="LQ16" s="30"/>
    </row>
    <row r="17" spans="2:329"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2"/>
      <c r="JN17" s="23"/>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3"/>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1"/>
      <c r="LN17" s="23"/>
      <c r="LO17" s="23"/>
      <c r="LP17" s="22"/>
      <c r="LQ17" s="20"/>
    </row>
    <row r="18" spans="2:329" ht="10.5" customHeight="1">
      <c r="B18" s="13">
        <v>3</v>
      </c>
      <c r="C18" s="14"/>
      <c r="D18" s="15" t="s">
        <v>14</v>
      </c>
      <c r="E18" s="16">
        <v>3777</v>
      </c>
      <c r="F18" s="16"/>
      <c r="G18" s="16">
        <v>3621</v>
      </c>
      <c r="H18" s="16"/>
      <c r="I18" s="16">
        <v>3844</v>
      </c>
      <c r="J18" s="16"/>
      <c r="K18" s="16">
        <v>3527</v>
      </c>
      <c r="L18" s="16"/>
      <c r="M18" s="16">
        <v>3312</v>
      </c>
      <c r="N18" s="16"/>
      <c r="O18" s="16">
        <v>3168</v>
      </c>
      <c r="P18" s="16"/>
      <c r="Q18" s="16">
        <v>3229</v>
      </c>
      <c r="R18" s="16"/>
      <c r="S18" s="16">
        <v>3229</v>
      </c>
      <c r="T18" s="16"/>
      <c r="U18" s="16">
        <v>2971</v>
      </c>
      <c r="V18" s="16"/>
      <c r="W18" s="16">
        <v>3107</v>
      </c>
      <c r="X18" s="16"/>
      <c r="Y18" s="16">
        <v>3243</v>
      </c>
      <c r="Z18" s="16"/>
      <c r="AA18" s="16">
        <v>3510</v>
      </c>
      <c r="AB18" s="16"/>
      <c r="AC18" s="16">
        <v>40538</v>
      </c>
      <c r="AD18" s="31"/>
      <c r="AE18" s="31"/>
      <c r="AF18" s="16">
        <v>3204</v>
      </c>
      <c r="AG18" s="16"/>
      <c r="AH18" s="16">
        <v>3384</v>
      </c>
      <c r="AI18" s="16"/>
      <c r="AJ18" s="16">
        <v>3750</v>
      </c>
      <c r="AK18" s="16"/>
      <c r="AL18" s="16">
        <v>3324</v>
      </c>
      <c r="AM18" s="16"/>
      <c r="AN18" s="16">
        <v>3102</v>
      </c>
      <c r="AO18" s="16"/>
      <c r="AP18" s="16">
        <v>2487</v>
      </c>
      <c r="AQ18" s="16"/>
      <c r="AR18" s="16">
        <v>2291</v>
      </c>
      <c r="AS18" s="16"/>
      <c r="AT18" s="16">
        <v>2778</v>
      </c>
      <c r="AU18" s="16"/>
      <c r="AV18" s="16">
        <v>3256</v>
      </c>
      <c r="AW18" s="16"/>
      <c r="AX18" s="16">
        <v>3622</v>
      </c>
      <c r="AY18" s="16"/>
      <c r="AZ18" s="16">
        <v>3422</v>
      </c>
      <c r="BA18" s="16"/>
      <c r="BB18" s="16">
        <v>3470</v>
      </c>
      <c r="BC18" s="16"/>
      <c r="BD18" s="16">
        <v>38090</v>
      </c>
      <c r="BE18" s="31"/>
      <c r="BF18" s="31"/>
      <c r="BG18" s="16">
        <v>3370</v>
      </c>
      <c r="BH18" s="54"/>
      <c r="BI18" s="16">
        <v>3308</v>
      </c>
      <c r="BJ18" s="16"/>
      <c r="BK18" s="16">
        <v>4004</v>
      </c>
      <c r="BL18" s="16"/>
      <c r="BM18" s="16">
        <v>3421</v>
      </c>
      <c r="BN18" s="16"/>
      <c r="BO18" s="16">
        <v>3375</v>
      </c>
      <c r="BP18" s="16"/>
      <c r="BQ18" s="16">
        <v>3418</v>
      </c>
      <c r="BR18" s="16"/>
      <c r="BS18" s="16">
        <v>2856</v>
      </c>
      <c r="BT18" s="16"/>
      <c r="BU18" s="16">
        <v>3114</v>
      </c>
      <c r="BV18" s="16"/>
      <c r="BW18" s="16">
        <v>3058</v>
      </c>
      <c r="BX18" s="16"/>
      <c r="BY18" s="16">
        <v>3310</v>
      </c>
      <c r="BZ18" s="16"/>
      <c r="CA18" s="16">
        <v>3257</v>
      </c>
      <c r="CB18" s="16"/>
      <c r="CC18" s="16">
        <v>3512</v>
      </c>
      <c r="CD18" s="16"/>
      <c r="CE18" s="16">
        <v>40003</v>
      </c>
      <c r="CF18" s="31"/>
      <c r="CG18" s="31"/>
      <c r="CH18" s="16">
        <v>2979</v>
      </c>
      <c r="CI18" s="54"/>
      <c r="CJ18" s="16">
        <v>3424</v>
      </c>
      <c r="CK18" s="16"/>
      <c r="CL18" s="16">
        <v>3559</v>
      </c>
      <c r="CM18" s="16"/>
      <c r="CN18" s="16">
        <v>3702</v>
      </c>
      <c r="CO18" s="16"/>
      <c r="CP18" s="16">
        <v>3461</v>
      </c>
      <c r="CQ18" s="16"/>
      <c r="CR18" s="16">
        <v>3250</v>
      </c>
      <c r="CS18" s="16"/>
      <c r="CT18" s="16">
        <v>3102</v>
      </c>
      <c r="CU18" s="16"/>
      <c r="CV18" s="16">
        <v>3798</v>
      </c>
      <c r="CW18" s="16"/>
      <c r="CX18" s="16">
        <v>3495</v>
      </c>
      <c r="CY18" s="16"/>
      <c r="CZ18" s="16">
        <v>3201</v>
      </c>
      <c r="DA18" s="16"/>
      <c r="DB18" s="16">
        <v>2741</v>
      </c>
      <c r="DC18" s="16"/>
      <c r="DD18" s="16">
        <v>3691</v>
      </c>
      <c r="DE18" s="16"/>
      <c r="DF18" s="16">
        <v>40403</v>
      </c>
      <c r="DG18" s="31"/>
      <c r="DH18" s="31"/>
      <c r="DI18" s="16">
        <v>3879</v>
      </c>
      <c r="DJ18" s="54"/>
      <c r="DK18" s="16">
        <v>3663</v>
      </c>
      <c r="DL18" s="16"/>
      <c r="DM18" s="16">
        <v>3589</v>
      </c>
      <c r="DN18" s="16"/>
      <c r="DO18" s="16">
        <v>2883</v>
      </c>
      <c r="DP18" s="16"/>
      <c r="DQ18" s="16">
        <v>2825</v>
      </c>
      <c r="DR18" s="16"/>
      <c r="DS18" s="16">
        <v>2814</v>
      </c>
      <c r="DT18" s="16"/>
      <c r="DU18" s="16">
        <v>2715</v>
      </c>
      <c r="DV18" s="16"/>
      <c r="DW18" s="16">
        <v>3184</v>
      </c>
      <c r="DX18" s="16"/>
      <c r="DY18" s="16">
        <v>3189</v>
      </c>
      <c r="DZ18" s="16"/>
      <c r="EA18" s="16">
        <v>3571</v>
      </c>
      <c r="EB18" s="16"/>
      <c r="EC18" s="16">
        <v>3467</v>
      </c>
      <c r="ED18" s="16"/>
      <c r="EE18" s="16">
        <v>3566</v>
      </c>
      <c r="EF18" s="16"/>
      <c r="EG18" s="16">
        <v>39345</v>
      </c>
      <c r="EH18" s="31"/>
      <c r="EI18" s="31"/>
      <c r="EJ18" s="16">
        <v>3699</v>
      </c>
      <c r="EK18" s="54"/>
      <c r="EL18" s="16">
        <v>3265</v>
      </c>
      <c r="EM18" s="16"/>
      <c r="EN18" s="16">
        <v>3596</v>
      </c>
      <c r="EO18" s="16"/>
      <c r="EP18" s="16">
        <v>3299</v>
      </c>
      <c r="EQ18" s="16"/>
      <c r="ER18" s="16">
        <v>2547</v>
      </c>
      <c r="ES18" s="16"/>
      <c r="ET18" s="16">
        <v>2171</v>
      </c>
      <c r="EU18" s="16"/>
      <c r="EV18" s="16">
        <v>2128</v>
      </c>
      <c r="EW18" s="16"/>
      <c r="EX18" s="16">
        <v>2670</v>
      </c>
      <c r="EY18" s="16"/>
      <c r="EZ18" s="16">
        <v>2954</v>
      </c>
      <c r="FA18" s="16"/>
      <c r="FB18" s="16">
        <v>2847</v>
      </c>
      <c r="FC18" s="16"/>
      <c r="FD18" s="16">
        <v>3194</v>
      </c>
      <c r="FE18" s="16"/>
      <c r="FF18" s="16">
        <v>3611</v>
      </c>
      <c r="FG18" s="16"/>
      <c r="FH18" s="16">
        <v>35981</v>
      </c>
      <c r="FI18" s="31"/>
      <c r="FJ18" s="31"/>
      <c r="FK18" s="16">
        <v>3404</v>
      </c>
      <c r="FL18" s="54"/>
      <c r="FM18" s="16">
        <v>2677</v>
      </c>
      <c r="FN18" s="16"/>
      <c r="FO18" s="16">
        <v>3613</v>
      </c>
      <c r="FP18" s="16"/>
      <c r="FQ18" s="16">
        <v>3291</v>
      </c>
      <c r="FR18" s="16"/>
      <c r="FS18" s="16">
        <v>3429</v>
      </c>
      <c r="FT18" s="16"/>
      <c r="FU18" s="16">
        <v>2479</v>
      </c>
      <c r="FV18" s="16"/>
      <c r="FW18" s="16">
        <v>3350</v>
      </c>
      <c r="FX18" s="16"/>
      <c r="FY18" s="16">
        <v>3175</v>
      </c>
      <c r="FZ18" s="16"/>
      <c r="GA18" s="16">
        <v>3305</v>
      </c>
      <c r="GB18" s="16"/>
      <c r="GC18" s="16">
        <v>3404</v>
      </c>
      <c r="GD18" s="16"/>
      <c r="GE18" s="16">
        <v>3607</v>
      </c>
      <c r="GF18" s="16"/>
      <c r="GG18" s="16">
        <v>4051</v>
      </c>
      <c r="GH18" s="16"/>
      <c r="GI18" s="16">
        <v>39785</v>
      </c>
      <c r="GJ18" s="31"/>
      <c r="GK18" s="31"/>
      <c r="GL18" s="16">
        <v>4852</v>
      </c>
      <c r="GM18" s="54"/>
      <c r="GN18" s="16">
        <v>4475</v>
      </c>
      <c r="GO18" s="16"/>
      <c r="GP18" s="16">
        <v>4131</v>
      </c>
      <c r="GQ18" s="16"/>
      <c r="GR18" s="16">
        <v>1677</v>
      </c>
      <c r="GS18" s="16"/>
      <c r="GT18" s="16">
        <v>1600</v>
      </c>
      <c r="GU18" s="16"/>
      <c r="GV18" s="16">
        <v>1826</v>
      </c>
      <c r="GW18" s="16"/>
      <c r="GX18" s="16">
        <v>2530</v>
      </c>
      <c r="GY18" s="16"/>
      <c r="GZ18" s="16">
        <v>2507</v>
      </c>
      <c r="HA18" s="16"/>
      <c r="HB18" s="16">
        <v>2498</v>
      </c>
      <c r="HC18" s="16"/>
      <c r="HD18" s="16">
        <v>2636</v>
      </c>
      <c r="HE18" s="16"/>
      <c r="HF18" s="16">
        <v>2894</v>
      </c>
      <c r="HG18" s="16"/>
      <c r="HH18" s="16">
        <v>3673</v>
      </c>
      <c r="HI18" s="16"/>
      <c r="HJ18" s="16">
        <v>35299</v>
      </c>
      <c r="HK18" s="31"/>
      <c r="HL18" s="31"/>
      <c r="HM18" s="16">
        <v>4169</v>
      </c>
      <c r="HN18" s="54"/>
      <c r="HO18" s="16">
        <v>2575</v>
      </c>
      <c r="HP18" s="16"/>
      <c r="HQ18" s="16">
        <v>3181</v>
      </c>
      <c r="HR18" s="16"/>
      <c r="HS18" s="16">
        <v>3596</v>
      </c>
      <c r="HT18" s="16"/>
      <c r="HU18" s="16">
        <v>4030</v>
      </c>
      <c r="HV18" s="16"/>
      <c r="HW18" s="16">
        <v>3568</v>
      </c>
      <c r="HX18" s="16"/>
      <c r="HY18" s="16">
        <v>3466</v>
      </c>
      <c r="HZ18" s="16"/>
      <c r="IA18" s="16">
        <v>3985</v>
      </c>
      <c r="IB18" s="16"/>
      <c r="IC18" s="16">
        <v>3591</v>
      </c>
      <c r="ID18" s="16"/>
      <c r="IE18" s="16">
        <v>3099</v>
      </c>
      <c r="IF18" s="16"/>
      <c r="IG18" s="16">
        <v>2846</v>
      </c>
      <c r="IH18" s="16"/>
      <c r="II18" s="16">
        <v>3184</v>
      </c>
      <c r="IJ18" s="16"/>
      <c r="IK18" s="16"/>
      <c r="IL18" s="16">
        <v>41290</v>
      </c>
      <c r="IM18" s="31"/>
      <c r="IN18" s="16">
        <v>3851</v>
      </c>
      <c r="IO18" s="54"/>
      <c r="IP18" s="16">
        <v>2752</v>
      </c>
      <c r="IQ18" s="16"/>
      <c r="IR18" s="16">
        <v>2265</v>
      </c>
      <c r="IS18" s="16"/>
      <c r="IT18" s="16">
        <v>2904</v>
      </c>
      <c r="IU18" s="16"/>
      <c r="IV18" s="16">
        <v>3317</v>
      </c>
      <c r="IW18" s="16"/>
      <c r="IX18" s="16">
        <v>2993</v>
      </c>
      <c r="IY18" s="16"/>
      <c r="IZ18" s="16">
        <v>2998</v>
      </c>
      <c r="JA18" s="16"/>
      <c r="JB18" s="16">
        <v>2892</v>
      </c>
      <c r="JC18" s="16"/>
      <c r="JD18" s="16">
        <v>3469</v>
      </c>
      <c r="JE18" s="16"/>
      <c r="JF18" s="16">
        <v>3387</v>
      </c>
      <c r="JG18" s="16"/>
      <c r="JH18" s="16">
        <v>3605</v>
      </c>
      <c r="JI18" s="16"/>
      <c r="JJ18" s="16">
        <v>3154</v>
      </c>
      <c r="JK18" s="16"/>
      <c r="JL18" s="16">
        <v>37587</v>
      </c>
      <c r="JM18" s="40"/>
      <c r="JN18" s="16"/>
      <c r="JO18" s="16">
        <v>3499</v>
      </c>
      <c r="JP18" s="31"/>
      <c r="JQ18" s="16">
        <v>3419</v>
      </c>
      <c r="JR18" s="54"/>
      <c r="JS18" s="16">
        <v>3345</v>
      </c>
      <c r="JT18" s="16"/>
      <c r="JU18" s="16">
        <v>3028</v>
      </c>
      <c r="JV18" s="16"/>
      <c r="JW18" s="16">
        <v>3079</v>
      </c>
      <c r="JX18" s="16"/>
      <c r="JY18" s="16">
        <v>2590</v>
      </c>
      <c r="JZ18" s="16"/>
      <c r="KA18" s="16">
        <v>2949</v>
      </c>
      <c r="KB18" s="16"/>
      <c r="KC18" s="16">
        <v>2818</v>
      </c>
      <c r="KD18" s="16"/>
      <c r="KE18" s="16">
        <v>3367</v>
      </c>
      <c r="KF18" s="16"/>
      <c r="KG18" s="16">
        <v>2751</v>
      </c>
      <c r="KH18" s="16"/>
      <c r="KI18" s="16">
        <v>3170</v>
      </c>
      <c r="KJ18" s="16"/>
      <c r="KK18" s="16">
        <v>2599</v>
      </c>
      <c r="KL18" s="16"/>
      <c r="KM18" s="16">
        <v>36614</v>
      </c>
      <c r="KN18" s="16"/>
      <c r="KO18" s="16"/>
      <c r="KP18" s="16">
        <v>2718</v>
      </c>
      <c r="KQ18" s="31"/>
      <c r="KR18" s="16">
        <v>2946</v>
      </c>
      <c r="KS18" s="54"/>
      <c r="KT18" s="16">
        <v>3252</v>
      </c>
      <c r="KU18" s="16"/>
      <c r="KV18" s="16">
        <v>3076</v>
      </c>
      <c r="KW18" s="16"/>
      <c r="KX18" s="16">
        <v>3174</v>
      </c>
      <c r="KY18" s="16"/>
      <c r="KZ18" s="16">
        <v>2932</v>
      </c>
      <c r="LA18" s="16"/>
      <c r="LB18" s="16">
        <v>3766</v>
      </c>
      <c r="LC18" s="16"/>
      <c r="LD18" s="16">
        <v>3135</v>
      </c>
      <c r="LE18" s="16"/>
      <c r="LF18" s="16">
        <v>2992</v>
      </c>
      <c r="LG18" s="16"/>
      <c r="LH18" s="16">
        <v>2935</v>
      </c>
      <c r="LI18" s="16"/>
      <c r="LJ18" s="16">
        <v>2907</v>
      </c>
      <c r="LK18" s="16"/>
      <c r="LL18" s="16">
        <v>3598</v>
      </c>
      <c r="LM18" s="16"/>
      <c r="LN18" s="16">
        <v>37431</v>
      </c>
      <c r="LO18" s="16"/>
      <c r="LP18" s="40"/>
      <c r="LQ18" s="15" t="s">
        <v>15</v>
      </c>
    </row>
    <row r="19" spans="2:329" ht="10.5" customHeight="1">
      <c r="B19" s="13">
        <v>4</v>
      </c>
      <c r="C19" s="13"/>
      <c r="D19" s="19" t="s">
        <v>16</v>
      </c>
      <c r="E19" s="41">
        <v>58.831775700934571</v>
      </c>
      <c r="F19" s="41"/>
      <c r="G19" s="41">
        <v>60.653266331658294</v>
      </c>
      <c r="H19" s="41"/>
      <c r="I19" s="41">
        <v>61.219939480809046</v>
      </c>
      <c r="J19" s="41"/>
      <c r="K19" s="41">
        <v>55.517078545569021</v>
      </c>
      <c r="L19" s="41"/>
      <c r="M19" s="41">
        <v>51.158480074142723</v>
      </c>
      <c r="N19" s="41"/>
      <c r="O19" s="41">
        <v>51.968503937007867</v>
      </c>
      <c r="P19" s="41"/>
      <c r="Q19" s="41">
        <v>55.961871750433275</v>
      </c>
      <c r="R19" s="41"/>
      <c r="S19" s="41">
        <v>50.770440251572325</v>
      </c>
      <c r="T19" s="41"/>
      <c r="U19" s="41">
        <v>47.581678411274822</v>
      </c>
      <c r="V19" s="41"/>
      <c r="W19" s="41">
        <v>47.814712219144354</v>
      </c>
      <c r="X19" s="41"/>
      <c r="Y19" s="41">
        <v>55.06877228731534</v>
      </c>
      <c r="Z19" s="41"/>
      <c r="AA19" s="41">
        <v>63.483450895279439</v>
      </c>
      <c r="AB19" s="41"/>
      <c r="AC19" s="41">
        <v>54.868574212934142</v>
      </c>
      <c r="AD19" s="41"/>
      <c r="AE19" s="41"/>
      <c r="AF19" s="41">
        <v>58.875413450937153</v>
      </c>
      <c r="AG19" s="41"/>
      <c r="AH19" s="41">
        <v>63.98184912081679</v>
      </c>
      <c r="AI19" s="41"/>
      <c r="AJ19" s="41">
        <v>64.621747372048944</v>
      </c>
      <c r="AK19" s="41"/>
      <c r="AL19" s="41">
        <v>60.2610587382161</v>
      </c>
      <c r="AM19" s="41"/>
      <c r="AN19" s="41">
        <v>54.401964223079624</v>
      </c>
      <c r="AO19" s="41"/>
      <c r="AP19" s="41">
        <v>50.796568627450981</v>
      </c>
      <c r="AQ19" s="41"/>
      <c r="AR19" s="41">
        <v>44.851213782302267</v>
      </c>
      <c r="AS19" s="41"/>
      <c r="AT19" s="41">
        <v>48.52401746724891</v>
      </c>
      <c r="AU19" s="41"/>
      <c r="AV19" s="41">
        <v>55.26137135098439</v>
      </c>
      <c r="AW19" s="41"/>
      <c r="AX19" s="41">
        <v>59.562571945403718</v>
      </c>
      <c r="AY19" s="41"/>
      <c r="AZ19" s="41">
        <v>59.142758382302105</v>
      </c>
      <c r="BA19" s="41"/>
      <c r="BB19" s="41">
        <v>61.070045758535727</v>
      </c>
      <c r="BC19" s="41"/>
      <c r="BD19" s="41">
        <v>56.917007859896593</v>
      </c>
      <c r="BE19" s="41"/>
      <c r="BF19" s="41"/>
      <c r="BG19" s="41">
        <v>59.039943938332165</v>
      </c>
      <c r="BH19" s="41"/>
      <c r="BI19" s="41">
        <v>58.373036880183513</v>
      </c>
      <c r="BJ19" s="41"/>
      <c r="BK19" s="41">
        <v>62.523422860712053</v>
      </c>
      <c r="BL19" s="41"/>
      <c r="BM19" s="41">
        <v>57.611990569215223</v>
      </c>
      <c r="BN19" s="41"/>
      <c r="BO19" s="41">
        <v>56.007301692665109</v>
      </c>
      <c r="BP19" s="41"/>
      <c r="BQ19" s="41">
        <v>57.281716105245515</v>
      </c>
      <c r="BR19" s="41"/>
      <c r="BS19" s="41">
        <v>52.957537548674203</v>
      </c>
      <c r="BT19" s="41"/>
      <c r="BU19" s="41">
        <v>51.007371007371006</v>
      </c>
      <c r="BV19" s="41"/>
      <c r="BW19" s="41">
        <v>49.506232799093411</v>
      </c>
      <c r="BX19" s="41"/>
      <c r="BY19" s="41">
        <v>53.594559585492227</v>
      </c>
      <c r="BZ19" s="41"/>
      <c r="CA19" s="41">
        <v>52.608625424002589</v>
      </c>
      <c r="CB19" s="41"/>
      <c r="CC19" s="41">
        <v>58.562614640653663</v>
      </c>
      <c r="CD19" s="41"/>
      <c r="CE19" s="41">
        <v>55.754087164977904</v>
      </c>
      <c r="CF19" s="41"/>
      <c r="CG19" s="41"/>
      <c r="CH19" s="41">
        <v>51.477449455676513</v>
      </c>
      <c r="CI19" s="41"/>
      <c r="CJ19" s="41">
        <v>58.590006844626963</v>
      </c>
      <c r="CK19" s="41"/>
      <c r="CL19" s="41">
        <v>57.320019326783701</v>
      </c>
      <c r="CM19" s="41"/>
      <c r="CN19" s="41">
        <v>58.216700739109925</v>
      </c>
      <c r="CO19" s="41"/>
      <c r="CP19" s="41">
        <v>55.09391913403374</v>
      </c>
      <c r="CQ19" s="41"/>
      <c r="CR19" s="41">
        <v>54.787592717464598</v>
      </c>
      <c r="CS19" s="41"/>
      <c r="CT19" s="41">
        <v>59.585094122166723</v>
      </c>
      <c r="CU19" s="41"/>
      <c r="CV19" s="41">
        <v>64.155405405405403</v>
      </c>
      <c r="CW19" s="41"/>
      <c r="CX19" s="41">
        <v>57.540335857754364</v>
      </c>
      <c r="CY19" s="41"/>
      <c r="CZ19" s="41">
        <v>51.704086577289608</v>
      </c>
      <c r="DA19" s="41"/>
      <c r="DB19" s="41">
        <v>45.797827903091061</v>
      </c>
      <c r="DC19" s="41"/>
      <c r="DD19" s="41">
        <v>59.977250568735784</v>
      </c>
      <c r="DE19" s="41"/>
      <c r="DF19" s="41">
        <v>56.15973757002071</v>
      </c>
      <c r="DG19" s="41"/>
      <c r="DH19" s="41"/>
      <c r="DI19" s="41">
        <v>61.522601110229978</v>
      </c>
      <c r="DJ19" s="41"/>
      <c r="DK19" s="41">
        <v>61.916835699797154</v>
      </c>
      <c r="DL19" s="41"/>
      <c r="DM19" s="41">
        <v>54.43652358562111</v>
      </c>
      <c r="DN19" s="41"/>
      <c r="DO19" s="41">
        <v>50.561206594177477</v>
      </c>
      <c r="DP19" s="41"/>
      <c r="DQ19" s="41">
        <v>44.805709754163367</v>
      </c>
      <c r="DR19" s="41"/>
      <c r="DS19" s="41">
        <v>47.238542890716808</v>
      </c>
      <c r="DT19" s="41"/>
      <c r="DU19" s="41">
        <v>55.58968058968059</v>
      </c>
      <c r="DV19" s="41"/>
      <c r="DW19" s="41">
        <v>54.01187446988974</v>
      </c>
      <c r="DX19" s="41"/>
      <c r="DY19" s="41">
        <v>54.060010171215453</v>
      </c>
      <c r="DZ19" s="41"/>
      <c r="EA19" s="41">
        <v>55.527911677810607</v>
      </c>
      <c r="EB19" s="41"/>
      <c r="EC19" s="41">
        <v>54.265143214900611</v>
      </c>
      <c r="ED19" s="41"/>
      <c r="EE19" s="41">
        <v>57.386546507885413</v>
      </c>
      <c r="EF19" s="41"/>
      <c r="EG19" s="41">
        <v>54.276451924403368</v>
      </c>
      <c r="EH19" s="41"/>
      <c r="EI19" s="41"/>
      <c r="EJ19" s="41">
        <v>56.646248085758046</v>
      </c>
      <c r="EK19" s="41"/>
      <c r="EL19" s="41">
        <v>54.883173642629011</v>
      </c>
      <c r="EM19" s="41"/>
      <c r="EN19" s="41">
        <v>55.769230769230774</v>
      </c>
      <c r="EO19" s="41"/>
      <c r="EP19" s="41">
        <v>54.170771756978652</v>
      </c>
      <c r="EQ19" s="41"/>
      <c r="ER19" s="41">
        <v>41.455078125</v>
      </c>
      <c r="ES19" s="41"/>
      <c r="ET19" s="41">
        <v>37.27038626609442</v>
      </c>
      <c r="EU19" s="41"/>
      <c r="EV19" s="41">
        <v>42.825518212920102</v>
      </c>
      <c r="EW19" s="41"/>
      <c r="EX19" s="41">
        <v>45.025295109612138</v>
      </c>
      <c r="EY19" s="41"/>
      <c r="EZ19" s="41">
        <v>48.649538866930172</v>
      </c>
      <c r="FA19" s="41"/>
      <c r="FB19" s="41">
        <v>46.330349877949551</v>
      </c>
      <c r="FC19" s="41"/>
      <c r="FD19" s="41">
        <v>51.985677083333336</v>
      </c>
      <c r="FE19" s="41"/>
      <c r="FF19" s="41">
        <v>58.430420711974108</v>
      </c>
      <c r="FG19" s="41"/>
      <c r="FH19" s="41">
        <v>49.679673045591358</v>
      </c>
      <c r="FI19" s="41"/>
      <c r="FJ19" s="41"/>
      <c r="FK19" s="41">
        <v>51.591391330706273</v>
      </c>
      <c r="FL19" s="41"/>
      <c r="FM19" s="41">
        <v>44.661327994661328</v>
      </c>
      <c r="FN19" s="41"/>
      <c r="FO19" s="41">
        <v>54.643073200241986</v>
      </c>
      <c r="FP19" s="41"/>
      <c r="FQ19" s="41">
        <v>55.99795814190913</v>
      </c>
      <c r="FR19" s="41"/>
      <c r="FS19" s="41">
        <v>55.075489881143589</v>
      </c>
      <c r="FT19" s="41"/>
      <c r="FU19" s="41">
        <v>44.626462646264628</v>
      </c>
      <c r="FV19" s="41"/>
      <c r="FW19" s="41">
        <v>60.997815003641662</v>
      </c>
      <c r="FX19" s="41"/>
      <c r="FY19" s="41">
        <v>53.442181450934193</v>
      </c>
      <c r="FZ19" s="41"/>
      <c r="GA19" s="41">
        <v>54.709485184572095</v>
      </c>
      <c r="GB19" s="41"/>
      <c r="GC19" s="41">
        <v>51.866524455279595</v>
      </c>
      <c r="GD19" s="41"/>
      <c r="GE19" s="41">
        <v>55.637821995989512</v>
      </c>
      <c r="GF19" s="41"/>
      <c r="GG19" s="41">
        <v>62.4865031621163</v>
      </c>
      <c r="GH19" s="41"/>
      <c r="GI19" s="41">
        <v>53.861774859541057</v>
      </c>
      <c r="GJ19" s="41"/>
      <c r="GK19" s="41"/>
      <c r="GL19" s="41">
        <v>72.159428911362284</v>
      </c>
      <c r="GM19" s="41"/>
      <c r="GN19" s="41">
        <v>70.728623360202306</v>
      </c>
      <c r="GO19" s="41"/>
      <c r="GP19" s="41">
        <v>74.072081764389452</v>
      </c>
      <c r="GQ19" s="41"/>
      <c r="GR19" s="41">
        <v>77.819025522041755</v>
      </c>
      <c r="GS19" s="41"/>
      <c r="GT19" s="41">
        <v>71.942446043165461</v>
      </c>
      <c r="GU19" s="41"/>
      <c r="GV19" s="41">
        <v>67.504621072088725</v>
      </c>
      <c r="GW19" s="41"/>
      <c r="GX19" s="41">
        <v>76.044484520589123</v>
      </c>
      <c r="GY19" s="41"/>
      <c r="GZ19" s="41">
        <v>65.049299429164506</v>
      </c>
      <c r="HA19" s="41"/>
      <c r="HB19" s="41">
        <v>61.618154908732116</v>
      </c>
      <c r="HC19" s="41"/>
      <c r="HD19" s="41">
        <v>63.047117914374553</v>
      </c>
      <c r="HE19" s="41"/>
      <c r="HF19" s="41">
        <v>62.68139484513754</v>
      </c>
      <c r="HG19" s="41"/>
      <c r="HH19" s="41">
        <v>69.696394686907027</v>
      </c>
      <c r="HI19" s="41"/>
      <c r="HJ19" s="41">
        <v>69.193374497696752</v>
      </c>
      <c r="HK19" s="41"/>
      <c r="HL19" s="41"/>
      <c r="HM19" s="41">
        <v>67.921146953405014</v>
      </c>
      <c r="HN19" s="41"/>
      <c r="HO19" s="41">
        <v>55.941777101890068</v>
      </c>
      <c r="HP19" s="41"/>
      <c r="HQ19" s="41">
        <v>61.055662188099816</v>
      </c>
      <c r="HR19" s="41"/>
      <c r="HS19" s="41">
        <v>68.118961924606936</v>
      </c>
      <c r="HT19" s="41"/>
      <c r="HU19" s="41">
        <v>69.77146814404432</v>
      </c>
      <c r="HV19" s="41"/>
      <c r="HW19" s="41">
        <v>62.949894142554697</v>
      </c>
      <c r="HX19" s="41"/>
      <c r="HY19" s="41">
        <v>62.823998549936555</v>
      </c>
      <c r="HZ19" s="41"/>
      <c r="IA19" s="41">
        <v>66.79517264498827</v>
      </c>
      <c r="IB19" s="41"/>
      <c r="IC19" s="41">
        <v>61.040285568587457</v>
      </c>
      <c r="ID19" s="41"/>
      <c r="IE19" s="41">
        <v>51.866108786610873</v>
      </c>
      <c r="IF19" s="41"/>
      <c r="IG19" s="41">
        <v>45.740919318547093</v>
      </c>
      <c r="IH19" s="41"/>
      <c r="II19" s="41">
        <v>46.686217008797655</v>
      </c>
      <c r="IJ19" s="41"/>
      <c r="IK19" s="41"/>
      <c r="IL19" s="41">
        <v>59.791186990457156</v>
      </c>
      <c r="IM19" s="41"/>
      <c r="IN19" s="41">
        <v>58.525835866261403</v>
      </c>
      <c r="IO19" s="41"/>
      <c r="IP19" s="41">
        <v>45.996991475848233</v>
      </c>
      <c r="IQ19" s="41"/>
      <c r="IR19" s="41">
        <v>33.47125757351855</v>
      </c>
      <c r="IS19" s="41"/>
      <c r="IT19" s="41">
        <v>43.940081706763507</v>
      </c>
      <c r="IU19" s="41"/>
      <c r="IV19" s="41">
        <v>48.030697943816968</v>
      </c>
      <c r="IW19" s="41"/>
      <c r="IX19" s="41">
        <v>47.059748427672957</v>
      </c>
      <c r="IY19" s="41"/>
      <c r="IZ19" s="41">
        <v>51.556319862424758</v>
      </c>
      <c r="JA19" s="41"/>
      <c r="JB19" s="41">
        <v>47.0703125</v>
      </c>
      <c r="JC19" s="41"/>
      <c r="JD19" s="41">
        <v>53.633271490414344</v>
      </c>
      <c r="JE19" s="41"/>
      <c r="JF19" s="41">
        <v>51.04747550866616</v>
      </c>
      <c r="JG19" s="41"/>
      <c r="JH19" s="41">
        <v>54.489117291414757</v>
      </c>
      <c r="JI19" s="41"/>
      <c r="JJ19" s="41">
        <v>42.818354602226442</v>
      </c>
      <c r="JK19" s="41"/>
      <c r="JL19" s="41">
        <v>48.035118659663382</v>
      </c>
      <c r="JM19" s="41"/>
      <c r="JN19" s="41"/>
      <c r="JO19" s="41">
        <v>47.71580526387563</v>
      </c>
      <c r="JP19" s="41"/>
      <c r="JQ19" s="41">
        <v>50.390567428150334</v>
      </c>
      <c r="JR19" s="41"/>
      <c r="JS19" s="41">
        <v>44.887278582930755</v>
      </c>
      <c r="JT19" s="41"/>
      <c r="JU19" s="41">
        <v>47.790404040404042</v>
      </c>
      <c r="JV19" s="41"/>
      <c r="JW19" s="41">
        <v>44.69444041225141</v>
      </c>
      <c r="JX19" s="41"/>
      <c r="JY19" s="41">
        <v>41.1503018748014</v>
      </c>
      <c r="JZ19" s="41"/>
      <c r="KA19" s="41">
        <v>50.093426193307288</v>
      </c>
      <c r="KB19" s="41"/>
      <c r="KC19" s="41">
        <v>43.873579324303286</v>
      </c>
      <c r="KD19" s="41"/>
      <c r="KE19" s="41">
        <v>50.007426110203482</v>
      </c>
      <c r="KF19" s="41"/>
      <c r="KG19" s="41">
        <v>38.578039545645773</v>
      </c>
      <c r="KH19" s="41"/>
      <c r="KI19" s="41">
        <v>44.317069760939468</v>
      </c>
      <c r="KJ19" s="41"/>
      <c r="KK19" s="41">
        <v>38.40130023640662</v>
      </c>
      <c r="KL19" s="41"/>
      <c r="KM19" s="41">
        <v>45.100019708316907</v>
      </c>
      <c r="KN19" s="41"/>
      <c r="KO19" s="41"/>
      <c r="KP19" s="41">
        <v>40.615660490137479</v>
      </c>
      <c r="KQ19" s="41"/>
      <c r="KR19" s="41">
        <v>46.379093198992443</v>
      </c>
      <c r="KS19" s="41"/>
      <c r="KT19" s="41">
        <v>47.467522989344623</v>
      </c>
      <c r="KU19" s="41"/>
      <c r="KV19" s="41">
        <v>43.873912423334758</v>
      </c>
      <c r="KW19" s="41"/>
      <c r="KX19" s="41">
        <v>44.925690021231425</v>
      </c>
      <c r="KY19" s="41"/>
      <c r="KZ19" s="41">
        <v>44.948643262302625</v>
      </c>
      <c r="LA19" s="41"/>
      <c r="LB19" s="41">
        <v>53.961885656970907</v>
      </c>
      <c r="LC19" s="41"/>
      <c r="LD19" s="41">
        <v>44.709070165430695</v>
      </c>
      <c r="LE19" s="41"/>
      <c r="LF19" s="41">
        <v>43.03178484107579</v>
      </c>
      <c r="LG19" s="41"/>
      <c r="LH19" s="41">
        <v>39.422431161853595</v>
      </c>
      <c r="LI19" s="41"/>
      <c r="LJ19" s="41">
        <v>39.04633982538617</v>
      </c>
      <c r="LK19" s="41"/>
      <c r="LL19" s="41">
        <v>48.647917793401838</v>
      </c>
      <c r="LM19" s="41"/>
      <c r="LN19" s="41">
        <v>44.707610720940231</v>
      </c>
      <c r="LO19" s="41"/>
      <c r="LP19" s="43"/>
      <c r="LQ19" s="19" t="s">
        <v>17</v>
      </c>
    </row>
    <row r="20" spans="2:329"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3"/>
      <c r="JN20" s="44"/>
      <c r="JO20" s="44"/>
      <c r="JP20" s="42"/>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2"/>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3"/>
      <c r="LQ20" s="19"/>
    </row>
    <row r="21" spans="2:329" ht="10.5" customHeight="1">
      <c r="B21" s="13">
        <v>5</v>
      </c>
      <c r="C21" s="14"/>
      <c r="D21" s="15" t="s">
        <v>18</v>
      </c>
      <c r="E21" s="16">
        <v>4612</v>
      </c>
      <c r="F21" s="16"/>
      <c r="G21" s="16">
        <v>4447</v>
      </c>
      <c r="H21" s="16"/>
      <c r="I21" s="16">
        <v>4667</v>
      </c>
      <c r="J21" s="16"/>
      <c r="K21" s="16">
        <v>4387</v>
      </c>
      <c r="L21" s="16"/>
      <c r="M21" s="16">
        <v>4231</v>
      </c>
      <c r="N21" s="16"/>
      <c r="O21" s="16">
        <v>4030</v>
      </c>
      <c r="P21" s="16"/>
      <c r="Q21" s="16">
        <v>4119</v>
      </c>
      <c r="R21" s="16"/>
      <c r="S21" s="16">
        <v>4244</v>
      </c>
      <c r="T21" s="16"/>
      <c r="U21" s="16">
        <v>4071</v>
      </c>
      <c r="V21" s="16"/>
      <c r="W21" s="16">
        <v>4086</v>
      </c>
      <c r="X21" s="16"/>
      <c r="Y21" s="16">
        <v>4114</v>
      </c>
      <c r="Z21" s="16"/>
      <c r="AA21" s="16">
        <v>4190</v>
      </c>
      <c r="AB21" s="16"/>
      <c r="AC21" s="16">
        <v>51198</v>
      </c>
      <c r="AD21" s="45"/>
      <c r="AE21" s="45"/>
      <c r="AF21" s="16">
        <v>3826</v>
      </c>
      <c r="AG21" s="16"/>
      <c r="AH21" s="16">
        <v>3989</v>
      </c>
      <c r="AI21" s="16"/>
      <c r="AJ21" s="16">
        <v>4446</v>
      </c>
      <c r="AK21" s="16"/>
      <c r="AL21" s="16">
        <v>4042</v>
      </c>
      <c r="AM21" s="16"/>
      <c r="AN21" s="16">
        <v>3805</v>
      </c>
      <c r="AO21" s="16"/>
      <c r="AP21" s="16">
        <v>3063</v>
      </c>
      <c r="AQ21" s="16"/>
      <c r="AR21" s="16">
        <v>2966</v>
      </c>
      <c r="AS21" s="16"/>
      <c r="AT21" s="16">
        <v>3662</v>
      </c>
      <c r="AU21" s="16"/>
      <c r="AV21" s="16">
        <v>3962</v>
      </c>
      <c r="AW21" s="16"/>
      <c r="AX21" s="16">
        <v>4423</v>
      </c>
      <c r="AY21" s="16"/>
      <c r="AZ21" s="16">
        <v>4201</v>
      </c>
      <c r="BA21" s="16"/>
      <c r="BB21" s="16">
        <v>4170</v>
      </c>
      <c r="BC21" s="16"/>
      <c r="BD21" s="16">
        <v>46555</v>
      </c>
      <c r="BE21" s="45"/>
      <c r="BF21" s="45"/>
      <c r="BG21" s="16">
        <v>4063</v>
      </c>
      <c r="BH21" s="55"/>
      <c r="BI21" s="16">
        <v>3965</v>
      </c>
      <c r="BJ21" s="16"/>
      <c r="BK21" s="16">
        <v>4777</v>
      </c>
      <c r="BL21" s="16"/>
      <c r="BM21" s="16">
        <v>4179</v>
      </c>
      <c r="BN21" s="16"/>
      <c r="BO21" s="16">
        <v>4162</v>
      </c>
      <c r="BP21" s="16"/>
      <c r="BQ21" s="16">
        <v>4196</v>
      </c>
      <c r="BR21" s="16"/>
      <c r="BS21" s="16">
        <v>3466</v>
      </c>
      <c r="BT21" s="16"/>
      <c r="BU21" s="16">
        <v>3850</v>
      </c>
      <c r="BV21" s="16"/>
      <c r="BW21" s="16">
        <v>3882</v>
      </c>
      <c r="BX21" s="16"/>
      <c r="BY21" s="16">
        <v>4123</v>
      </c>
      <c r="BZ21" s="16"/>
      <c r="CA21" s="16">
        <v>4064</v>
      </c>
      <c r="CB21" s="16"/>
      <c r="CC21" s="16">
        <v>4214</v>
      </c>
      <c r="CD21" s="16"/>
      <c r="CE21" s="16">
        <v>48941</v>
      </c>
      <c r="CF21" s="31"/>
      <c r="CG21" s="45"/>
      <c r="CH21" s="16">
        <v>3583</v>
      </c>
      <c r="CI21" s="55"/>
      <c r="CJ21" s="16">
        <v>4087</v>
      </c>
      <c r="CK21" s="16"/>
      <c r="CL21" s="16">
        <v>4381</v>
      </c>
      <c r="CM21" s="16"/>
      <c r="CN21" s="16">
        <v>4526</v>
      </c>
      <c r="CO21" s="16"/>
      <c r="CP21" s="16">
        <v>4286</v>
      </c>
      <c r="CQ21" s="16"/>
      <c r="CR21" s="16">
        <v>4007</v>
      </c>
      <c r="CS21" s="16"/>
      <c r="CT21" s="16">
        <v>3731</v>
      </c>
      <c r="CU21" s="16"/>
      <c r="CV21" s="16">
        <v>4473</v>
      </c>
      <c r="CW21" s="16"/>
      <c r="CX21" s="16">
        <v>4246</v>
      </c>
      <c r="CY21" s="16"/>
      <c r="CZ21" s="16">
        <v>3982</v>
      </c>
      <c r="DA21" s="16"/>
      <c r="DB21" s="16">
        <v>3497</v>
      </c>
      <c r="DC21" s="16"/>
      <c r="DD21" s="16">
        <v>4517</v>
      </c>
      <c r="DE21" s="16"/>
      <c r="DF21" s="16">
        <v>49316</v>
      </c>
      <c r="DG21" s="31"/>
      <c r="DH21" s="45"/>
      <c r="DI21" s="16">
        <v>4693</v>
      </c>
      <c r="DJ21" s="55"/>
      <c r="DK21" s="16">
        <v>4510</v>
      </c>
      <c r="DL21" s="16"/>
      <c r="DM21" s="16">
        <v>4524</v>
      </c>
      <c r="DN21" s="16"/>
      <c r="DO21" s="16">
        <v>3673</v>
      </c>
      <c r="DP21" s="16"/>
      <c r="DQ21" s="16">
        <v>3658</v>
      </c>
      <c r="DR21" s="16"/>
      <c r="DS21" s="16">
        <v>3643</v>
      </c>
      <c r="DT21" s="16"/>
      <c r="DU21" s="16">
        <v>3459</v>
      </c>
      <c r="DV21" s="16"/>
      <c r="DW21" s="16">
        <v>4098</v>
      </c>
      <c r="DX21" s="16"/>
      <c r="DY21" s="16">
        <v>4101</v>
      </c>
      <c r="DZ21" s="16"/>
      <c r="EA21" s="16">
        <v>4508</v>
      </c>
      <c r="EB21" s="16"/>
      <c r="EC21" s="16">
        <v>4445</v>
      </c>
      <c r="ED21" s="16"/>
      <c r="EE21" s="16">
        <v>4415</v>
      </c>
      <c r="EF21" s="16"/>
      <c r="EG21" s="16">
        <v>49727</v>
      </c>
      <c r="EH21" s="31"/>
      <c r="EI21" s="45"/>
      <c r="EJ21" s="16">
        <v>4439</v>
      </c>
      <c r="EK21" s="55"/>
      <c r="EL21" s="16">
        <v>3902</v>
      </c>
      <c r="EM21" s="16"/>
      <c r="EN21" s="16">
        <v>4368</v>
      </c>
      <c r="EO21" s="16"/>
      <c r="EP21" s="16">
        <v>4098</v>
      </c>
      <c r="EQ21" s="16"/>
      <c r="ER21" s="16">
        <v>3343</v>
      </c>
      <c r="ES21" s="16"/>
      <c r="ET21" s="16">
        <v>2906</v>
      </c>
      <c r="EU21" s="16"/>
      <c r="EV21" s="16">
        <v>2745</v>
      </c>
      <c r="EW21" s="16"/>
      <c r="EX21" s="16">
        <v>3544</v>
      </c>
      <c r="EY21" s="16"/>
      <c r="EZ21" s="16">
        <v>3816</v>
      </c>
      <c r="FA21" s="16"/>
      <c r="FB21" s="16">
        <v>3657</v>
      </c>
      <c r="FC21" s="16"/>
      <c r="FD21" s="16">
        <v>4005</v>
      </c>
      <c r="FE21" s="16"/>
      <c r="FF21" s="16">
        <v>4539</v>
      </c>
      <c r="FG21" s="16"/>
      <c r="FH21" s="16">
        <v>45362</v>
      </c>
      <c r="FI21" s="31"/>
      <c r="FJ21" s="45"/>
      <c r="FK21" s="16">
        <v>4453</v>
      </c>
      <c r="FL21" s="55"/>
      <c r="FM21" s="16">
        <v>3720</v>
      </c>
      <c r="FN21" s="16"/>
      <c r="FO21" s="16">
        <v>4742</v>
      </c>
      <c r="FP21" s="16"/>
      <c r="FQ21" s="16">
        <v>4243</v>
      </c>
      <c r="FR21" s="16"/>
      <c r="FS21" s="16">
        <v>4347</v>
      </c>
      <c r="FT21" s="16"/>
      <c r="FU21" s="16">
        <v>3308</v>
      </c>
      <c r="FV21" s="16"/>
      <c r="FW21" s="16">
        <v>4132</v>
      </c>
      <c r="FX21" s="16"/>
      <c r="FY21" s="16">
        <v>4042</v>
      </c>
      <c r="FZ21" s="16"/>
      <c r="GA21" s="16">
        <v>4244</v>
      </c>
      <c r="GB21" s="16"/>
      <c r="GC21" s="16">
        <v>4481</v>
      </c>
      <c r="GD21" s="16"/>
      <c r="GE21" s="16">
        <v>4685</v>
      </c>
      <c r="GF21" s="16"/>
      <c r="GG21" s="16">
        <v>4953</v>
      </c>
      <c r="GH21" s="16"/>
      <c r="GI21" s="16">
        <v>51350</v>
      </c>
      <c r="GJ21" s="31"/>
      <c r="GK21" s="45"/>
      <c r="GL21" s="16">
        <v>5605</v>
      </c>
      <c r="GM21" s="55"/>
      <c r="GN21" s="16">
        <v>5153</v>
      </c>
      <c r="GO21" s="16"/>
      <c r="GP21" s="16">
        <v>4687</v>
      </c>
      <c r="GQ21" s="16"/>
      <c r="GR21" s="16">
        <v>1841</v>
      </c>
      <c r="GS21" s="16"/>
      <c r="GT21" s="16">
        <v>1783</v>
      </c>
      <c r="GU21" s="16"/>
      <c r="GV21" s="16">
        <v>2074</v>
      </c>
      <c r="GW21" s="16"/>
      <c r="GX21" s="16">
        <v>2831</v>
      </c>
      <c r="GY21" s="16"/>
      <c r="GZ21" s="16">
        <v>3025</v>
      </c>
      <c r="HA21" s="16"/>
      <c r="HB21" s="16">
        <v>3159</v>
      </c>
      <c r="HC21" s="16"/>
      <c r="HD21" s="16">
        <v>3259</v>
      </c>
      <c r="HE21" s="16"/>
      <c r="HF21" s="16">
        <v>3604</v>
      </c>
      <c r="HG21" s="16"/>
      <c r="HH21" s="16">
        <v>4320</v>
      </c>
      <c r="HI21" s="16"/>
      <c r="HJ21" s="16">
        <v>41341</v>
      </c>
      <c r="HK21" s="31"/>
      <c r="HL21" s="45"/>
      <c r="HM21" s="16">
        <v>4996</v>
      </c>
      <c r="HN21" s="55"/>
      <c r="HO21" s="16">
        <v>3103</v>
      </c>
      <c r="HP21" s="16"/>
      <c r="HQ21" s="16">
        <v>3751</v>
      </c>
      <c r="HR21" s="16"/>
      <c r="HS21" s="16">
        <v>4113</v>
      </c>
      <c r="HT21" s="16"/>
      <c r="HU21" s="16">
        <v>4620</v>
      </c>
      <c r="HV21" s="16"/>
      <c r="HW21" s="16">
        <v>4207</v>
      </c>
      <c r="HX21" s="16"/>
      <c r="HY21" s="16">
        <v>4040</v>
      </c>
      <c r="HZ21" s="16"/>
      <c r="IA21" s="16">
        <v>4685</v>
      </c>
      <c r="IB21" s="16"/>
      <c r="IC21" s="16">
        <v>4364</v>
      </c>
      <c r="ID21" s="16"/>
      <c r="IE21" s="16">
        <v>4019</v>
      </c>
      <c r="IF21" s="16"/>
      <c r="IG21" s="16">
        <v>3780</v>
      </c>
      <c r="IH21" s="16"/>
      <c r="II21" s="16">
        <v>4158</v>
      </c>
      <c r="IJ21" s="16"/>
      <c r="IK21" s="16"/>
      <c r="IL21" s="16">
        <v>49836</v>
      </c>
      <c r="IM21" s="31"/>
      <c r="IN21" s="16">
        <v>4770</v>
      </c>
      <c r="IO21" s="55"/>
      <c r="IP21" s="16">
        <v>3473</v>
      </c>
      <c r="IQ21" s="16"/>
      <c r="IR21" s="16">
        <v>3020</v>
      </c>
      <c r="IS21" s="16"/>
      <c r="IT21" s="16">
        <v>3784</v>
      </c>
      <c r="IU21" s="16"/>
      <c r="IV21" s="16">
        <v>4240</v>
      </c>
      <c r="IW21" s="16"/>
      <c r="IX21" s="16">
        <v>3869</v>
      </c>
      <c r="IY21" s="16"/>
      <c r="IZ21" s="16">
        <v>3750</v>
      </c>
      <c r="JA21" s="16"/>
      <c r="JB21" s="16">
        <v>3836</v>
      </c>
      <c r="JC21" s="16"/>
      <c r="JD21" s="16">
        <v>4440</v>
      </c>
      <c r="JE21" s="16"/>
      <c r="JF21" s="16">
        <v>4339</v>
      </c>
      <c r="JG21" s="16"/>
      <c r="JH21" s="16">
        <v>4566</v>
      </c>
      <c r="JI21" s="16"/>
      <c r="JJ21" s="16">
        <v>4266</v>
      </c>
      <c r="JK21" s="16"/>
      <c r="JL21" s="16">
        <v>48353</v>
      </c>
      <c r="JM21" s="40"/>
      <c r="JN21" s="16"/>
      <c r="JO21" s="16">
        <v>4638</v>
      </c>
      <c r="JP21" s="31"/>
      <c r="JQ21" s="16">
        <v>4369</v>
      </c>
      <c r="JR21" s="55"/>
      <c r="JS21" s="16">
        <v>4427</v>
      </c>
      <c r="JT21" s="16"/>
      <c r="JU21" s="16">
        <v>3937</v>
      </c>
      <c r="JV21" s="16"/>
      <c r="JW21" s="16">
        <v>4084</v>
      </c>
      <c r="JX21" s="16"/>
      <c r="JY21" s="16">
        <v>3415</v>
      </c>
      <c r="JZ21" s="16"/>
      <c r="KA21" s="16">
        <v>3805</v>
      </c>
      <c r="KB21" s="16"/>
      <c r="KC21" s="16">
        <v>3612</v>
      </c>
      <c r="KD21" s="16"/>
      <c r="KE21" s="16">
        <v>4218</v>
      </c>
      <c r="KF21" s="16"/>
      <c r="KG21" s="16">
        <v>3866</v>
      </c>
      <c r="KH21" s="16"/>
      <c r="KI21" s="16">
        <v>4032</v>
      </c>
      <c r="KJ21" s="16"/>
      <c r="KK21" s="16">
        <v>3321</v>
      </c>
      <c r="KL21" s="16"/>
      <c r="KM21" s="16">
        <v>47724</v>
      </c>
      <c r="KN21" s="16"/>
      <c r="KO21" s="16"/>
      <c r="KP21" s="16">
        <v>3435</v>
      </c>
      <c r="KQ21" s="31"/>
      <c r="KR21" s="16">
        <v>3723</v>
      </c>
      <c r="KS21" s="55"/>
      <c r="KT21" s="16">
        <v>4165</v>
      </c>
      <c r="KU21" s="16"/>
      <c r="KV21" s="16">
        <v>3984</v>
      </c>
      <c r="KW21" s="16"/>
      <c r="KX21" s="16">
        <v>4101</v>
      </c>
      <c r="KY21" s="16"/>
      <c r="KZ21" s="16">
        <v>3748</v>
      </c>
      <c r="LA21" s="16"/>
      <c r="LB21" s="16">
        <v>4648</v>
      </c>
      <c r="LC21" s="16"/>
      <c r="LD21" s="16">
        <v>3989</v>
      </c>
      <c r="LE21" s="16"/>
      <c r="LF21" s="16">
        <v>3930</v>
      </c>
      <c r="LG21" s="16"/>
      <c r="LH21" s="16">
        <v>3919</v>
      </c>
      <c r="LI21" s="16"/>
      <c r="LJ21" s="16">
        <v>3960</v>
      </c>
      <c r="LK21" s="16"/>
      <c r="LL21" s="16">
        <v>4596</v>
      </c>
      <c r="LM21" s="16"/>
      <c r="LN21" s="16">
        <v>48198</v>
      </c>
      <c r="LO21" s="16"/>
      <c r="LP21" s="40"/>
      <c r="LQ21" s="15" t="s">
        <v>19</v>
      </c>
    </row>
    <row r="22" spans="2:329" ht="10.5" customHeight="1">
      <c r="B22" s="13">
        <v>6</v>
      </c>
      <c r="C22" s="13"/>
      <c r="D22" s="19" t="s">
        <v>20</v>
      </c>
      <c r="E22" s="41">
        <v>71.838006230529601</v>
      </c>
      <c r="F22" s="41"/>
      <c r="G22" s="41">
        <v>74.489112227805691</v>
      </c>
      <c r="H22" s="41"/>
      <c r="I22" s="41">
        <v>74.327122153209118</v>
      </c>
      <c r="J22" s="41"/>
      <c r="K22" s="41">
        <v>69.053990240831098</v>
      </c>
      <c r="L22" s="41"/>
      <c r="M22" s="41">
        <v>65.353722582638241</v>
      </c>
      <c r="N22" s="41"/>
      <c r="O22" s="41">
        <v>66.108923884514439</v>
      </c>
      <c r="P22" s="41"/>
      <c r="Q22" s="41">
        <v>71.386481802426331</v>
      </c>
      <c r="R22" s="41"/>
      <c r="S22" s="41">
        <v>66.729559748427675</v>
      </c>
      <c r="T22" s="41"/>
      <c r="U22" s="41">
        <v>65.198590647021135</v>
      </c>
      <c r="V22" s="41"/>
      <c r="W22" s="41">
        <v>62.880886426592795</v>
      </c>
      <c r="X22" s="41"/>
      <c r="Y22" s="41">
        <v>69.859059263032776</v>
      </c>
      <c r="Z22" s="41"/>
      <c r="AA22" s="41">
        <v>75.782239102911916</v>
      </c>
      <c r="AB22" s="41"/>
      <c r="AC22" s="41">
        <v>69.296987087517934</v>
      </c>
      <c r="AD22" s="41"/>
      <c r="AE22" s="41"/>
      <c r="AF22" s="41">
        <v>70.305034913634685</v>
      </c>
      <c r="AG22" s="41"/>
      <c r="AH22" s="41">
        <v>75.420684439402535</v>
      </c>
      <c r="AI22" s="41"/>
      <c r="AJ22" s="41">
        <v>76.61554368430123</v>
      </c>
      <c r="AK22" s="41"/>
      <c r="AL22" s="41">
        <v>73.277737490935451</v>
      </c>
      <c r="AM22" s="41"/>
      <c r="AN22" s="41">
        <v>66.730971588916162</v>
      </c>
      <c r="AO22" s="41"/>
      <c r="AP22" s="41">
        <v>62.561274509803923</v>
      </c>
      <c r="AQ22" s="41"/>
      <c r="AR22" s="41">
        <v>58.06577916992952</v>
      </c>
      <c r="AS22" s="41"/>
      <c r="AT22" s="41">
        <v>63.965065502183407</v>
      </c>
      <c r="AU22" s="41"/>
      <c r="AV22" s="41">
        <v>67.243720298710116</v>
      </c>
      <c r="AW22" s="41"/>
      <c r="AX22" s="41">
        <v>72.734747574412111</v>
      </c>
      <c r="AY22" s="41"/>
      <c r="AZ22" s="41">
        <v>72.606291047355683</v>
      </c>
      <c r="BA22" s="41"/>
      <c r="BB22" s="41">
        <v>73.389651531151003</v>
      </c>
      <c r="BC22" s="41"/>
      <c r="BD22" s="41">
        <v>69.566061982606612</v>
      </c>
      <c r="BE22" s="41"/>
      <c r="BF22" s="41"/>
      <c r="BG22" s="41">
        <v>71.180798878766637</v>
      </c>
      <c r="BH22" s="41"/>
      <c r="BI22" s="41">
        <v>69.966472560437623</v>
      </c>
      <c r="BJ22" s="41"/>
      <c r="BK22" s="41">
        <v>74.594003747657709</v>
      </c>
      <c r="BL22" s="41"/>
      <c r="BM22" s="41">
        <v>70.377231391040752</v>
      </c>
      <c r="BN22" s="41"/>
      <c r="BO22" s="41">
        <v>69.067374709591761</v>
      </c>
      <c r="BP22" s="41"/>
      <c r="BQ22" s="41">
        <v>70.320093849505611</v>
      </c>
      <c r="BR22" s="41"/>
      <c r="BS22" s="41">
        <v>64.268496198776191</v>
      </c>
      <c r="BT22" s="41"/>
      <c r="BU22" s="41">
        <v>63.063063063063062</v>
      </c>
      <c r="BV22" s="41"/>
      <c r="BW22" s="41">
        <v>62.846041767848469</v>
      </c>
      <c r="BX22" s="41"/>
      <c r="BY22" s="41">
        <v>66.758419689119179</v>
      </c>
      <c r="BZ22" s="41"/>
      <c r="CA22" s="41">
        <v>65.64367630431272</v>
      </c>
      <c r="CB22" s="41"/>
      <c r="CC22" s="41">
        <v>70.268467567116886</v>
      </c>
      <c r="CD22" s="41"/>
      <c r="CE22" s="41">
        <v>68.211403643256347</v>
      </c>
      <c r="CF22" s="41"/>
      <c r="CG22" s="41"/>
      <c r="CH22" s="41">
        <v>61.914636253672029</v>
      </c>
      <c r="CI22" s="41"/>
      <c r="CJ22" s="41">
        <v>69.934976043805605</v>
      </c>
      <c r="CK22" s="41"/>
      <c r="CL22" s="41">
        <v>70.558866162022866</v>
      </c>
      <c r="CM22" s="41"/>
      <c r="CN22" s="41">
        <v>71.174713005189489</v>
      </c>
      <c r="CO22" s="41"/>
      <c r="CP22" s="41">
        <v>68.226679401464509</v>
      </c>
      <c r="CQ22" s="41"/>
      <c r="CR22" s="41">
        <v>67.548887390424824</v>
      </c>
      <c r="CS22" s="41"/>
      <c r="CT22" s="41">
        <v>71.66730695351518</v>
      </c>
      <c r="CU22" s="41"/>
      <c r="CV22" s="41">
        <v>75.557432432432435</v>
      </c>
      <c r="CW22" s="41"/>
      <c r="CX22" s="41">
        <v>69.904511030622331</v>
      </c>
      <c r="CY22" s="41"/>
      <c r="CZ22" s="41">
        <v>64.319172993054423</v>
      </c>
      <c r="DA22" s="41"/>
      <c r="DB22" s="41">
        <v>58.429406850459486</v>
      </c>
      <c r="DC22" s="41"/>
      <c r="DD22" s="41">
        <v>73.399415014624637</v>
      </c>
      <c r="DE22" s="41"/>
      <c r="DF22" s="41">
        <v>68.548712174916247</v>
      </c>
      <c r="DG22" s="41"/>
      <c r="DH22" s="41"/>
      <c r="DI22" s="41">
        <v>74.432989690721655</v>
      </c>
      <c r="DJ22" s="41"/>
      <c r="DK22" s="41">
        <v>76.23394185260311</v>
      </c>
      <c r="DL22" s="41"/>
      <c r="DM22" s="41">
        <v>68.618231457606555</v>
      </c>
      <c r="DN22" s="41"/>
      <c r="DO22" s="41">
        <v>64.415994387934063</v>
      </c>
      <c r="DP22" s="41"/>
      <c r="DQ22" s="41">
        <v>58.017446471054726</v>
      </c>
      <c r="DR22" s="41"/>
      <c r="DS22" s="41">
        <v>61.154943763639416</v>
      </c>
      <c r="DT22" s="41"/>
      <c r="DU22" s="41">
        <v>70.823095823095827</v>
      </c>
      <c r="DV22" s="41"/>
      <c r="DW22" s="41">
        <v>69.516539440203559</v>
      </c>
      <c r="DX22" s="41"/>
      <c r="DY22" s="41">
        <v>69.520257670791665</v>
      </c>
      <c r="DZ22" s="41"/>
      <c r="EA22" s="41">
        <v>70.097962991758664</v>
      </c>
      <c r="EB22" s="41"/>
      <c r="EC22" s="41">
        <v>69.572703083424642</v>
      </c>
      <c r="ED22" s="41"/>
      <c r="EE22" s="41">
        <v>71.049243643385907</v>
      </c>
      <c r="EF22" s="41"/>
      <c r="EG22" s="41">
        <v>68.59842736929231</v>
      </c>
      <c r="EH22" s="41"/>
      <c r="EI22" s="41"/>
      <c r="EJ22" s="41">
        <v>67.97856049004595</v>
      </c>
      <c r="EK22" s="41"/>
      <c r="EL22" s="41">
        <v>65.590855605984203</v>
      </c>
      <c r="EM22" s="41"/>
      <c r="EN22" s="41">
        <v>67.741935483870961</v>
      </c>
      <c r="EO22" s="41"/>
      <c r="EP22" s="41">
        <v>67.290640394088669</v>
      </c>
      <c r="EQ22" s="41"/>
      <c r="ER22" s="41">
        <v>54.410807291666664</v>
      </c>
      <c r="ES22" s="41"/>
      <c r="ET22" s="41">
        <v>49.888412017167383</v>
      </c>
      <c r="EU22" s="41"/>
      <c r="EV22" s="41">
        <v>55.242503521835381</v>
      </c>
      <c r="EW22" s="41"/>
      <c r="EX22" s="41">
        <v>59.763912310286685</v>
      </c>
      <c r="EY22" s="41"/>
      <c r="EZ22" s="41">
        <v>62.845849802371546</v>
      </c>
      <c r="FA22" s="41"/>
      <c r="FB22" s="41">
        <v>59.511798209926766</v>
      </c>
      <c r="FC22" s="41"/>
      <c r="FD22" s="41">
        <v>65.185546875</v>
      </c>
      <c r="FE22" s="41"/>
      <c r="FF22" s="41">
        <v>73.446601941747574</v>
      </c>
      <c r="FG22" s="41"/>
      <c r="FH22" s="41">
        <v>62.632203904675123</v>
      </c>
      <c r="FI22" s="41"/>
      <c r="FJ22" s="41"/>
      <c r="FK22" s="41">
        <v>67.490148529857535</v>
      </c>
      <c r="FL22" s="41"/>
      <c r="FM22" s="41">
        <v>62.062062062062061</v>
      </c>
      <c r="FN22" s="41"/>
      <c r="FO22" s="41">
        <v>71.718088324258929</v>
      </c>
      <c r="FP22" s="41"/>
      <c r="FQ22" s="41">
        <v>72.19669899608644</v>
      </c>
      <c r="FR22" s="41"/>
      <c r="FS22" s="41">
        <v>69.820109219402511</v>
      </c>
      <c r="FT22" s="41"/>
      <c r="FU22" s="41">
        <v>59.549954995499554</v>
      </c>
      <c r="FV22" s="41"/>
      <c r="FW22" s="41">
        <v>75.236707938820103</v>
      </c>
      <c r="FX22" s="41"/>
      <c r="FY22" s="41">
        <v>68.035684228244406</v>
      </c>
      <c r="FZ22" s="41"/>
      <c r="GA22" s="41">
        <v>70.253269326270484</v>
      </c>
      <c r="GB22" s="41"/>
      <c r="GC22" s="41">
        <v>68.276702727411248</v>
      </c>
      <c r="GD22" s="41"/>
      <c r="GE22" s="41">
        <v>72.265926268702756</v>
      </c>
      <c r="GF22" s="41"/>
      <c r="GG22" s="41">
        <v>76.399814900509028</v>
      </c>
      <c r="GH22" s="41"/>
      <c r="GI22" s="41">
        <v>69.518716577540104</v>
      </c>
      <c r="GJ22" s="41"/>
      <c r="GK22" s="41"/>
      <c r="GL22" s="41">
        <v>83.358120166567517</v>
      </c>
      <c r="GM22" s="41"/>
      <c r="GN22" s="41">
        <v>81.444602497234072</v>
      </c>
      <c r="GO22" s="41"/>
      <c r="GP22" s="41">
        <v>84.041599426214802</v>
      </c>
      <c r="GQ22" s="41"/>
      <c r="GR22" s="41">
        <v>85.429234338747094</v>
      </c>
      <c r="GS22" s="41"/>
      <c r="GT22" s="41">
        <v>80.170863309352512</v>
      </c>
      <c r="GU22" s="41"/>
      <c r="GV22" s="41">
        <v>76.672828096118295</v>
      </c>
      <c r="GW22" s="41"/>
      <c r="GX22" s="41">
        <v>85.091674180943784</v>
      </c>
      <c r="GY22" s="41"/>
      <c r="GZ22" s="41">
        <v>78.489880643487282</v>
      </c>
      <c r="HA22" s="41"/>
      <c r="HB22" s="41">
        <v>77.923038973852982</v>
      </c>
      <c r="HC22" s="41"/>
      <c r="HD22" s="41">
        <v>77.947859363788567</v>
      </c>
      <c r="HE22" s="41"/>
      <c r="HF22" s="41">
        <v>78.059345895603201</v>
      </c>
      <c r="HG22" s="41"/>
      <c r="HH22" s="41">
        <v>81.97343453510436</v>
      </c>
      <c r="HI22" s="41"/>
      <c r="HJ22" s="41">
        <v>81.036949916691171</v>
      </c>
      <c r="HK22" s="41"/>
      <c r="HL22" s="41"/>
      <c r="HM22" s="41">
        <v>81.394591072010428</v>
      </c>
      <c r="HN22" s="41"/>
      <c r="HO22" s="41">
        <v>67.412557028025205</v>
      </c>
      <c r="HP22" s="41"/>
      <c r="HQ22" s="41">
        <v>71.996161228406905</v>
      </c>
      <c r="HR22" s="41"/>
      <c r="HS22" s="41">
        <v>77.912483424891079</v>
      </c>
      <c r="HT22" s="41"/>
      <c r="HU22" s="41">
        <v>79.986149584487535</v>
      </c>
      <c r="HV22" s="41"/>
      <c r="HW22" s="41">
        <v>74.223712067748764</v>
      </c>
      <c r="HX22" s="41"/>
      <c r="HY22" s="41">
        <v>73.228203733913361</v>
      </c>
      <c r="HZ22" s="41"/>
      <c r="IA22" s="41">
        <v>78.528327187395234</v>
      </c>
      <c r="IB22" s="41"/>
      <c r="IC22" s="41">
        <v>74.179840217576071</v>
      </c>
      <c r="ID22" s="41"/>
      <c r="IE22" s="41">
        <v>67.263598326359826</v>
      </c>
      <c r="IF22" s="41"/>
      <c r="IG22" s="41">
        <v>60.752169720347162</v>
      </c>
      <c r="IH22" s="41"/>
      <c r="II22" s="41">
        <v>60.967741935483865</v>
      </c>
      <c r="IJ22" s="41"/>
      <c r="IK22" s="41"/>
      <c r="IL22" s="41">
        <v>72.166471175985052</v>
      </c>
      <c r="IM22" s="41"/>
      <c r="IN22" s="41">
        <v>72.492401215805472</v>
      </c>
      <c r="IO22" s="41"/>
      <c r="IP22" s="41">
        <v>58.047802105966909</v>
      </c>
      <c r="IQ22" s="41"/>
      <c r="IR22" s="41">
        <v>44.628343431358061</v>
      </c>
      <c r="IS22" s="41"/>
      <c r="IT22" s="41">
        <v>57.255257981540318</v>
      </c>
      <c r="IU22" s="41"/>
      <c r="IV22" s="41">
        <v>61.395887633941506</v>
      </c>
      <c r="IW22" s="41"/>
      <c r="IX22" s="41">
        <v>60.833333333333329</v>
      </c>
      <c r="IY22" s="41"/>
      <c r="IZ22" s="41">
        <v>64.488392089423911</v>
      </c>
      <c r="JA22" s="41"/>
      <c r="JB22" s="41">
        <v>62.434895833333336</v>
      </c>
      <c r="JC22" s="41"/>
      <c r="JD22" s="41">
        <v>68.645640074211499</v>
      </c>
      <c r="JE22" s="41"/>
      <c r="JF22" s="41">
        <v>65.395629238884695</v>
      </c>
      <c r="JG22" s="41"/>
      <c r="JH22" s="41">
        <v>69.014510278113661</v>
      </c>
      <c r="JI22" s="41"/>
      <c r="JJ22" s="41">
        <v>57.914743415693728</v>
      </c>
      <c r="JK22" s="41"/>
      <c r="JL22" s="41">
        <v>61.793760942631856</v>
      </c>
      <c r="JM22" s="41"/>
      <c r="JN22" s="41"/>
      <c r="JO22" s="41">
        <v>63.248329469521344</v>
      </c>
      <c r="JP22" s="41"/>
      <c r="JQ22" s="41">
        <v>64.392041267501838</v>
      </c>
      <c r="JR22" s="41"/>
      <c r="JS22" s="41">
        <v>59.406870638754697</v>
      </c>
      <c r="JT22" s="41"/>
      <c r="JU22" s="41">
        <v>62.136994949494948</v>
      </c>
      <c r="JV22" s="41"/>
      <c r="JW22" s="41">
        <v>59.282914791696903</v>
      </c>
      <c r="JX22" s="41"/>
      <c r="JY22" s="41">
        <v>54.258023514458209</v>
      </c>
      <c r="JZ22" s="41"/>
      <c r="KA22" s="41">
        <v>64.633939188041438</v>
      </c>
      <c r="KB22" s="41"/>
      <c r="KC22" s="41">
        <v>56.23540401681457</v>
      </c>
      <c r="KD22" s="41"/>
      <c r="KE22" s="41">
        <v>62.646665676518644</v>
      </c>
      <c r="KF22" s="41"/>
      <c r="KG22" s="41">
        <v>54.213995232085267</v>
      </c>
      <c r="KH22" s="41"/>
      <c r="KI22" s="41">
        <v>56.367957500349505</v>
      </c>
      <c r="KJ22" s="41"/>
      <c r="KK22" s="41">
        <v>49.069148936170215</v>
      </c>
      <c r="KL22" s="41"/>
      <c r="KM22" s="41">
        <v>58.784982262514788</v>
      </c>
      <c r="KN22" s="41"/>
      <c r="KO22" s="41"/>
      <c r="KP22" s="41">
        <v>51.329946204423194</v>
      </c>
      <c r="KQ22" s="41"/>
      <c r="KR22" s="41">
        <v>58.611460957178842</v>
      </c>
      <c r="KS22" s="41"/>
      <c r="KT22" s="41">
        <v>60.7940446650124</v>
      </c>
      <c r="KU22" s="41"/>
      <c r="KV22" s="41">
        <v>56.824989302524607</v>
      </c>
      <c r="KW22" s="41"/>
      <c r="KX22" s="41">
        <v>58.046709129511676</v>
      </c>
      <c r="KY22" s="41"/>
      <c r="KZ22" s="41">
        <v>57.458224743216313</v>
      </c>
      <c r="LA22" s="41"/>
      <c r="LB22" s="41">
        <v>66.599799398194577</v>
      </c>
      <c r="LC22" s="41"/>
      <c r="LD22" s="41">
        <v>56.888191671420415</v>
      </c>
      <c r="LE22" s="41"/>
      <c r="LF22" s="41">
        <v>56.522364447001294</v>
      </c>
      <c r="LG22" s="41"/>
      <c r="LH22" s="41">
        <v>52.639355271994624</v>
      </c>
      <c r="LI22" s="41"/>
      <c r="LJ22" s="41">
        <v>53.190060443250509</v>
      </c>
      <c r="LK22" s="41"/>
      <c r="LL22" s="41">
        <v>62.141698215251481</v>
      </c>
      <c r="LM22" s="41"/>
      <c r="LN22" s="41">
        <v>57.567722516841044</v>
      </c>
      <c r="LO22" s="41"/>
      <c r="LP22" s="43"/>
      <c r="LQ22" s="19" t="s">
        <v>21</v>
      </c>
    </row>
    <row r="23" spans="2:329"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3"/>
      <c r="JN23" s="44"/>
      <c r="JO23" s="44"/>
      <c r="JP23" s="42"/>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2"/>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3"/>
      <c r="LQ23" s="19"/>
    </row>
    <row r="24" spans="2:329" ht="10.5" customHeight="1">
      <c r="B24" s="13">
        <v>7</v>
      </c>
      <c r="C24" s="14"/>
      <c r="D24" s="15" t="s">
        <v>22</v>
      </c>
      <c r="E24" s="16">
        <v>5162</v>
      </c>
      <c r="F24" s="16"/>
      <c r="G24" s="16">
        <v>4920</v>
      </c>
      <c r="H24" s="16"/>
      <c r="I24" s="16">
        <v>5191</v>
      </c>
      <c r="J24" s="16"/>
      <c r="K24" s="16">
        <v>5034</v>
      </c>
      <c r="L24" s="16"/>
      <c r="M24" s="16">
        <v>4917</v>
      </c>
      <c r="N24" s="16"/>
      <c r="O24" s="16">
        <v>4735</v>
      </c>
      <c r="P24" s="16"/>
      <c r="Q24" s="16">
        <v>4704</v>
      </c>
      <c r="R24" s="16"/>
      <c r="S24" s="16">
        <v>4962</v>
      </c>
      <c r="T24" s="16"/>
      <c r="U24" s="16">
        <v>4869</v>
      </c>
      <c r="V24" s="16"/>
      <c r="W24" s="16">
        <v>4784</v>
      </c>
      <c r="X24" s="16"/>
      <c r="Y24" s="16">
        <v>4641</v>
      </c>
      <c r="Z24" s="16"/>
      <c r="AA24" s="16">
        <v>4625</v>
      </c>
      <c r="AB24" s="16"/>
      <c r="AC24" s="16">
        <v>58544</v>
      </c>
      <c r="AD24" s="45"/>
      <c r="AE24" s="45"/>
      <c r="AF24" s="16">
        <v>4261</v>
      </c>
      <c r="AG24" s="16"/>
      <c r="AH24" s="16">
        <v>4405</v>
      </c>
      <c r="AI24" s="16"/>
      <c r="AJ24" s="16">
        <v>4847</v>
      </c>
      <c r="AK24" s="16"/>
      <c r="AL24" s="16">
        <v>4495</v>
      </c>
      <c r="AM24" s="16"/>
      <c r="AN24" s="16">
        <v>4313</v>
      </c>
      <c r="AO24" s="16"/>
      <c r="AP24" s="16">
        <v>3490</v>
      </c>
      <c r="AQ24" s="16"/>
      <c r="AR24" s="16">
        <v>3474</v>
      </c>
      <c r="AS24" s="16"/>
      <c r="AT24" s="16">
        <v>4314</v>
      </c>
      <c r="AU24" s="16"/>
      <c r="AV24" s="16">
        <v>4533</v>
      </c>
      <c r="AW24" s="16"/>
      <c r="AX24" s="16">
        <v>4977</v>
      </c>
      <c r="AY24" s="16"/>
      <c r="AZ24" s="16">
        <v>4725</v>
      </c>
      <c r="BA24" s="16"/>
      <c r="BB24" s="16">
        <v>4632</v>
      </c>
      <c r="BC24" s="16"/>
      <c r="BD24" s="16">
        <v>52466</v>
      </c>
      <c r="BE24" s="45"/>
      <c r="BF24" s="45"/>
      <c r="BG24" s="16">
        <v>4568</v>
      </c>
      <c r="BH24" s="55"/>
      <c r="BI24" s="16">
        <v>4519</v>
      </c>
      <c r="BJ24" s="16"/>
      <c r="BK24" s="16">
        <v>5288</v>
      </c>
      <c r="BL24" s="16"/>
      <c r="BM24" s="16">
        <v>4719</v>
      </c>
      <c r="BN24" s="16"/>
      <c r="BO24" s="16">
        <v>4734</v>
      </c>
      <c r="BP24" s="16"/>
      <c r="BQ24" s="16">
        <v>4782</v>
      </c>
      <c r="BR24" s="16"/>
      <c r="BS24" s="16">
        <v>4006</v>
      </c>
      <c r="BT24" s="16"/>
      <c r="BU24" s="16">
        <v>4487</v>
      </c>
      <c r="BV24" s="16"/>
      <c r="BW24" s="16">
        <v>4554</v>
      </c>
      <c r="BX24" s="16"/>
      <c r="BY24" s="16">
        <v>4718</v>
      </c>
      <c r="BZ24" s="16"/>
      <c r="CA24" s="16">
        <v>4721</v>
      </c>
      <c r="CB24" s="16"/>
      <c r="CC24" s="16">
        <v>4823</v>
      </c>
      <c r="CD24" s="16"/>
      <c r="CE24" s="16">
        <v>55919</v>
      </c>
      <c r="CF24" s="31"/>
      <c r="CG24" s="45"/>
      <c r="CH24" s="16">
        <v>4131</v>
      </c>
      <c r="CI24" s="55"/>
      <c r="CJ24" s="16">
        <v>4620</v>
      </c>
      <c r="CK24" s="16"/>
      <c r="CL24" s="16">
        <v>5024</v>
      </c>
      <c r="CM24" s="16"/>
      <c r="CN24" s="16">
        <v>5131</v>
      </c>
      <c r="CO24" s="16"/>
      <c r="CP24" s="16">
        <v>4851</v>
      </c>
      <c r="CQ24" s="16"/>
      <c r="CR24" s="16">
        <v>4621</v>
      </c>
      <c r="CS24" s="16"/>
      <c r="CT24" s="16">
        <v>4220</v>
      </c>
      <c r="CU24" s="16"/>
      <c r="CV24" s="16">
        <v>4915</v>
      </c>
      <c r="CW24" s="16"/>
      <c r="CX24" s="16">
        <v>4813</v>
      </c>
      <c r="CY24" s="16"/>
      <c r="CZ24" s="16">
        <v>4620</v>
      </c>
      <c r="DA24" s="16"/>
      <c r="DB24" s="16">
        <v>4102</v>
      </c>
      <c r="DC24" s="16"/>
      <c r="DD24" s="16">
        <v>5091</v>
      </c>
      <c r="DE24" s="16"/>
      <c r="DF24" s="16">
        <v>56139</v>
      </c>
      <c r="DG24" s="31"/>
      <c r="DH24" s="45"/>
      <c r="DI24" s="16">
        <v>5246</v>
      </c>
      <c r="DJ24" s="55"/>
      <c r="DK24" s="16">
        <v>5062</v>
      </c>
      <c r="DL24" s="16"/>
      <c r="DM24" s="16">
        <v>5305</v>
      </c>
      <c r="DN24" s="16"/>
      <c r="DO24" s="16">
        <v>4341</v>
      </c>
      <c r="DP24" s="16"/>
      <c r="DQ24" s="16">
        <v>4362</v>
      </c>
      <c r="DR24" s="16"/>
      <c r="DS24" s="16">
        <v>4312</v>
      </c>
      <c r="DT24" s="16"/>
      <c r="DU24" s="16">
        <v>3961</v>
      </c>
      <c r="DV24" s="16"/>
      <c r="DW24" s="16">
        <v>4660</v>
      </c>
      <c r="DX24" s="16"/>
      <c r="DY24" s="16">
        <v>4672</v>
      </c>
      <c r="DZ24" s="16"/>
      <c r="EA24" s="16">
        <v>5170</v>
      </c>
      <c r="EB24" s="16"/>
      <c r="EC24" s="16">
        <v>5113</v>
      </c>
      <c r="ED24" s="16"/>
      <c r="EE24" s="16">
        <v>4975</v>
      </c>
      <c r="EF24" s="16"/>
      <c r="EG24" s="16">
        <v>57179</v>
      </c>
      <c r="EH24" s="31"/>
      <c r="EI24" s="45"/>
      <c r="EJ24" s="16">
        <v>5002</v>
      </c>
      <c r="EK24" s="55"/>
      <c r="EL24" s="16">
        <v>4380</v>
      </c>
      <c r="EM24" s="16"/>
      <c r="EN24" s="16">
        <v>4949</v>
      </c>
      <c r="EO24" s="16"/>
      <c r="EP24" s="16">
        <v>4662</v>
      </c>
      <c r="EQ24" s="16"/>
      <c r="ER24" s="16">
        <v>3956</v>
      </c>
      <c r="ES24" s="16"/>
      <c r="ET24" s="16">
        <v>3545</v>
      </c>
      <c r="EU24" s="16"/>
      <c r="EV24" s="16">
        <v>3266</v>
      </c>
      <c r="EW24" s="16"/>
      <c r="EX24" s="16">
        <v>4230</v>
      </c>
      <c r="EY24" s="16"/>
      <c r="EZ24" s="16">
        <v>4509</v>
      </c>
      <c r="FA24" s="16"/>
      <c r="FB24" s="16">
        <v>4274</v>
      </c>
      <c r="FC24" s="16"/>
      <c r="FD24" s="16">
        <v>4650</v>
      </c>
      <c r="FE24" s="16"/>
      <c r="FF24" s="16">
        <v>5156</v>
      </c>
      <c r="FG24" s="16"/>
      <c r="FH24" s="16">
        <v>52579</v>
      </c>
      <c r="FI24" s="31"/>
      <c r="FJ24" s="45"/>
      <c r="FK24" s="16">
        <v>5159</v>
      </c>
      <c r="FL24" s="55"/>
      <c r="FM24" s="16">
        <v>4429</v>
      </c>
      <c r="FN24" s="16"/>
      <c r="FO24" s="16">
        <v>5475</v>
      </c>
      <c r="FP24" s="16"/>
      <c r="FQ24" s="16">
        <v>4804</v>
      </c>
      <c r="FR24" s="16"/>
      <c r="FS24" s="16">
        <v>5009</v>
      </c>
      <c r="FT24" s="16"/>
      <c r="FU24" s="16">
        <v>3960</v>
      </c>
      <c r="FV24" s="16"/>
      <c r="FW24" s="16">
        <v>4620</v>
      </c>
      <c r="FX24" s="16"/>
      <c r="FY24" s="16">
        <v>4684</v>
      </c>
      <c r="FZ24" s="16"/>
      <c r="GA24" s="16">
        <v>4877</v>
      </c>
      <c r="GB24" s="16"/>
      <c r="GC24" s="16">
        <v>5252</v>
      </c>
      <c r="GD24" s="16"/>
      <c r="GE24" s="16">
        <v>5317</v>
      </c>
      <c r="GF24" s="16"/>
      <c r="GG24" s="16">
        <v>5500</v>
      </c>
      <c r="GH24" s="16"/>
      <c r="GI24" s="16">
        <v>59086</v>
      </c>
      <c r="GJ24" s="31"/>
      <c r="GK24" s="45"/>
      <c r="GL24" s="16">
        <v>6044</v>
      </c>
      <c r="GM24" s="55"/>
      <c r="GN24" s="16">
        <v>5566</v>
      </c>
      <c r="GO24" s="16"/>
      <c r="GP24" s="16">
        <v>4989</v>
      </c>
      <c r="GQ24" s="16"/>
      <c r="GR24" s="16">
        <v>1965</v>
      </c>
      <c r="GS24" s="16"/>
      <c r="GT24" s="16">
        <v>1931</v>
      </c>
      <c r="GU24" s="16"/>
      <c r="GV24" s="16">
        <v>2229</v>
      </c>
      <c r="GW24" s="16"/>
      <c r="GX24" s="16">
        <v>3006</v>
      </c>
      <c r="GY24" s="16"/>
      <c r="GZ24" s="16">
        <v>3327</v>
      </c>
      <c r="HA24" s="16"/>
      <c r="HB24" s="16">
        <v>3515</v>
      </c>
      <c r="HC24" s="16"/>
      <c r="HD24" s="16">
        <v>3623</v>
      </c>
      <c r="HE24" s="16"/>
      <c r="HF24" s="16">
        <v>4007</v>
      </c>
      <c r="HG24" s="16"/>
      <c r="HH24" s="16">
        <v>4700</v>
      </c>
      <c r="HI24" s="16"/>
      <c r="HJ24" s="16">
        <v>44902</v>
      </c>
      <c r="HK24" s="31"/>
      <c r="HL24" s="45"/>
      <c r="HM24" s="16">
        <v>5437</v>
      </c>
      <c r="HN24" s="55"/>
      <c r="HO24" s="16">
        <v>3567</v>
      </c>
      <c r="HP24" s="16"/>
      <c r="HQ24" s="16">
        <v>4366</v>
      </c>
      <c r="HR24" s="16"/>
      <c r="HS24" s="16">
        <v>4569</v>
      </c>
      <c r="HT24" s="16"/>
      <c r="HU24" s="16">
        <v>4987</v>
      </c>
      <c r="HV24" s="16"/>
      <c r="HW24" s="16">
        <v>4625</v>
      </c>
      <c r="HX24" s="16"/>
      <c r="HY24" s="16">
        <v>4484</v>
      </c>
      <c r="HZ24" s="16"/>
      <c r="IA24" s="16">
        <v>5103</v>
      </c>
      <c r="IB24" s="16"/>
      <c r="IC24" s="16">
        <v>4924</v>
      </c>
      <c r="ID24" s="16"/>
      <c r="IE24" s="16">
        <v>4700</v>
      </c>
      <c r="IF24" s="16"/>
      <c r="IG24" s="16">
        <v>4510</v>
      </c>
      <c r="IH24" s="16"/>
      <c r="II24" s="16">
        <v>4933</v>
      </c>
      <c r="IJ24" s="16"/>
      <c r="IK24" s="16"/>
      <c r="IL24" s="16">
        <v>56205</v>
      </c>
      <c r="IM24" s="31"/>
      <c r="IN24" s="16">
        <v>5407</v>
      </c>
      <c r="IO24" s="55"/>
      <c r="IP24" s="16">
        <v>4002</v>
      </c>
      <c r="IQ24" s="16"/>
      <c r="IR24" s="16">
        <v>3659</v>
      </c>
      <c r="IS24" s="16"/>
      <c r="IT24" s="16">
        <v>4435</v>
      </c>
      <c r="IU24" s="16"/>
      <c r="IV24" s="16">
        <v>5032</v>
      </c>
      <c r="IW24" s="16"/>
      <c r="IX24" s="16">
        <v>4566</v>
      </c>
      <c r="IY24" s="16"/>
      <c r="IZ24" s="16">
        <v>4379</v>
      </c>
      <c r="JA24" s="16"/>
      <c r="JB24" s="16">
        <v>4533</v>
      </c>
      <c r="JC24" s="16"/>
      <c r="JD24" s="16">
        <v>5139</v>
      </c>
      <c r="JE24" s="16"/>
      <c r="JF24" s="16">
        <v>5121</v>
      </c>
      <c r="JG24" s="16"/>
      <c r="JH24" s="16">
        <v>5278</v>
      </c>
      <c r="JI24" s="16"/>
      <c r="JJ24" s="16">
        <v>5137</v>
      </c>
      <c r="JK24" s="16"/>
      <c r="JL24" s="16">
        <v>56688</v>
      </c>
      <c r="JM24" s="40"/>
      <c r="JN24" s="16"/>
      <c r="JO24" s="16">
        <v>5517</v>
      </c>
      <c r="JP24" s="31"/>
      <c r="JQ24" s="16">
        <v>5186</v>
      </c>
      <c r="JR24" s="55"/>
      <c r="JS24" s="16">
        <v>5316</v>
      </c>
      <c r="JT24" s="16"/>
      <c r="JU24" s="16">
        <v>4723</v>
      </c>
      <c r="JV24" s="16"/>
      <c r="JW24" s="16">
        <v>4933</v>
      </c>
      <c r="JX24" s="16"/>
      <c r="JY24" s="16">
        <v>4177</v>
      </c>
      <c r="JZ24" s="16"/>
      <c r="KA24" s="16">
        <v>4462</v>
      </c>
      <c r="KB24" s="16"/>
      <c r="KC24" s="16">
        <v>4321</v>
      </c>
      <c r="KD24" s="16"/>
      <c r="KE24" s="16">
        <v>5058</v>
      </c>
      <c r="KF24" s="16"/>
      <c r="KG24" s="16">
        <v>4932</v>
      </c>
      <c r="KH24" s="16"/>
      <c r="KI24" s="16">
        <v>4850</v>
      </c>
      <c r="KJ24" s="16"/>
      <c r="KK24" s="16">
        <v>4121</v>
      </c>
      <c r="KL24" s="16"/>
      <c r="KM24" s="16">
        <v>57596</v>
      </c>
      <c r="KN24" s="16"/>
      <c r="KO24" s="16"/>
      <c r="KP24" s="16">
        <v>4159</v>
      </c>
      <c r="KQ24" s="31"/>
      <c r="KR24" s="16">
        <v>4512</v>
      </c>
      <c r="KS24" s="55"/>
      <c r="KT24" s="16">
        <v>5026</v>
      </c>
      <c r="KU24" s="16"/>
      <c r="KV24" s="16">
        <v>4868</v>
      </c>
      <c r="KW24" s="16"/>
      <c r="KX24" s="16">
        <v>5040</v>
      </c>
      <c r="KY24" s="16"/>
      <c r="KZ24" s="16">
        <v>4517</v>
      </c>
      <c r="LA24" s="16"/>
      <c r="LB24" s="16">
        <v>5405</v>
      </c>
      <c r="LC24" s="16"/>
      <c r="LD24" s="16">
        <v>4846</v>
      </c>
      <c r="LE24" s="16"/>
      <c r="LF24" s="16">
        <v>4851</v>
      </c>
      <c r="LG24" s="16"/>
      <c r="LH24" s="16">
        <v>4976</v>
      </c>
      <c r="LI24" s="16"/>
      <c r="LJ24" s="16">
        <v>4966</v>
      </c>
      <c r="LK24" s="16"/>
      <c r="LL24" s="16">
        <v>5451</v>
      </c>
      <c r="LM24" s="16"/>
      <c r="LN24" s="16">
        <v>58617</v>
      </c>
      <c r="LO24" s="16"/>
      <c r="LP24" s="40"/>
      <c r="LQ24" s="15" t="s">
        <v>23</v>
      </c>
    </row>
    <row r="25" spans="2:329" ht="10.5" customHeight="1">
      <c r="B25" s="13">
        <v>8</v>
      </c>
      <c r="C25" s="13"/>
      <c r="D25" s="19" t="s">
        <v>24</v>
      </c>
      <c r="E25" s="41">
        <v>80.404984423676012</v>
      </c>
      <c r="F25" s="41"/>
      <c r="G25" s="41">
        <v>82.412060301507537</v>
      </c>
      <c r="H25" s="41"/>
      <c r="I25" s="41">
        <v>82.672400063704416</v>
      </c>
      <c r="J25" s="41"/>
      <c r="K25" s="41">
        <v>79.238155202266654</v>
      </c>
      <c r="L25" s="41"/>
      <c r="M25" s="41">
        <v>75.949953660797036</v>
      </c>
      <c r="N25" s="41"/>
      <c r="O25" s="41">
        <v>77.673884514435699</v>
      </c>
      <c r="P25" s="41"/>
      <c r="Q25" s="41">
        <v>81.525129982668972</v>
      </c>
      <c r="R25" s="41"/>
      <c r="S25" s="41">
        <v>78.018867924528308</v>
      </c>
      <c r="T25" s="41"/>
      <c r="U25" s="41">
        <v>77.978859705317106</v>
      </c>
      <c r="V25" s="41"/>
      <c r="W25" s="41">
        <v>73.622653124038166</v>
      </c>
      <c r="X25" s="41"/>
      <c r="Y25" s="41">
        <v>78.807947019867555</v>
      </c>
      <c r="Z25" s="41"/>
      <c r="AA25" s="41">
        <v>83.649846265147403</v>
      </c>
      <c r="AB25" s="41"/>
      <c r="AC25" s="41">
        <v>79.239868980265825</v>
      </c>
      <c r="AD25" s="41"/>
      <c r="AE25" s="41"/>
      <c r="AF25" s="41">
        <v>78.298419698640203</v>
      </c>
      <c r="AG25" s="41"/>
      <c r="AH25" s="41">
        <v>83.286065418793726</v>
      </c>
      <c r="AI25" s="41"/>
      <c r="AJ25" s="41">
        <v>83.525762536618984</v>
      </c>
      <c r="AK25" s="41"/>
      <c r="AL25" s="41">
        <v>81.490210297316906</v>
      </c>
      <c r="AM25" s="41"/>
      <c r="AN25" s="41">
        <v>75.640126271483695</v>
      </c>
      <c r="AO25" s="41"/>
      <c r="AP25" s="41">
        <v>71.282679738562095</v>
      </c>
      <c r="AQ25" s="41"/>
      <c r="AR25" s="41">
        <v>68.01096319498825</v>
      </c>
      <c r="AS25" s="41"/>
      <c r="AT25" s="41">
        <v>75.353711790393007</v>
      </c>
      <c r="AU25" s="41"/>
      <c r="AV25" s="41">
        <v>76.934826883910389</v>
      </c>
      <c r="AW25" s="41"/>
      <c r="AX25" s="41">
        <v>81.845091267883575</v>
      </c>
      <c r="AY25" s="41"/>
      <c r="AZ25" s="41">
        <v>81.662633944002764</v>
      </c>
      <c r="BA25" s="41"/>
      <c r="BB25" s="41">
        <v>81.520591341077093</v>
      </c>
      <c r="BC25" s="41"/>
      <c r="BD25" s="41">
        <v>78.398732853172348</v>
      </c>
      <c r="BE25" s="41"/>
      <c r="BF25" s="41"/>
      <c r="BG25" s="41">
        <v>80.028030833917313</v>
      </c>
      <c r="BH25" s="41"/>
      <c r="BI25" s="41">
        <v>79.742368095994351</v>
      </c>
      <c r="BJ25" s="41"/>
      <c r="BK25" s="41">
        <v>82.573391630231114</v>
      </c>
      <c r="BL25" s="41"/>
      <c r="BM25" s="41">
        <v>79.471202425058934</v>
      </c>
      <c r="BN25" s="41"/>
      <c r="BO25" s="41">
        <v>78.559575174244927</v>
      </c>
      <c r="BP25" s="41"/>
      <c r="BQ25" s="41">
        <v>80.140774258421317</v>
      </c>
      <c r="BR25" s="41"/>
      <c r="BS25" s="41">
        <v>74.281475987391062</v>
      </c>
      <c r="BT25" s="41"/>
      <c r="BU25" s="41">
        <v>73.49713349713349</v>
      </c>
      <c r="BV25" s="41"/>
      <c r="BW25" s="41">
        <v>73.725109276347752</v>
      </c>
      <c r="BX25" s="41"/>
      <c r="BY25" s="41">
        <v>76.392487046632127</v>
      </c>
      <c r="BZ25" s="41"/>
      <c r="CA25" s="41">
        <v>76.255855273784519</v>
      </c>
      <c r="CB25" s="41"/>
      <c r="CC25" s="41">
        <v>80.423545105886276</v>
      </c>
      <c r="CD25" s="41"/>
      <c r="CE25" s="41">
        <v>77.936974731355136</v>
      </c>
      <c r="CF25" s="41"/>
      <c r="CG25" s="41"/>
      <c r="CH25" s="41">
        <v>71.384136858475898</v>
      </c>
      <c r="CI25" s="41"/>
      <c r="CJ25" s="41">
        <v>79.05544147843942</v>
      </c>
      <c r="CK25" s="41"/>
      <c r="CL25" s="41">
        <v>80.914801095184401</v>
      </c>
      <c r="CM25" s="41"/>
      <c r="CN25" s="41">
        <v>80.688787545211511</v>
      </c>
      <c r="CO25" s="41"/>
      <c r="CP25" s="41">
        <v>77.220630372492835</v>
      </c>
      <c r="CQ25" s="41"/>
      <c r="CR25" s="41">
        <v>77.899527983816583</v>
      </c>
      <c r="CS25" s="41"/>
      <c r="CT25" s="41">
        <v>81.060315021129469</v>
      </c>
      <c r="CU25" s="41"/>
      <c r="CV25" s="41">
        <v>83.023648648648646</v>
      </c>
      <c r="CW25" s="41"/>
      <c r="CX25" s="41">
        <v>79.239380968060587</v>
      </c>
      <c r="CY25" s="41"/>
      <c r="CZ25" s="41">
        <v>74.624454853820069</v>
      </c>
      <c r="DA25" s="41"/>
      <c r="DB25" s="41">
        <v>68.538011695906434</v>
      </c>
      <c r="DC25" s="41"/>
      <c r="DD25" s="41">
        <v>82.726681832954171</v>
      </c>
      <c r="DE25" s="41"/>
      <c r="DF25" s="41">
        <v>78.032609148909543</v>
      </c>
      <c r="DG25" s="41"/>
      <c r="DH25" s="41"/>
      <c r="DI25" s="41">
        <v>83.203806502775578</v>
      </c>
      <c r="DJ25" s="41"/>
      <c r="DK25" s="41">
        <v>85.564570655848541</v>
      </c>
      <c r="DL25" s="41"/>
      <c r="DM25" s="41">
        <v>80.464128621264976</v>
      </c>
      <c r="DN25" s="41"/>
      <c r="DO25" s="41">
        <v>76.131182041388996</v>
      </c>
      <c r="DP25" s="41"/>
      <c r="DQ25" s="41">
        <v>69.18318794607454</v>
      </c>
      <c r="DR25" s="41"/>
      <c r="DS25" s="41">
        <v>72.385428907168034</v>
      </c>
      <c r="DT25" s="41"/>
      <c r="DU25" s="41">
        <v>81.101556101556099</v>
      </c>
      <c r="DV25" s="41"/>
      <c r="DW25" s="41">
        <v>79.050042408821028</v>
      </c>
      <c r="DX25" s="41"/>
      <c r="DY25" s="41">
        <v>79.199864383793866</v>
      </c>
      <c r="DZ25" s="41"/>
      <c r="EA25" s="41">
        <v>80.391851967034683</v>
      </c>
      <c r="EB25" s="41"/>
      <c r="EC25" s="41">
        <v>80.028173423070896</v>
      </c>
      <c r="ED25" s="41"/>
      <c r="EE25" s="41">
        <v>80.061152236884453</v>
      </c>
      <c r="EF25" s="41"/>
      <c r="EG25" s="41">
        <v>78.878465995309696</v>
      </c>
      <c r="EH25" s="41"/>
      <c r="EI25" s="41"/>
      <c r="EJ25" s="41">
        <v>76.600306278713632</v>
      </c>
      <c r="EK25" s="41"/>
      <c r="EL25" s="41">
        <v>73.625819465456374</v>
      </c>
      <c r="EM25" s="41"/>
      <c r="EN25" s="41">
        <v>76.752481389578165</v>
      </c>
      <c r="EO25" s="41"/>
      <c r="EP25" s="41">
        <v>76.551724137931032</v>
      </c>
      <c r="EQ25" s="41"/>
      <c r="ER25" s="41">
        <v>64.388020833333343</v>
      </c>
      <c r="ES25" s="41"/>
      <c r="ET25" s="41">
        <v>60.858369098712451</v>
      </c>
      <c r="EU25" s="41"/>
      <c r="EV25" s="41">
        <v>65.727510565506137</v>
      </c>
      <c r="EW25" s="41"/>
      <c r="EX25" s="41">
        <v>71.332209106239461</v>
      </c>
      <c r="EY25" s="41"/>
      <c r="EZ25" s="41">
        <v>74.258893280632407</v>
      </c>
      <c r="FA25" s="41"/>
      <c r="FB25" s="41">
        <v>69.552481692432877</v>
      </c>
      <c r="FC25" s="41"/>
      <c r="FD25" s="41">
        <v>75.68359375</v>
      </c>
      <c r="FE25" s="41"/>
      <c r="FF25" s="41">
        <v>83.430420711974108</v>
      </c>
      <c r="FG25" s="41"/>
      <c r="FH25" s="41">
        <v>72.596857482119674</v>
      </c>
      <c r="FI25" s="41"/>
      <c r="FJ25" s="41"/>
      <c r="FK25" s="41">
        <v>78.190360715368286</v>
      </c>
      <c r="FL25" s="41"/>
      <c r="FM25" s="41">
        <v>73.890557223890553</v>
      </c>
      <c r="FN25" s="41"/>
      <c r="FO25" s="41">
        <v>82.80399274047187</v>
      </c>
      <c r="FP25" s="41"/>
      <c r="FQ25" s="41">
        <v>81.742385570869487</v>
      </c>
      <c r="FR25" s="41"/>
      <c r="FS25" s="41">
        <v>80.45293928686155</v>
      </c>
      <c r="FT25" s="41"/>
      <c r="FU25" s="41">
        <v>71.287128712871279</v>
      </c>
      <c r="FV25" s="41"/>
      <c r="FW25" s="41">
        <v>84.122359796067002</v>
      </c>
      <c r="FX25" s="41"/>
      <c r="FY25" s="41">
        <v>78.841945800370311</v>
      </c>
      <c r="FZ25" s="41"/>
      <c r="GA25" s="41">
        <v>80.731666942559173</v>
      </c>
      <c r="GB25" s="41"/>
      <c r="GC25" s="41">
        <v>80.024379094926104</v>
      </c>
      <c r="GD25" s="41"/>
      <c r="GE25" s="41">
        <v>82.014499460126487</v>
      </c>
      <c r="GF25" s="41"/>
      <c r="GG25" s="41">
        <v>84.837266697516583</v>
      </c>
      <c r="GH25" s="41"/>
      <c r="GI25" s="41">
        <v>79.991877073038651</v>
      </c>
      <c r="GJ25" s="41"/>
      <c r="GK25" s="41"/>
      <c r="GL25" s="41">
        <v>89.886972040452108</v>
      </c>
      <c r="GM25" s="41"/>
      <c r="GN25" s="41">
        <v>87.972182709024821</v>
      </c>
      <c r="GO25" s="41"/>
      <c r="GP25" s="41">
        <v>89.456697149004839</v>
      </c>
      <c r="GQ25" s="41"/>
      <c r="GR25" s="41">
        <v>91.183294663573093</v>
      </c>
      <c r="GS25" s="41"/>
      <c r="GT25" s="41">
        <v>86.82553956834532</v>
      </c>
      <c r="GU25" s="41"/>
      <c r="GV25" s="41">
        <v>82.402957486136785</v>
      </c>
      <c r="GW25" s="41"/>
      <c r="GX25" s="41">
        <v>90.3516681695221</v>
      </c>
      <c r="GY25" s="41"/>
      <c r="GZ25" s="41">
        <v>86.325895173845353</v>
      </c>
      <c r="HA25" s="41"/>
      <c r="HB25" s="41">
        <v>86.704489393191906</v>
      </c>
      <c r="HC25" s="41"/>
      <c r="HD25" s="41">
        <v>86.653910547715867</v>
      </c>
      <c r="HE25" s="41"/>
      <c r="HF25" s="41">
        <v>86.787957548191457</v>
      </c>
      <c r="HG25" s="41"/>
      <c r="HH25" s="41">
        <v>89.184060721062622</v>
      </c>
      <c r="HI25" s="41"/>
      <c r="HJ25" s="41">
        <v>88.017249828481809</v>
      </c>
      <c r="HK25" s="41"/>
      <c r="HL25" s="41"/>
      <c r="HM25" s="41">
        <v>88.57934180514826</v>
      </c>
      <c r="HN25" s="41"/>
      <c r="HO25" s="41">
        <v>77.492939387356074</v>
      </c>
      <c r="HP25" s="41"/>
      <c r="HQ25" s="41">
        <v>83.800383877159305</v>
      </c>
      <c r="HR25" s="41"/>
      <c r="HS25" s="41">
        <v>86.550483046031445</v>
      </c>
      <c r="HT25" s="41"/>
      <c r="HU25" s="41">
        <v>86.34002770083103</v>
      </c>
      <c r="HV25" s="41"/>
      <c r="HW25" s="41">
        <v>81.5984474241355</v>
      </c>
      <c r="HX25" s="41"/>
      <c r="HY25" s="41">
        <v>81.276055827442448</v>
      </c>
      <c r="HZ25" s="41"/>
      <c r="IA25" s="41">
        <v>85.534696614146839</v>
      </c>
      <c r="IB25" s="41"/>
      <c r="IC25" s="41">
        <v>83.698793132755398</v>
      </c>
      <c r="ID25" s="41"/>
      <c r="IE25" s="41">
        <v>78.661087866108787</v>
      </c>
      <c r="IF25" s="41"/>
      <c r="IG25" s="41">
        <v>72.484731597557044</v>
      </c>
      <c r="IH25" s="41"/>
      <c r="II25" s="41">
        <v>72.331378299120232</v>
      </c>
      <c r="IJ25" s="41"/>
      <c r="IK25" s="41"/>
      <c r="IL25" s="41">
        <v>81.389287110647729</v>
      </c>
      <c r="IM25" s="41"/>
      <c r="IN25" s="41">
        <v>82.17325227963525</v>
      </c>
      <c r="IO25" s="41"/>
      <c r="IP25" s="41">
        <v>66.889520307538021</v>
      </c>
      <c r="IQ25" s="41"/>
      <c r="IR25" s="41">
        <v>54.071228018324227</v>
      </c>
      <c r="IS25" s="41"/>
      <c r="IT25" s="41">
        <v>67.105462248449086</v>
      </c>
      <c r="IU25" s="41"/>
      <c r="IV25" s="41">
        <v>72.864176078772076</v>
      </c>
      <c r="IW25" s="41"/>
      <c r="IX25" s="41">
        <v>71.79245283018868</v>
      </c>
      <c r="IY25" s="41"/>
      <c r="IZ25" s="41">
        <v>75.305245055889941</v>
      </c>
      <c r="JA25" s="41"/>
      <c r="JB25" s="41">
        <v>73.779296875</v>
      </c>
      <c r="JC25" s="41"/>
      <c r="JD25" s="41">
        <v>79.452690166975884</v>
      </c>
      <c r="JE25" s="41"/>
      <c r="JF25" s="41">
        <v>77.181612660135642</v>
      </c>
      <c r="JG25" s="41"/>
      <c r="JH25" s="41">
        <v>79.776299879081009</v>
      </c>
      <c r="JI25" s="41"/>
      <c r="JJ25" s="41">
        <v>69.739342926961712</v>
      </c>
      <c r="JK25" s="41"/>
      <c r="JL25" s="41">
        <v>72.445654257562396</v>
      </c>
      <c r="JM25" s="41"/>
      <c r="JN25" s="41"/>
      <c r="JO25" s="41">
        <v>75.235237965362074</v>
      </c>
      <c r="JP25" s="41"/>
      <c r="JQ25" s="41">
        <v>76.433308769344137</v>
      </c>
      <c r="JR25" s="41"/>
      <c r="JS25" s="41">
        <v>71.336553945249591</v>
      </c>
      <c r="JT25" s="41"/>
      <c r="JU25" s="41">
        <v>74.542297979797979</v>
      </c>
      <c r="JV25" s="41"/>
      <c r="JW25" s="41">
        <v>71.606909565974746</v>
      </c>
      <c r="JX25" s="41"/>
      <c r="JY25" s="41">
        <v>66.364791865268515</v>
      </c>
      <c r="JZ25" s="41"/>
      <c r="KA25" s="41">
        <v>75.794122643111933</v>
      </c>
      <c r="KB25" s="41"/>
      <c r="KC25" s="41">
        <v>67.273859567180452</v>
      </c>
      <c r="KD25" s="41"/>
      <c r="KE25" s="41">
        <v>75.122530818357347</v>
      </c>
      <c r="KF25" s="41"/>
      <c r="KG25" s="41">
        <v>69.162810265039965</v>
      </c>
      <c r="KH25" s="41"/>
      <c r="KI25" s="41">
        <v>67.803718719418427</v>
      </c>
      <c r="KJ25" s="41"/>
      <c r="KK25" s="41">
        <v>60.889479905437348</v>
      </c>
      <c r="KL25" s="41"/>
      <c r="KM25" s="41">
        <v>70.945013795821836</v>
      </c>
      <c r="KN25" s="41"/>
      <c r="KO25" s="41"/>
      <c r="KP25" s="41">
        <v>62.148834429169156</v>
      </c>
      <c r="KQ25" s="41"/>
      <c r="KR25" s="41">
        <v>71.032745591939545</v>
      </c>
      <c r="KS25" s="41"/>
      <c r="KT25" s="41">
        <v>73.361553057947745</v>
      </c>
      <c r="KU25" s="41"/>
      <c r="KV25" s="41">
        <v>69.433746969048642</v>
      </c>
      <c r="KW25" s="41"/>
      <c r="KX25" s="41">
        <v>71.337579617834393</v>
      </c>
      <c r="KY25" s="41"/>
      <c r="KZ25" s="41">
        <v>69.247278859420518</v>
      </c>
      <c r="LA25" s="41"/>
      <c r="LB25" s="41">
        <v>77.44662559105889</v>
      </c>
      <c r="LC25" s="41"/>
      <c r="LD25" s="41">
        <v>69.11009697661153</v>
      </c>
      <c r="LE25" s="41"/>
      <c r="LF25" s="41">
        <v>69.768445275420675</v>
      </c>
      <c r="LG25" s="41"/>
      <c r="LH25" s="41">
        <v>66.836803223640032</v>
      </c>
      <c r="LI25" s="41"/>
      <c r="LJ25" s="41">
        <v>66.702484889187375</v>
      </c>
      <c r="LK25" s="41"/>
      <c r="LL25" s="41">
        <v>73.70200108166577</v>
      </c>
      <c r="LM25" s="41"/>
      <c r="LN25" s="41">
        <v>70.0121828866275</v>
      </c>
      <c r="LO25" s="41"/>
      <c r="LP25" s="43"/>
      <c r="LQ25" s="19" t="s">
        <v>25</v>
      </c>
    </row>
    <row r="26" spans="2:329"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3"/>
      <c r="JN26" s="44"/>
      <c r="JO26" s="44"/>
      <c r="JP26" s="42"/>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2"/>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3"/>
      <c r="LQ26" s="19"/>
    </row>
    <row r="27" spans="2:329" ht="10.5" customHeight="1">
      <c r="B27" s="13">
        <v>9</v>
      </c>
      <c r="C27" s="14"/>
      <c r="D27" s="15" t="s">
        <v>26</v>
      </c>
      <c r="E27" s="16">
        <v>5551</v>
      </c>
      <c r="F27" s="16"/>
      <c r="G27" s="16">
        <v>5255</v>
      </c>
      <c r="H27" s="16"/>
      <c r="I27" s="16">
        <v>5544</v>
      </c>
      <c r="J27" s="16"/>
      <c r="K27" s="16">
        <v>5554</v>
      </c>
      <c r="L27" s="16"/>
      <c r="M27" s="16">
        <v>5434</v>
      </c>
      <c r="N27" s="16"/>
      <c r="O27" s="16">
        <v>5230</v>
      </c>
      <c r="P27" s="16"/>
      <c r="Q27" s="16">
        <v>5130</v>
      </c>
      <c r="R27" s="16"/>
      <c r="S27" s="16">
        <v>5481</v>
      </c>
      <c r="T27" s="16"/>
      <c r="U27" s="16">
        <v>5415</v>
      </c>
      <c r="V27" s="16"/>
      <c r="W27" s="16">
        <v>5337</v>
      </c>
      <c r="X27" s="16"/>
      <c r="Y27" s="16">
        <v>5013</v>
      </c>
      <c r="Z27" s="16"/>
      <c r="AA27" s="16">
        <v>4926</v>
      </c>
      <c r="AB27" s="16"/>
      <c r="AC27" s="16">
        <v>63870</v>
      </c>
      <c r="AD27" s="45"/>
      <c r="AE27" s="45"/>
      <c r="AF27" s="16">
        <v>4612</v>
      </c>
      <c r="AG27" s="16"/>
      <c r="AH27" s="16">
        <v>4718</v>
      </c>
      <c r="AI27" s="16"/>
      <c r="AJ27" s="16">
        <v>5186</v>
      </c>
      <c r="AK27" s="16"/>
      <c r="AL27" s="16">
        <v>4874</v>
      </c>
      <c r="AM27" s="16"/>
      <c r="AN27" s="16">
        <v>4762</v>
      </c>
      <c r="AO27" s="16"/>
      <c r="AP27" s="16">
        <v>3841</v>
      </c>
      <c r="AQ27" s="16"/>
      <c r="AR27" s="16">
        <v>3916</v>
      </c>
      <c r="AS27" s="16"/>
      <c r="AT27" s="16">
        <v>4741</v>
      </c>
      <c r="AU27" s="16"/>
      <c r="AV27" s="16">
        <v>4964</v>
      </c>
      <c r="AW27" s="16"/>
      <c r="AX27" s="16">
        <v>5388</v>
      </c>
      <c r="AY27" s="16"/>
      <c r="AZ27" s="16">
        <v>5077</v>
      </c>
      <c r="BA27" s="16"/>
      <c r="BB27" s="16">
        <v>4957</v>
      </c>
      <c r="BC27" s="16"/>
      <c r="BD27" s="16">
        <v>57036</v>
      </c>
      <c r="BE27" s="45"/>
      <c r="BF27" s="45"/>
      <c r="BG27" s="16">
        <v>4942</v>
      </c>
      <c r="BH27" s="55"/>
      <c r="BI27" s="16">
        <v>4922</v>
      </c>
      <c r="BJ27" s="16"/>
      <c r="BK27" s="16">
        <v>5658</v>
      </c>
      <c r="BL27" s="16"/>
      <c r="BM27" s="16">
        <v>5112</v>
      </c>
      <c r="BN27" s="16"/>
      <c r="BO27" s="16">
        <v>5158</v>
      </c>
      <c r="BP27" s="16"/>
      <c r="BQ27" s="16">
        <v>5172</v>
      </c>
      <c r="BR27" s="16"/>
      <c r="BS27" s="16">
        <v>4480</v>
      </c>
      <c r="BT27" s="16"/>
      <c r="BU27" s="16">
        <v>4975</v>
      </c>
      <c r="BV27" s="16"/>
      <c r="BW27" s="16">
        <v>5098</v>
      </c>
      <c r="BX27" s="16"/>
      <c r="BY27" s="16">
        <v>5171</v>
      </c>
      <c r="BZ27" s="16"/>
      <c r="CA27" s="16">
        <v>5230</v>
      </c>
      <c r="CB27" s="16"/>
      <c r="CC27" s="16">
        <v>5228</v>
      </c>
      <c r="CD27" s="16"/>
      <c r="CE27" s="16">
        <v>61146</v>
      </c>
      <c r="CF27" s="31"/>
      <c r="CG27" s="45"/>
      <c r="CH27" s="16">
        <v>4613</v>
      </c>
      <c r="CI27" s="55"/>
      <c r="CJ27" s="16">
        <v>5033</v>
      </c>
      <c r="CK27" s="16"/>
      <c r="CL27" s="16">
        <v>5495</v>
      </c>
      <c r="CM27" s="16"/>
      <c r="CN27" s="16">
        <v>5568</v>
      </c>
      <c r="CO27" s="16"/>
      <c r="CP27" s="16">
        <v>5278</v>
      </c>
      <c r="CQ27" s="16"/>
      <c r="CR27" s="16">
        <v>5031</v>
      </c>
      <c r="CS27" s="16"/>
      <c r="CT27" s="16">
        <v>4586</v>
      </c>
      <c r="CU27" s="16"/>
      <c r="CV27" s="16">
        <v>5267</v>
      </c>
      <c r="CW27" s="16"/>
      <c r="CX27" s="16">
        <v>5197</v>
      </c>
      <c r="CY27" s="16"/>
      <c r="CZ27" s="16">
        <v>5152</v>
      </c>
      <c r="DA27" s="16"/>
      <c r="DB27" s="16">
        <v>4636</v>
      </c>
      <c r="DC27" s="16"/>
      <c r="DD27" s="16">
        <v>5446</v>
      </c>
      <c r="DE27" s="16"/>
      <c r="DF27" s="16">
        <v>61302</v>
      </c>
      <c r="DG27" s="31"/>
      <c r="DH27" s="45"/>
      <c r="DI27" s="16">
        <v>5595</v>
      </c>
      <c r="DJ27" s="55"/>
      <c r="DK27" s="16">
        <v>5369</v>
      </c>
      <c r="DL27" s="16"/>
      <c r="DM27" s="16">
        <v>5810</v>
      </c>
      <c r="DN27" s="16"/>
      <c r="DO27" s="16">
        <v>4823</v>
      </c>
      <c r="DP27" s="16"/>
      <c r="DQ27" s="16">
        <v>4945</v>
      </c>
      <c r="DR27" s="16"/>
      <c r="DS27" s="16">
        <v>4836</v>
      </c>
      <c r="DT27" s="16"/>
      <c r="DU27" s="16">
        <v>4257</v>
      </c>
      <c r="DV27" s="16"/>
      <c r="DW27" s="16">
        <v>5079</v>
      </c>
      <c r="DX27" s="16"/>
      <c r="DY27" s="16">
        <v>5092</v>
      </c>
      <c r="DZ27" s="16"/>
      <c r="EA27" s="16">
        <v>5641</v>
      </c>
      <c r="EB27" s="16"/>
      <c r="EC27" s="16">
        <v>5554</v>
      </c>
      <c r="ED27" s="16"/>
      <c r="EE27" s="16">
        <v>5349</v>
      </c>
      <c r="EF27" s="16"/>
      <c r="EG27" s="16">
        <v>62350</v>
      </c>
      <c r="EH27" s="31"/>
      <c r="EI27" s="45"/>
      <c r="EJ27" s="16">
        <v>5387</v>
      </c>
      <c r="EK27" s="55"/>
      <c r="EL27" s="16">
        <v>4740</v>
      </c>
      <c r="EM27" s="16"/>
      <c r="EN27" s="16">
        <v>5382</v>
      </c>
      <c r="EO27" s="16"/>
      <c r="EP27" s="16">
        <v>5089</v>
      </c>
      <c r="EQ27" s="16"/>
      <c r="ER27" s="16">
        <v>4509</v>
      </c>
      <c r="ES27" s="16"/>
      <c r="ET27" s="16">
        <v>4093</v>
      </c>
      <c r="EU27" s="16"/>
      <c r="EV27" s="16">
        <v>3688</v>
      </c>
      <c r="EW27" s="16"/>
      <c r="EX27" s="16">
        <v>4761</v>
      </c>
      <c r="EY27" s="16"/>
      <c r="EZ27" s="16">
        <v>5000</v>
      </c>
      <c r="FA27" s="16"/>
      <c r="FB27" s="16">
        <v>4849</v>
      </c>
      <c r="FC27" s="16"/>
      <c r="FD27" s="16">
        <v>5140</v>
      </c>
      <c r="FE27" s="16"/>
      <c r="FF27" s="16">
        <v>5555</v>
      </c>
      <c r="FG27" s="16"/>
      <c r="FH27" s="16">
        <v>58193</v>
      </c>
      <c r="FI27" s="31"/>
      <c r="FJ27" s="45"/>
      <c r="FK27" s="16">
        <v>5642</v>
      </c>
      <c r="FL27" s="55"/>
      <c r="FM27" s="16">
        <v>4880</v>
      </c>
      <c r="FN27" s="16"/>
      <c r="FO27" s="16">
        <v>5855</v>
      </c>
      <c r="FP27" s="16"/>
      <c r="FQ27" s="16">
        <v>5164</v>
      </c>
      <c r="FR27" s="16"/>
      <c r="FS27" s="16">
        <v>5384</v>
      </c>
      <c r="FT27" s="16"/>
      <c r="FU27" s="16">
        <v>4430</v>
      </c>
      <c r="FV27" s="16"/>
      <c r="FW27" s="16">
        <v>4886</v>
      </c>
      <c r="FX27" s="16"/>
      <c r="FY27" s="16">
        <v>5081</v>
      </c>
      <c r="FZ27" s="16"/>
      <c r="GA27" s="16">
        <v>5319</v>
      </c>
      <c r="GB27" s="16"/>
      <c r="GC27" s="16">
        <v>5712</v>
      </c>
      <c r="GD27" s="16"/>
      <c r="GE27" s="16">
        <v>5708</v>
      </c>
      <c r="GF27" s="16"/>
      <c r="GG27" s="16">
        <v>5801</v>
      </c>
      <c r="GH27" s="16"/>
      <c r="GI27" s="16">
        <v>63862</v>
      </c>
      <c r="GJ27" s="31"/>
      <c r="GK27" s="45"/>
      <c r="GL27" s="16">
        <v>6268</v>
      </c>
      <c r="GM27" s="55"/>
      <c r="GN27" s="16">
        <v>5796</v>
      </c>
      <c r="GO27" s="16"/>
      <c r="GP27" s="16">
        <v>5175</v>
      </c>
      <c r="GQ27" s="16"/>
      <c r="GR27" s="16">
        <v>2057</v>
      </c>
      <c r="GS27" s="16"/>
      <c r="GT27" s="16">
        <v>2048</v>
      </c>
      <c r="GU27" s="16"/>
      <c r="GV27" s="16">
        <v>2371</v>
      </c>
      <c r="GW27" s="16"/>
      <c r="GX27" s="16">
        <v>3120</v>
      </c>
      <c r="GY27" s="16"/>
      <c r="GZ27" s="16">
        <v>3489</v>
      </c>
      <c r="HA27" s="16"/>
      <c r="HB27" s="16">
        <v>3706</v>
      </c>
      <c r="HC27" s="16"/>
      <c r="HD27" s="16">
        <v>3827</v>
      </c>
      <c r="HE27" s="16"/>
      <c r="HF27" s="16">
        <v>4255</v>
      </c>
      <c r="HG27" s="16"/>
      <c r="HH27" s="16">
        <v>4911</v>
      </c>
      <c r="HI27" s="16"/>
      <c r="HJ27" s="16">
        <v>47023</v>
      </c>
      <c r="HK27" s="31"/>
      <c r="HL27" s="45"/>
      <c r="HM27" s="16">
        <v>5700</v>
      </c>
      <c r="HN27" s="55"/>
      <c r="HO27" s="16">
        <v>3921</v>
      </c>
      <c r="HP27" s="16"/>
      <c r="HQ27" s="16">
        <v>4755</v>
      </c>
      <c r="HR27" s="16"/>
      <c r="HS27" s="16">
        <v>4894</v>
      </c>
      <c r="HT27" s="16"/>
      <c r="HU27" s="16">
        <v>5231</v>
      </c>
      <c r="HV27" s="16"/>
      <c r="HW27" s="16">
        <v>4939</v>
      </c>
      <c r="HX27" s="16"/>
      <c r="HY27" s="16">
        <v>4766</v>
      </c>
      <c r="HZ27" s="16"/>
      <c r="IA27" s="16">
        <v>5383</v>
      </c>
      <c r="IB27" s="16"/>
      <c r="IC27" s="16">
        <v>5275</v>
      </c>
      <c r="ID27" s="16"/>
      <c r="IE27" s="16">
        <v>5205</v>
      </c>
      <c r="IF27" s="16"/>
      <c r="IG27" s="16">
        <v>5060</v>
      </c>
      <c r="IH27" s="16"/>
      <c r="II27" s="16">
        <v>5531</v>
      </c>
      <c r="IJ27" s="16"/>
      <c r="IK27" s="16"/>
      <c r="IL27" s="16">
        <v>60660</v>
      </c>
      <c r="IM27" s="31"/>
      <c r="IN27" s="16">
        <v>5858</v>
      </c>
      <c r="IO27" s="55"/>
      <c r="IP27" s="16">
        <v>4438</v>
      </c>
      <c r="IQ27" s="16"/>
      <c r="IR27" s="16">
        <v>4240</v>
      </c>
      <c r="IS27" s="16"/>
      <c r="IT27" s="16">
        <v>4992</v>
      </c>
      <c r="IU27" s="16"/>
      <c r="IV27" s="16">
        <v>5633</v>
      </c>
      <c r="IW27" s="16"/>
      <c r="IX27" s="16">
        <v>5112</v>
      </c>
      <c r="IY27" s="16"/>
      <c r="IZ27" s="16">
        <v>4806</v>
      </c>
      <c r="JA27" s="16"/>
      <c r="JB27" s="16">
        <v>5007</v>
      </c>
      <c r="JC27" s="16"/>
      <c r="JD27" s="16">
        <v>5609</v>
      </c>
      <c r="JE27" s="16"/>
      <c r="JF27" s="16">
        <v>5670</v>
      </c>
      <c r="JG27" s="16"/>
      <c r="JH27" s="16">
        <v>5751</v>
      </c>
      <c r="JI27" s="16"/>
      <c r="JJ27" s="16">
        <v>5801</v>
      </c>
      <c r="JK27" s="16"/>
      <c r="JL27" s="16">
        <v>62917</v>
      </c>
      <c r="JM27" s="40"/>
      <c r="JN27" s="16"/>
      <c r="JO27" s="16">
        <v>6126</v>
      </c>
      <c r="JP27" s="31"/>
      <c r="JQ27" s="16">
        <v>5780</v>
      </c>
      <c r="JR27" s="55"/>
      <c r="JS27" s="16">
        <v>6011</v>
      </c>
      <c r="JT27" s="16"/>
      <c r="JU27" s="16">
        <v>5321</v>
      </c>
      <c r="JV27" s="16"/>
      <c r="JW27" s="16">
        <v>5618</v>
      </c>
      <c r="JX27" s="16"/>
      <c r="JY27" s="16">
        <v>4876</v>
      </c>
      <c r="JZ27" s="16"/>
      <c r="KA27" s="16">
        <v>4970</v>
      </c>
      <c r="KB27" s="16"/>
      <c r="KC27" s="16">
        <v>4932</v>
      </c>
      <c r="KD27" s="16"/>
      <c r="KE27" s="16">
        <v>5665</v>
      </c>
      <c r="KF27" s="16"/>
      <c r="KG27" s="16">
        <v>5801</v>
      </c>
      <c r="KH27" s="16"/>
      <c r="KI27" s="16">
        <v>5595</v>
      </c>
      <c r="KJ27" s="16"/>
      <c r="KK27" s="16">
        <v>4794</v>
      </c>
      <c r="KL27" s="16"/>
      <c r="KM27" s="16">
        <v>65489</v>
      </c>
      <c r="KN27" s="16"/>
      <c r="KO27" s="16"/>
      <c r="KP27" s="16">
        <v>4697</v>
      </c>
      <c r="KQ27" s="31"/>
      <c r="KR27" s="16">
        <v>5130</v>
      </c>
      <c r="KS27" s="55"/>
      <c r="KT27" s="16">
        <v>5708</v>
      </c>
      <c r="KU27" s="16"/>
      <c r="KV27" s="16">
        <v>5567</v>
      </c>
      <c r="KW27" s="16"/>
      <c r="KX27" s="16">
        <v>5693</v>
      </c>
      <c r="KY27" s="16"/>
      <c r="KZ27" s="16">
        <v>5164</v>
      </c>
      <c r="LA27" s="16"/>
      <c r="LB27" s="16">
        <v>5971</v>
      </c>
      <c r="LC27" s="16"/>
      <c r="LD27" s="16">
        <v>5567</v>
      </c>
      <c r="LE27" s="16"/>
      <c r="LF27" s="16">
        <v>5582</v>
      </c>
      <c r="LG27" s="16"/>
      <c r="LH27" s="16">
        <v>5848</v>
      </c>
      <c r="LI27" s="16"/>
      <c r="LJ27" s="16">
        <v>5773</v>
      </c>
      <c r="LK27" s="16"/>
      <c r="LL27" s="16">
        <v>6152</v>
      </c>
      <c r="LM27" s="16"/>
      <c r="LN27" s="16">
        <v>66852</v>
      </c>
      <c r="LO27" s="16"/>
      <c r="LP27" s="40"/>
      <c r="LQ27" s="15" t="s">
        <v>27</v>
      </c>
    </row>
    <row r="28" spans="2:329" ht="10.5" customHeight="1">
      <c r="B28" s="13">
        <v>10</v>
      </c>
      <c r="C28" s="13"/>
      <c r="D28" s="19" t="s">
        <v>28</v>
      </c>
      <c r="E28" s="41">
        <v>86.464174454828651</v>
      </c>
      <c r="F28" s="41"/>
      <c r="G28" s="41">
        <v>88.023450586264659</v>
      </c>
      <c r="H28" s="41"/>
      <c r="I28" s="41">
        <v>88.294314381270894</v>
      </c>
      <c r="J28" s="41"/>
      <c r="K28" s="41">
        <v>87.423264599401861</v>
      </c>
      <c r="L28" s="41"/>
      <c r="M28" s="41">
        <v>83.935742971887549</v>
      </c>
      <c r="N28" s="41"/>
      <c r="O28" s="41">
        <v>85.79396325459318</v>
      </c>
      <c r="P28" s="41"/>
      <c r="Q28" s="41">
        <v>88.908145580589263</v>
      </c>
      <c r="R28" s="41"/>
      <c r="S28" s="41">
        <v>86.179245283018872</v>
      </c>
      <c r="T28" s="41"/>
      <c r="U28" s="41">
        <v>86.723254324151185</v>
      </c>
      <c r="V28" s="41"/>
      <c r="W28" s="41">
        <v>82.13296398891967</v>
      </c>
      <c r="X28" s="41"/>
      <c r="Y28" s="41">
        <v>85.124808965868567</v>
      </c>
      <c r="Z28" s="41"/>
      <c r="AA28" s="41">
        <v>89.093868692349432</v>
      </c>
      <c r="AB28" s="41"/>
      <c r="AC28" s="41">
        <v>86.44866137895562</v>
      </c>
      <c r="AD28" s="41"/>
      <c r="AE28" s="41"/>
      <c r="AF28" s="41">
        <v>84.748254318265353</v>
      </c>
      <c r="AG28" s="41"/>
      <c r="AH28" s="41">
        <v>89.204008319152962</v>
      </c>
      <c r="AI28" s="41"/>
      <c r="AJ28" s="41">
        <v>89.367568499052226</v>
      </c>
      <c r="AK28" s="41"/>
      <c r="AL28" s="41">
        <v>88.361131254532268</v>
      </c>
      <c r="AM28" s="41"/>
      <c r="AN28" s="41">
        <v>83.514556296036474</v>
      </c>
      <c r="AO28" s="41"/>
      <c r="AP28" s="41">
        <v>78.451797385620921</v>
      </c>
      <c r="AQ28" s="41"/>
      <c r="AR28" s="41">
        <v>76.664056382145645</v>
      </c>
      <c r="AS28" s="41"/>
      <c r="AT28" s="41">
        <v>82.812227074235807</v>
      </c>
      <c r="AU28" s="41"/>
      <c r="AV28" s="41">
        <v>84.249830278343524</v>
      </c>
      <c r="AW28" s="41"/>
      <c r="AX28" s="41">
        <v>88.603848051307352</v>
      </c>
      <c r="AY28" s="41"/>
      <c r="AZ28" s="41">
        <v>87.746284134116834</v>
      </c>
      <c r="BA28" s="41"/>
      <c r="BB28" s="41">
        <v>87.240408306934185</v>
      </c>
      <c r="BC28" s="41"/>
      <c r="BD28" s="41">
        <v>85.227578374824418</v>
      </c>
      <c r="BE28" s="41"/>
      <c r="BF28" s="41"/>
      <c r="BG28" s="41">
        <v>86.580238262088301</v>
      </c>
      <c r="BH28" s="41"/>
      <c r="BI28" s="41">
        <v>86.853714487383087</v>
      </c>
      <c r="BJ28" s="41"/>
      <c r="BK28" s="41">
        <v>88.35103060587133</v>
      </c>
      <c r="BL28" s="41"/>
      <c r="BM28" s="41">
        <v>86.089592455372184</v>
      </c>
      <c r="BN28" s="41"/>
      <c r="BO28" s="41">
        <v>85.595751742449394</v>
      </c>
      <c r="BP28" s="41"/>
      <c r="BQ28" s="41">
        <v>86.676721970839623</v>
      </c>
      <c r="BR28" s="41"/>
      <c r="BS28" s="41">
        <v>83.070647135175221</v>
      </c>
      <c r="BT28" s="41"/>
      <c r="BU28" s="41">
        <v>81.490581490581491</v>
      </c>
      <c r="BV28" s="41"/>
      <c r="BW28" s="41">
        <v>82.531973449894764</v>
      </c>
      <c r="BX28" s="41"/>
      <c r="BY28" s="41">
        <v>83.727331606217618</v>
      </c>
      <c r="BZ28" s="41"/>
      <c r="CA28" s="41">
        <v>84.477467291229203</v>
      </c>
      <c r="CB28" s="41"/>
      <c r="CC28" s="41">
        <v>87.176921794230438</v>
      </c>
      <c r="CD28" s="41"/>
      <c r="CE28" s="41">
        <v>85.222093687716907</v>
      </c>
      <c r="CF28" s="41"/>
      <c r="CG28" s="41"/>
      <c r="CH28" s="41">
        <v>79.71315016416105</v>
      </c>
      <c r="CI28" s="41"/>
      <c r="CJ28" s="41">
        <v>86.12251882272416</v>
      </c>
      <c r="CK28" s="41"/>
      <c r="CL28" s="41">
        <v>88.500563697857942</v>
      </c>
      <c r="CM28" s="41"/>
      <c r="CN28" s="41">
        <v>87.560937254285264</v>
      </c>
      <c r="CO28" s="41"/>
      <c r="CP28" s="41">
        <v>84.01782871696912</v>
      </c>
      <c r="CQ28" s="41"/>
      <c r="CR28" s="41">
        <v>84.811193526635194</v>
      </c>
      <c r="CS28" s="41"/>
      <c r="CT28" s="41">
        <v>88.090664617748743</v>
      </c>
      <c r="CU28" s="41"/>
      <c r="CV28" s="41">
        <v>88.969594594594597</v>
      </c>
      <c r="CW28" s="41"/>
      <c r="CX28" s="41">
        <v>85.561409285479101</v>
      </c>
      <c r="CY28" s="41"/>
      <c r="CZ28" s="41">
        <v>83.217573897593283</v>
      </c>
      <c r="DA28" s="41"/>
      <c r="DB28" s="41">
        <v>77.460317460317469</v>
      </c>
      <c r="DC28" s="41"/>
      <c r="DD28" s="41">
        <v>88.495287617809566</v>
      </c>
      <c r="DE28" s="41"/>
      <c r="DF28" s="41">
        <v>85.209123889746053</v>
      </c>
      <c r="DG28" s="41"/>
      <c r="DH28" s="41"/>
      <c r="DI28" s="41">
        <v>88.739095955590798</v>
      </c>
      <c r="DJ28" s="41"/>
      <c r="DK28" s="41">
        <v>90.753887762001355</v>
      </c>
      <c r="DL28" s="41"/>
      <c r="DM28" s="41">
        <v>88.123767632337319</v>
      </c>
      <c r="DN28" s="41"/>
      <c r="DO28" s="41">
        <v>84.584356366187308</v>
      </c>
      <c r="DP28" s="41"/>
      <c r="DQ28" s="41">
        <v>78.429817605075343</v>
      </c>
      <c r="DR28" s="41"/>
      <c r="DS28" s="41">
        <v>81.18180292093335</v>
      </c>
      <c r="DT28" s="41"/>
      <c r="DU28" s="41">
        <v>87.162162162162161</v>
      </c>
      <c r="DV28" s="41"/>
      <c r="DW28" s="41">
        <v>86.157760814249357</v>
      </c>
      <c r="DX28" s="41"/>
      <c r="DY28" s="41">
        <v>86.319715205967114</v>
      </c>
      <c r="DZ28" s="41"/>
      <c r="EA28" s="41">
        <v>87.715751827087544</v>
      </c>
      <c r="EB28" s="41"/>
      <c r="EC28" s="41">
        <v>86.930662075442171</v>
      </c>
      <c r="ED28" s="41"/>
      <c r="EE28" s="41">
        <v>86.079819761828119</v>
      </c>
      <c r="EF28" s="41"/>
      <c r="EG28" s="41">
        <v>86.011863705338669</v>
      </c>
      <c r="EH28" s="41"/>
      <c r="EI28" s="41"/>
      <c r="EJ28" s="41">
        <v>82.496171516079627</v>
      </c>
      <c r="EK28" s="41"/>
      <c r="EL28" s="41">
        <v>79.677256681795257</v>
      </c>
      <c r="EM28" s="41"/>
      <c r="EN28" s="41">
        <v>83.467741935483872</v>
      </c>
      <c r="EO28" s="41"/>
      <c r="EP28" s="41">
        <v>83.563218390804593</v>
      </c>
      <c r="EQ28" s="41"/>
      <c r="ER28" s="41">
        <v>73.388671875</v>
      </c>
      <c r="ES28" s="41"/>
      <c r="ET28" s="41">
        <v>70.266094420600851</v>
      </c>
      <c r="EU28" s="41"/>
      <c r="EV28" s="41">
        <v>74.220165023143494</v>
      </c>
      <c r="EW28" s="41"/>
      <c r="EX28" s="41">
        <v>80.286677908937605</v>
      </c>
      <c r="EY28" s="41"/>
      <c r="EZ28" s="41">
        <v>82.345191040843218</v>
      </c>
      <c r="FA28" s="41"/>
      <c r="FB28" s="41">
        <v>78.909682668836453</v>
      </c>
      <c r="FC28" s="41"/>
      <c r="FD28" s="41">
        <v>83.658854166666657</v>
      </c>
      <c r="FE28" s="41"/>
      <c r="FF28" s="41">
        <v>89.886731391585755</v>
      </c>
      <c r="FG28" s="41"/>
      <c r="FH28" s="41">
        <v>80.348217490956287</v>
      </c>
      <c r="FI28" s="41"/>
      <c r="FJ28" s="41"/>
      <c r="FK28" s="41">
        <v>85.510760836617166</v>
      </c>
      <c r="FL28" s="41"/>
      <c r="FM28" s="41">
        <v>81.414748081414743</v>
      </c>
      <c r="FN28" s="41"/>
      <c r="FO28" s="41">
        <v>88.551119177253483</v>
      </c>
      <c r="FP28" s="41"/>
      <c r="FQ28" s="41">
        <v>87.867959843457541</v>
      </c>
      <c r="FR28" s="41"/>
      <c r="FS28" s="41">
        <v>86.476068101509796</v>
      </c>
      <c r="FT28" s="41"/>
      <c r="FU28" s="41">
        <v>79.747974797479742</v>
      </c>
      <c r="FV28" s="41"/>
      <c r="FW28" s="41">
        <v>88.965768390386017</v>
      </c>
      <c r="FX28" s="41"/>
      <c r="FY28" s="41">
        <v>85.524322504628842</v>
      </c>
      <c r="FZ28" s="41"/>
      <c r="GA28" s="41">
        <v>88.04833636815097</v>
      </c>
      <c r="GB28" s="41"/>
      <c r="GC28" s="41">
        <v>87.033368886180099</v>
      </c>
      <c r="GD28" s="41"/>
      <c r="GE28" s="41">
        <v>88.045657874440835</v>
      </c>
      <c r="GF28" s="41"/>
      <c r="GG28" s="41">
        <v>89.480178929507943</v>
      </c>
      <c r="GH28" s="41"/>
      <c r="GI28" s="41">
        <v>86.457726934271989</v>
      </c>
      <c r="GJ28" s="41"/>
      <c r="GK28" s="41"/>
      <c r="GL28" s="41">
        <v>93.218322427126708</v>
      </c>
      <c r="GM28" s="41"/>
      <c r="GN28" s="41">
        <v>91.607396870554766</v>
      </c>
      <c r="GO28" s="41"/>
      <c r="GP28" s="41">
        <v>92.791823561054329</v>
      </c>
      <c r="GQ28" s="41"/>
      <c r="GR28" s="41">
        <v>95.452436194895597</v>
      </c>
      <c r="GS28" s="41"/>
      <c r="GT28" s="41">
        <v>92.086330935251809</v>
      </c>
      <c r="GU28" s="41"/>
      <c r="GV28" s="41">
        <v>87.65249537892791</v>
      </c>
      <c r="GW28" s="41"/>
      <c r="GX28" s="41">
        <v>93.778178539224527</v>
      </c>
      <c r="GY28" s="41"/>
      <c r="GZ28" s="41">
        <v>90.529320186818879</v>
      </c>
      <c r="HA28" s="41"/>
      <c r="HB28" s="41">
        <v>91.415885545140611</v>
      </c>
      <c r="HC28" s="41"/>
      <c r="HD28" s="41">
        <v>91.533126046400383</v>
      </c>
      <c r="HE28" s="41"/>
      <c r="HF28" s="41">
        <v>92.159410872861173</v>
      </c>
      <c r="HG28" s="41"/>
      <c r="HH28" s="41">
        <v>93.187855787476281</v>
      </c>
      <c r="HI28" s="41"/>
      <c r="HJ28" s="41">
        <v>92.174850534156619</v>
      </c>
      <c r="HK28" s="41"/>
      <c r="HL28" s="41"/>
      <c r="HM28" s="41">
        <v>92.864125122189634</v>
      </c>
      <c r="HN28" s="41"/>
      <c r="HO28" s="41">
        <v>85.18357592874213</v>
      </c>
      <c r="HP28" s="41"/>
      <c r="HQ28" s="41">
        <v>91.266794625719768</v>
      </c>
      <c r="HR28" s="41"/>
      <c r="HS28" s="41">
        <v>92.706952074256492</v>
      </c>
      <c r="HT28" s="41"/>
      <c r="HU28" s="41">
        <v>90.56440443213296</v>
      </c>
      <c r="HV28" s="41"/>
      <c r="HW28" s="41">
        <v>87.138320395201134</v>
      </c>
      <c r="HX28" s="41"/>
      <c r="HY28" s="41">
        <v>86.387529454413624</v>
      </c>
      <c r="HZ28" s="41"/>
      <c r="IA28" s="41">
        <v>90.227958431109627</v>
      </c>
      <c r="IB28" s="41"/>
      <c r="IC28" s="41">
        <v>89.665136834948157</v>
      </c>
      <c r="ID28" s="41"/>
      <c r="IE28" s="41">
        <v>87.112970711297066</v>
      </c>
      <c r="IF28" s="41"/>
      <c r="IG28" s="41">
        <v>81.324333011893273</v>
      </c>
      <c r="IH28" s="41"/>
      <c r="II28" s="41">
        <v>81.099706744868044</v>
      </c>
      <c r="IJ28" s="41"/>
      <c r="IK28" s="41"/>
      <c r="IL28" s="41">
        <v>87.840479603805548</v>
      </c>
      <c r="IM28" s="41"/>
      <c r="IN28" s="41">
        <v>89.027355623100306</v>
      </c>
      <c r="IO28" s="41"/>
      <c r="IP28" s="41">
        <v>74.176834364031421</v>
      </c>
      <c r="IQ28" s="41"/>
      <c r="IR28" s="41">
        <v>62.657011969853706</v>
      </c>
      <c r="IS28" s="41"/>
      <c r="IT28" s="41">
        <v>75.533363595097597</v>
      </c>
      <c r="IU28" s="41"/>
      <c r="IV28" s="41">
        <v>81.566753547639735</v>
      </c>
      <c r="IW28" s="41"/>
      <c r="IX28" s="41">
        <v>80.377358490566039</v>
      </c>
      <c r="IY28" s="41"/>
      <c r="IZ28" s="41">
        <v>82.648323301805675</v>
      </c>
      <c r="JA28" s="41"/>
      <c r="JB28" s="41">
        <v>81.494140625</v>
      </c>
      <c r="JC28" s="41"/>
      <c r="JD28" s="41">
        <v>86.719233147804573</v>
      </c>
      <c r="JE28" s="41"/>
      <c r="JF28" s="41">
        <v>85.455915599095704</v>
      </c>
      <c r="JG28" s="41"/>
      <c r="JH28" s="41">
        <v>86.925634824667469</v>
      </c>
      <c r="JI28" s="41"/>
      <c r="JJ28" s="41">
        <v>78.753733369535709</v>
      </c>
      <c r="JK28" s="41"/>
      <c r="JL28" s="41">
        <v>80.406139375583081</v>
      </c>
      <c r="JM28" s="41"/>
      <c r="JN28" s="41"/>
      <c r="JO28" s="41">
        <v>83.540160916405299</v>
      </c>
      <c r="JP28" s="41"/>
      <c r="JQ28" s="41">
        <v>85.187914517317608</v>
      </c>
      <c r="JR28" s="41"/>
      <c r="JS28" s="41">
        <v>80.662909286097701</v>
      </c>
      <c r="JT28" s="41"/>
      <c r="JU28" s="41">
        <v>83.980429292929287</v>
      </c>
      <c r="JV28" s="41"/>
      <c r="JW28" s="41">
        <v>81.550297575845548</v>
      </c>
      <c r="JX28" s="41"/>
      <c r="JY28" s="41">
        <v>77.470606927232282</v>
      </c>
      <c r="JZ28" s="41"/>
      <c r="KA28" s="41">
        <v>84.423305588585023</v>
      </c>
      <c r="KB28" s="41"/>
      <c r="KC28" s="41">
        <v>76.786548341896307</v>
      </c>
      <c r="KD28" s="41"/>
      <c r="KE28" s="41">
        <v>84.137828605376512</v>
      </c>
      <c r="KF28" s="41"/>
      <c r="KG28" s="41">
        <v>81.349039405412981</v>
      </c>
      <c r="KH28" s="41"/>
      <c r="KI28" s="41">
        <v>78.218929120648681</v>
      </c>
      <c r="KJ28" s="41"/>
      <c r="KK28" s="41">
        <v>70.833333333333343</v>
      </c>
      <c r="KL28" s="41"/>
      <c r="KM28" s="41">
        <v>80.667372881355931</v>
      </c>
      <c r="KN28" s="41"/>
      <c r="KO28" s="41"/>
      <c r="KP28" s="41">
        <v>70.188284518828453</v>
      </c>
      <c r="KQ28" s="41"/>
      <c r="KR28" s="41">
        <v>80.761964735516372</v>
      </c>
      <c r="KS28" s="41"/>
      <c r="KT28" s="41">
        <v>83.316304189169472</v>
      </c>
      <c r="KU28" s="41"/>
      <c r="KV28" s="41">
        <v>79.403794037940372</v>
      </c>
      <c r="KW28" s="41"/>
      <c r="KX28" s="41">
        <v>80.580325548478413</v>
      </c>
      <c r="KY28" s="41"/>
      <c r="KZ28" s="41">
        <v>79.166027901272415</v>
      </c>
      <c r="LA28" s="41"/>
      <c r="LB28" s="41">
        <v>85.556670010030089</v>
      </c>
      <c r="LC28" s="41"/>
      <c r="LD28" s="41">
        <v>79.392470051340553</v>
      </c>
      <c r="LE28" s="41"/>
      <c r="LF28" s="41">
        <v>80.28189270818352</v>
      </c>
      <c r="LG28" s="41"/>
      <c r="LH28" s="41">
        <v>78.549361987911354</v>
      </c>
      <c r="LI28" s="41"/>
      <c r="LJ28" s="41">
        <v>77.541974479516455</v>
      </c>
      <c r="LK28" s="41"/>
      <c r="LL28" s="41">
        <v>83.180097349918881</v>
      </c>
      <c r="LM28" s="41"/>
      <c r="LN28" s="41">
        <v>79.848072237351303</v>
      </c>
      <c r="LO28" s="41"/>
      <c r="LP28" s="43"/>
      <c r="LQ28" s="19" t="s">
        <v>29</v>
      </c>
    </row>
    <row r="29" spans="2:329"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3"/>
      <c r="JN29" s="44"/>
      <c r="JO29" s="44"/>
      <c r="JP29" s="42"/>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2"/>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3"/>
      <c r="LQ29" s="19"/>
    </row>
    <row r="30" spans="2:329" ht="10.5" customHeight="1">
      <c r="B30" s="13">
        <v>11</v>
      </c>
      <c r="C30" s="14"/>
      <c r="D30" s="15" t="s">
        <v>30</v>
      </c>
      <c r="E30" s="16">
        <v>5769</v>
      </c>
      <c r="F30" s="16"/>
      <c r="G30" s="16">
        <v>5440</v>
      </c>
      <c r="H30" s="16"/>
      <c r="I30" s="16">
        <v>5709</v>
      </c>
      <c r="J30" s="16"/>
      <c r="K30" s="16">
        <v>5777</v>
      </c>
      <c r="L30" s="16"/>
      <c r="M30" s="16">
        <v>5683</v>
      </c>
      <c r="N30" s="16"/>
      <c r="O30" s="16">
        <v>5454</v>
      </c>
      <c r="P30" s="16"/>
      <c r="Q30" s="16">
        <v>5312</v>
      </c>
      <c r="R30" s="16"/>
      <c r="S30" s="16">
        <v>5729</v>
      </c>
      <c r="T30" s="16"/>
      <c r="U30" s="16">
        <v>5673</v>
      </c>
      <c r="V30" s="16"/>
      <c r="W30" s="16">
        <v>5658</v>
      </c>
      <c r="X30" s="16"/>
      <c r="Y30" s="16">
        <v>5216</v>
      </c>
      <c r="Z30" s="16"/>
      <c r="AA30" s="16">
        <v>5066</v>
      </c>
      <c r="AB30" s="16"/>
      <c r="AC30" s="16">
        <v>66486</v>
      </c>
      <c r="AD30" s="45"/>
      <c r="AE30" s="45"/>
      <c r="AF30" s="16">
        <v>4820</v>
      </c>
      <c r="AG30" s="16"/>
      <c r="AH30" s="16">
        <v>4854</v>
      </c>
      <c r="AI30" s="16"/>
      <c r="AJ30" s="16">
        <v>5348</v>
      </c>
      <c r="AK30" s="16"/>
      <c r="AL30" s="16">
        <v>5049</v>
      </c>
      <c r="AM30" s="16"/>
      <c r="AN30" s="16">
        <v>5004</v>
      </c>
      <c r="AO30" s="16"/>
      <c r="AP30" s="16">
        <v>4056</v>
      </c>
      <c r="AQ30" s="16"/>
      <c r="AR30" s="16">
        <v>4174</v>
      </c>
      <c r="AS30" s="16"/>
      <c r="AT30" s="16">
        <v>4949</v>
      </c>
      <c r="AU30" s="16"/>
      <c r="AV30" s="16">
        <v>5199</v>
      </c>
      <c r="AW30" s="16"/>
      <c r="AX30" s="16">
        <v>5602</v>
      </c>
      <c r="AY30" s="16"/>
      <c r="AZ30" s="16">
        <v>5258</v>
      </c>
      <c r="BA30" s="16"/>
      <c r="BB30" s="16">
        <v>5180</v>
      </c>
      <c r="BC30" s="16"/>
      <c r="BD30" s="16">
        <v>59493</v>
      </c>
      <c r="BE30" s="45"/>
      <c r="BF30" s="45"/>
      <c r="BG30" s="16">
        <v>5139</v>
      </c>
      <c r="BH30" s="55"/>
      <c r="BI30" s="16">
        <v>5134</v>
      </c>
      <c r="BJ30" s="16"/>
      <c r="BK30" s="16">
        <v>5852</v>
      </c>
      <c r="BL30" s="16"/>
      <c r="BM30" s="16">
        <v>5316</v>
      </c>
      <c r="BN30" s="16"/>
      <c r="BO30" s="16">
        <v>5395</v>
      </c>
      <c r="BP30" s="16"/>
      <c r="BQ30" s="16">
        <v>5411</v>
      </c>
      <c r="BR30" s="16"/>
      <c r="BS30" s="16">
        <v>4741</v>
      </c>
      <c r="BT30" s="16"/>
      <c r="BU30" s="16">
        <v>5324</v>
      </c>
      <c r="BV30" s="16"/>
      <c r="BW30" s="16">
        <v>5395</v>
      </c>
      <c r="BX30" s="16"/>
      <c r="BY30" s="16">
        <v>5451</v>
      </c>
      <c r="BZ30" s="16"/>
      <c r="CA30" s="16">
        <v>5502</v>
      </c>
      <c r="CB30" s="16"/>
      <c r="CC30" s="16">
        <v>5421</v>
      </c>
      <c r="CD30" s="16"/>
      <c r="CE30" s="16">
        <v>64081</v>
      </c>
      <c r="CF30" s="31"/>
      <c r="CG30" s="45"/>
      <c r="CH30" s="16">
        <v>4887</v>
      </c>
      <c r="CI30" s="55"/>
      <c r="CJ30" s="16">
        <v>5238</v>
      </c>
      <c r="CK30" s="16"/>
      <c r="CL30" s="16">
        <v>5704</v>
      </c>
      <c r="CM30" s="16"/>
      <c r="CN30" s="16">
        <v>5795</v>
      </c>
      <c r="CO30" s="16"/>
      <c r="CP30" s="16">
        <v>5518</v>
      </c>
      <c r="CQ30" s="16"/>
      <c r="CR30" s="16">
        <v>5275</v>
      </c>
      <c r="CS30" s="16"/>
      <c r="CT30" s="16">
        <v>4735</v>
      </c>
      <c r="CU30" s="16"/>
      <c r="CV30" s="16">
        <v>5452</v>
      </c>
      <c r="CW30" s="16"/>
      <c r="CX30" s="16">
        <v>5453</v>
      </c>
      <c r="CY30" s="16"/>
      <c r="CZ30" s="16">
        <v>5450</v>
      </c>
      <c r="DA30" s="16"/>
      <c r="DB30" s="16">
        <v>4981</v>
      </c>
      <c r="DC30" s="16"/>
      <c r="DD30" s="16">
        <v>5659</v>
      </c>
      <c r="DE30" s="16"/>
      <c r="DF30" s="16">
        <v>64147</v>
      </c>
      <c r="DG30" s="31"/>
      <c r="DH30" s="45"/>
      <c r="DI30" s="16">
        <v>5762</v>
      </c>
      <c r="DJ30" s="55"/>
      <c r="DK30" s="16">
        <v>5523</v>
      </c>
      <c r="DL30" s="16"/>
      <c r="DM30" s="16">
        <v>6065</v>
      </c>
      <c r="DN30" s="16"/>
      <c r="DO30" s="16">
        <v>5075</v>
      </c>
      <c r="DP30" s="16"/>
      <c r="DQ30" s="16">
        <v>5306</v>
      </c>
      <c r="DR30" s="16"/>
      <c r="DS30" s="16">
        <v>5115</v>
      </c>
      <c r="DT30" s="16"/>
      <c r="DU30" s="16">
        <v>4429</v>
      </c>
      <c r="DV30" s="16"/>
      <c r="DW30" s="16">
        <v>5304</v>
      </c>
      <c r="DX30" s="16"/>
      <c r="DY30" s="16">
        <v>5312</v>
      </c>
      <c r="DZ30" s="16"/>
      <c r="EA30" s="16">
        <v>5867</v>
      </c>
      <c r="EB30" s="16"/>
      <c r="EC30" s="16">
        <v>5828</v>
      </c>
      <c r="ED30" s="16"/>
      <c r="EE30" s="16">
        <v>5556</v>
      </c>
      <c r="EF30" s="16"/>
      <c r="EG30" s="16">
        <v>65142</v>
      </c>
      <c r="EH30" s="31"/>
      <c r="EI30" s="45"/>
      <c r="EJ30" s="16">
        <v>5634</v>
      </c>
      <c r="EK30" s="55"/>
      <c r="EL30" s="16">
        <v>4962</v>
      </c>
      <c r="EM30" s="16"/>
      <c r="EN30" s="16">
        <v>5628</v>
      </c>
      <c r="EO30" s="16"/>
      <c r="EP30" s="16">
        <v>5348</v>
      </c>
      <c r="EQ30" s="16"/>
      <c r="ER30" s="16">
        <v>4875</v>
      </c>
      <c r="ES30" s="16"/>
      <c r="ET30" s="16">
        <v>4517</v>
      </c>
      <c r="EU30" s="16"/>
      <c r="EV30" s="16">
        <v>3944</v>
      </c>
      <c r="EW30" s="16"/>
      <c r="EX30" s="16">
        <v>5024</v>
      </c>
      <c r="EY30" s="16"/>
      <c r="EZ30" s="16">
        <v>5281</v>
      </c>
      <c r="FA30" s="16"/>
      <c r="FB30" s="16">
        <v>5201</v>
      </c>
      <c r="FC30" s="16"/>
      <c r="FD30" s="16">
        <v>5400</v>
      </c>
      <c r="FE30" s="16"/>
      <c r="FF30" s="16">
        <v>5745</v>
      </c>
      <c r="FG30" s="16"/>
      <c r="FH30" s="16">
        <v>61559</v>
      </c>
      <c r="FI30" s="31"/>
      <c r="FJ30" s="45"/>
      <c r="FK30" s="16">
        <v>5880</v>
      </c>
      <c r="FL30" s="55"/>
      <c r="FM30" s="16">
        <v>5123</v>
      </c>
      <c r="FN30" s="16"/>
      <c r="FO30" s="16">
        <v>6044</v>
      </c>
      <c r="FP30" s="16"/>
      <c r="FQ30" s="16">
        <v>5322</v>
      </c>
      <c r="FR30" s="16"/>
      <c r="FS30" s="16">
        <v>5605</v>
      </c>
      <c r="FT30" s="16"/>
      <c r="FU30" s="16">
        <v>4691</v>
      </c>
      <c r="FV30" s="16"/>
      <c r="FW30" s="16">
        <v>5038</v>
      </c>
      <c r="FX30" s="16"/>
      <c r="FY30" s="16">
        <v>5292</v>
      </c>
      <c r="FZ30" s="16"/>
      <c r="GA30" s="16">
        <v>5519</v>
      </c>
      <c r="GB30" s="16"/>
      <c r="GC30" s="16">
        <v>5913</v>
      </c>
      <c r="GD30" s="16"/>
      <c r="GE30" s="16">
        <v>5921</v>
      </c>
      <c r="GF30" s="16"/>
      <c r="GG30" s="16">
        <v>5961</v>
      </c>
      <c r="GH30" s="16"/>
      <c r="GI30" s="16">
        <v>66309</v>
      </c>
      <c r="GJ30" s="31"/>
      <c r="GK30" s="45"/>
      <c r="GL30" s="16">
        <v>6400</v>
      </c>
      <c r="GM30" s="55"/>
      <c r="GN30" s="16">
        <v>5914</v>
      </c>
      <c r="GO30" s="16"/>
      <c r="GP30" s="16">
        <v>5281</v>
      </c>
      <c r="GQ30" s="16"/>
      <c r="GR30" s="16">
        <v>2078</v>
      </c>
      <c r="GS30" s="16"/>
      <c r="GT30" s="16">
        <v>2099</v>
      </c>
      <c r="GU30" s="16"/>
      <c r="GV30" s="16">
        <v>2446</v>
      </c>
      <c r="GW30" s="16"/>
      <c r="GX30" s="16">
        <v>3176</v>
      </c>
      <c r="GY30" s="16"/>
      <c r="GZ30" s="16">
        <v>3595</v>
      </c>
      <c r="HA30" s="16"/>
      <c r="HB30" s="16">
        <v>3801</v>
      </c>
      <c r="HC30" s="16"/>
      <c r="HD30" s="16">
        <v>3923</v>
      </c>
      <c r="HE30" s="16"/>
      <c r="HF30" s="16">
        <v>4348</v>
      </c>
      <c r="HG30" s="16"/>
      <c r="HH30" s="16">
        <v>5010</v>
      </c>
      <c r="HI30" s="16"/>
      <c r="HJ30" s="16">
        <v>48071</v>
      </c>
      <c r="HK30" s="31"/>
      <c r="HL30" s="45"/>
      <c r="HM30" s="16">
        <v>5823</v>
      </c>
      <c r="HN30" s="55"/>
      <c r="HO30" s="16">
        <v>4122</v>
      </c>
      <c r="HP30" s="16"/>
      <c r="HQ30" s="16">
        <v>4899</v>
      </c>
      <c r="HR30" s="16"/>
      <c r="HS30" s="16">
        <v>5005</v>
      </c>
      <c r="HT30" s="16"/>
      <c r="HU30" s="16">
        <v>5362</v>
      </c>
      <c r="HV30" s="16"/>
      <c r="HW30" s="16">
        <v>5071</v>
      </c>
      <c r="HX30" s="16"/>
      <c r="HY30" s="16">
        <v>4939</v>
      </c>
      <c r="HZ30" s="16"/>
      <c r="IA30" s="16">
        <v>5526</v>
      </c>
      <c r="IB30" s="16"/>
      <c r="IC30" s="16">
        <v>5448</v>
      </c>
      <c r="ID30" s="16"/>
      <c r="IE30" s="16">
        <v>5445</v>
      </c>
      <c r="IF30" s="16"/>
      <c r="IG30" s="16">
        <v>5339</v>
      </c>
      <c r="IH30" s="16"/>
      <c r="II30" s="16">
        <v>5818</v>
      </c>
      <c r="IJ30" s="16"/>
      <c r="IK30" s="16"/>
      <c r="IL30" s="16">
        <v>62797</v>
      </c>
      <c r="IM30" s="31"/>
      <c r="IN30" s="16">
        <v>6037</v>
      </c>
      <c r="IO30" s="55"/>
      <c r="IP30" s="16">
        <v>4766</v>
      </c>
      <c r="IQ30" s="16"/>
      <c r="IR30" s="16">
        <v>4838</v>
      </c>
      <c r="IS30" s="16"/>
      <c r="IT30" s="16">
        <v>5308</v>
      </c>
      <c r="IU30" s="16"/>
      <c r="IV30" s="16">
        <v>5945</v>
      </c>
      <c r="IW30" s="16"/>
      <c r="IX30" s="16">
        <v>5367</v>
      </c>
      <c r="IY30" s="16"/>
      <c r="IZ30" s="16">
        <v>5033</v>
      </c>
      <c r="JA30" s="16"/>
      <c r="JB30" s="16">
        <v>5236</v>
      </c>
      <c r="JC30" s="16"/>
      <c r="JD30" s="16">
        <v>5828</v>
      </c>
      <c r="JE30" s="16"/>
      <c r="JF30" s="16">
        <v>5974</v>
      </c>
      <c r="JG30" s="16"/>
      <c r="JH30" s="16">
        <v>5977</v>
      </c>
      <c r="JI30" s="16"/>
      <c r="JJ30" s="16">
        <v>6143</v>
      </c>
      <c r="JK30" s="16"/>
      <c r="JL30" s="16">
        <v>66452</v>
      </c>
      <c r="JM30" s="40"/>
      <c r="JN30" s="16"/>
      <c r="JO30" s="16">
        <v>6400</v>
      </c>
      <c r="JP30" s="31"/>
      <c r="JQ30" s="16">
        <v>6046</v>
      </c>
      <c r="JR30" s="55"/>
      <c r="JS30" s="16">
        <v>6373</v>
      </c>
      <c r="JT30" s="16"/>
      <c r="JU30" s="16">
        <v>5592</v>
      </c>
      <c r="JV30" s="16"/>
      <c r="JW30" s="16">
        <v>5975</v>
      </c>
      <c r="JX30" s="16"/>
      <c r="JY30" s="16">
        <v>5228</v>
      </c>
      <c r="JZ30" s="16"/>
      <c r="KA30" s="16">
        <v>5203</v>
      </c>
      <c r="KB30" s="16"/>
      <c r="KC30" s="16">
        <v>5214</v>
      </c>
      <c r="KD30" s="16"/>
      <c r="KE30" s="16">
        <v>5981</v>
      </c>
      <c r="KF30" s="16"/>
      <c r="KG30" s="16">
        <v>6187</v>
      </c>
      <c r="KH30" s="16"/>
      <c r="KI30" s="16">
        <v>5949</v>
      </c>
      <c r="KJ30" s="16"/>
      <c r="KK30" s="16">
        <v>5169</v>
      </c>
      <c r="KL30" s="16"/>
      <c r="KM30" s="16">
        <v>69317</v>
      </c>
      <c r="KN30" s="16"/>
      <c r="KO30" s="16"/>
      <c r="KP30" s="16">
        <v>5028</v>
      </c>
      <c r="KQ30" s="31"/>
      <c r="KR30" s="16">
        <v>5424</v>
      </c>
      <c r="KS30" s="55"/>
      <c r="KT30" s="16">
        <v>5985</v>
      </c>
      <c r="KU30" s="16"/>
      <c r="KV30" s="16">
        <v>5896</v>
      </c>
      <c r="KW30" s="16"/>
      <c r="KX30" s="16">
        <v>6013</v>
      </c>
      <c r="KY30" s="16"/>
      <c r="KZ30" s="16">
        <v>5446</v>
      </c>
      <c r="LA30" s="16"/>
      <c r="LB30" s="16">
        <v>6225</v>
      </c>
      <c r="LC30" s="16"/>
      <c r="LD30" s="16">
        <v>5931</v>
      </c>
      <c r="LE30" s="16"/>
      <c r="LF30" s="16">
        <v>5893</v>
      </c>
      <c r="LG30" s="16"/>
      <c r="LH30" s="16">
        <v>6278</v>
      </c>
      <c r="LI30" s="16"/>
      <c r="LJ30" s="16">
        <v>6139</v>
      </c>
      <c r="LK30" s="16"/>
      <c r="LL30" s="16">
        <v>6473</v>
      </c>
      <c r="LM30" s="16"/>
      <c r="LN30" s="16">
        <v>70731</v>
      </c>
      <c r="LO30" s="16"/>
      <c r="LP30" s="40"/>
      <c r="LQ30" s="15" t="s">
        <v>31</v>
      </c>
    </row>
    <row r="31" spans="2:329" ht="10.5" customHeight="1">
      <c r="B31" s="13">
        <v>12</v>
      </c>
      <c r="C31" s="13"/>
      <c r="D31" s="19" t="s">
        <v>32</v>
      </c>
      <c r="E31" s="41">
        <v>89.859813084112147</v>
      </c>
      <c r="F31" s="41"/>
      <c r="G31" s="41">
        <v>91.122278056951416</v>
      </c>
      <c r="H31" s="41"/>
      <c r="I31" s="41">
        <v>90.922121356903958</v>
      </c>
      <c r="J31" s="41"/>
      <c r="K31" s="41">
        <v>90.933417283173299</v>
      </c>
      <c r="L31" s="41"/>
      <c r="M31" s="41">
        <v>87.781896818041389</v>
      </c>
      <c r="N31" s="41"/>
      <c r="O31" s="41">
        <v>89.468503937007867</v>
      </c>
      <c r="P31" s="41"/>
      <c r="Q31" s="41">
        <v>92.06239168110919</v>
      </c>
      <c r="R31" s="41"/>
      <c r="S31" s="41">
        <v>90.078616352201252</v>
      </c>
      <c r="T31" s="41"/>
      <c r="U31" s="41">
        <v>90.855221012171683</v>
      </c>
      <c r="V31" s="41"/>
      <c r="W31" s="41">
        <v>87.072945521698983</v>
      </c>
      <c r="X31" s="41"/>
      <c r="Y31" s="41">
        <v>88.571913737476649</v>
      </c>
      <c r="Z31" s="41"/>
      <c r="AA31" s="41">
        <v>91.625972146861997</v>
      </c>
      <c r="AB31" s="41"/>
      <c r="AC31" s="41">
        <v>89.98944262472591</v>
      </c>
      <c r="AD31" s="41"/>
      <c r="AE31" s="41"/>
      <c r="AF31" s="41">
        <v>88.57037853730246</v>
      </c>
      <c r="AG31" s="41"/>
      <c r="AH31" s="41">
        <v>91.775382870107762</v>
      </c>
      <c r="AI31" s="41"/>
      <c r="AJ31" s="41">
        <v>92.159227985524723</v>
      </c>
      <c r="AK31" s="41"/>
      <c r="AL31" s="41">
        <v>91.533720087019574</v>
      </c>
      <c r="AM31" s="41"/>
      <c r="AN31" s="41">
        <v>87.758681164503685</v>
      </c>
      <c r="AO31" s="41"/>
      <c r="AP31" s="41">
        <v>82.843137254901961</v>
      </c>
      <c r="AQ31" s="41"/>
      <c r="AR31" s="41">
        <v>81.714956930305405</v>
      </c>
      <c r="AS31" s="41"/>
      <c r="AT31" s="41">
        <v>86.445414847161572</v>
      </c>
      <c r="AU31" s="41"/>
      <c r="AV31" s="41">
        <v>88.238289205702642</v>
      </c>
      <c r="AW31" s="41"/>
      <c r="AX31" s="41">
        <v>92.123006084525571</v>
      </c>
      <c r="AY31" s="41"/>
      <c r="AZ31" s="41">
        <v>90.874524714828894</v>
      </c>
      <c r="BA31" s="41"/>
      <c r="BB31" s="41">
        <v>91.165082717353044</v>
      </c>
      <c r="BC31" s="41"/>
      <c r="BD31" s="41">
        <v>88.899016765787024</v>
      </c>
      <c r="BE31" s="41"/>
      <c r="BF31" s="41"/>
      <c r="BG31" s="41">
        <v>90.031534688156981</v>
      </c>
      <c r="BH31" s="41"/>
      <c r="BI31" s="41">
        <v>90.594670901711666</v>
      </c>
      <c r="BJ31" s="41"/>
      <c r="BK31" s="41">
        <v>91.380387257963775</v>
      </c>
      <c r="BL31" s="41"/>
      <c r="BM31" s="41">
        <v>89.525092623779045</v>
      </c>
      <c r="BN31" s="41"/>
      <c r="BO31" s="41">
        <v>89.528708927978755</v>
      </c>
      <c r="BP31" s="41"/>
      <c r="BQ31" s="41">
        <v>90.682084799731854</v>
      </c>
      <c r="BR31" s="41"/>
      <c r="BS31" s="41">
        <v>87.910254033005756</v>
      </c>
      <c r="BT31" s="41"/>
      <c r="BU31" s="41">
        <v>87.207207207207205</v>
      </c>
      <c r="BV31" s="41"/>
      <c r="BW31" s="41">
        <v>87.340132750526152</v>
      </c>
      <c r="BX31" s="41"/>
      <c r="BY31" s="41">
        <v>88.261010362694307</v>
      </c>
      <c r="BZ31" s="41"/>
      <c r="CA31" s="41">
        <v>88.87094168954934</v>
      </c>
      <c r="CB31" s="41"/>
      <c r="CC31" s="41">
        <v>90.395197598799399</v>
      </c>
      <c r="CD31" s="41"/>
      <c r="CE31" s="41">
        <v>89.312743034746134</v>
      </c>
      <c r="CF31" s="41"/>
      <c r="CG31" s="41"/>
      <c r="CH31" s="41">
        <v>84.447900466562984</v>
      </c>
      <c r="CI31" s="41"/>
      <c r="CJ31" s="41">
        <v>89.630390143737174</v>
      </c>
      <c r="CK31" s="41"/>
      <c r="CL31" s="41">
        <v>91.866645192462556</v>
      </c>
      <c r="CM31" s="41"/>
      <c r="CN31" s="41">
        <v>91.130680924673698</v>
      </c>
      <c r="CO31" s="41"/>
      <c r="CP31" s="41">
        <v>87.838268067494425</v>
      </c>
      <c r="CQ31" s="41"/>
      <c r="CR31" s="41">
        <v>88.924477410654077</v>
      </c>
      <c r="CS31" s="41"/>
      <c r="CT31" s="41">
        <v>90.952746830580097</v>
      </c>
      <c r="CU31" s="41"/>
      <c r="CV31" s="41">
        <v>92.094594594594597</v>
      </c>
      <c r="CW31" s="41"/>
      <c r="CX31" s="41">
        <v>89.776094830424753</v>
      </c>
      <c r="CY31" s="41"/>
      <c r="CZ31" s="41">
        <v>88.031012760458722</v>
      </c>
      <c r="DA31" s="41"/>
      <c r="DB31" s="41">
        <v>83.224728487886381</v>
      </c>
      <c r="DC31" s="41"/>
      <c r="DD31" s="41">
        <v>91.956451088722773</v>
      </c>
      <c r="DE31" s="41"/>
      <c r="DF31" s="41">
        <v>89.163643439945517</v>
      </c>
      <c r="DG31" s="41"/>
      <c r="DH31" s="41"/>
      <c r="DI31" s="41">
        <v>91.387787470261699</v>
      </c>
      <c r="DJ31" s="41"/>
      <c r="DK31" s="41">
        <v>93.356997971602425</v>
      </c>
      <c r="DL31" s="41"/>
      <c r="DM31" s="41">
        <v>91.991506142878805</v>
      </c>
      <c r="DN31" s="41"/>
      <c r="DO31" s="41">
        <v>89.003858295334965</v>
      </c>
      <c r="DP31" s="41"/>
      <c r="DQ31" s="41">
        <v>84.15543219666931</v>
      </c>
      <c r="DR31" s="41"/>
      <c r="DS31" s="41">
        <v>85.865368474064127</v>
      </c>
      <c r="DT31" s="41"/>
      <c r="DU31" s="41">
        <v>90.68386568386569</v>
      </c>
      <c r="DV31" s="41"/>
      <c r="DW31" s="41">
        <v>89.974554707379141</v>
      </c>
      <c r="DX31" s="41"/>
      <c r="DY31" s="41">
        <v>90.049160874724535</v>
      </c>
      <c r="DZ31" s="41"/>
      <c r="EA31" s="41">
        <v>91.2299797854144</v>
      </c>
      <c r="EB31" s="41"/>
      <c r="EC31" s="41">
        <v>91.219283142901858</v>
      </c>
      <c r="ED31" s="41"/>
      <c r="EE31" s="41">
        <v>89.4110074026392</v>
      </c>
      <c r="EF31" s="41"/>
      <c r="EG31" s="41">
        <v>89.86342943854325</v>
      </c>
      <c r="EH31" s="41"/>
      <c r="EI31" s="41"/>
      <c r="EJ31" s="41">
        <v>86.278713629402759</v>
      </c>
      <c r="EK31" s="41"/>
      <c r="EL31" s="41">
        <v>83.408976298537567</v>
      </c>
      <c r="EM31" s="41"/>
      <c r="EN31" s="41">
        <v>87.282878411910673</v>
      </c>
      <c r="EO31" s="41"/>
      <c r="EP31" s="41">
        <v>87.816091954022994</v>
      </c>
      <c r="EQ31" s="41"/>
      <c r="ER31" s="41">
        <v>79.345703125</v>
      </c>
      <c r="ES31" s="41"/>
      <c r="ET31" s="41">
        <v>77.545064377682408</v>
      </c>
      <c r="EU31" s="41"/>
      <c r="EV31" s="41">
        <v>79.372107063795525</v>
      </c>
      <c r="EW31" s="41"/>
      <c r="EX31" s="41">
        <v>84.721753794266448</v>
      </c>
      <c r="EY31" s="41"/>
      <c r="EZ31" s="41">
        <v>86.972990777338595</v>
      </c>
      <c r="FA31" s="41"/>
      <c r="FB31" s="41">
        <v>84.637917005695684</v>
      </c>
      <c r="FC31" s="41"/>
      <c r="FD31" s="41">
        <v>87.890625</v>
      </c>
      <c r="FE31" s="41"/>
      <c r="FF31" s="41">
        <v>92.961165048543691</v>
      </c>
      <c r="FG31" s="41"/>
      <c r="FH31" s="41">
        <v>84.995719769143676</v>
      </c>
      <c r="FI31" s="41"/>
      <c r="FJ31" s="41"/>
      <c r="FK31" s="41">
        <v>89.117914519551377</v>
      </c>
      <c r="FL31" s="41"/>
      <c r="FM31" s="41">
        <v>85.468802135468806</v>
      </c>
      <c r="FN31" s="41"/>
      <c r="FO31" s="41">
        <v>91.409558378705384</v>
      </c>
      <c r="FP31" s="41"/>
      <c r="FQ31" s="41">
        <v>90.55640632976008</v>
      </c>
      <c r="FR31" s="41"/>
      <c r="FS31" s="41">
        <v>90.025698682942505</v>
      </c>
      <c r="FT31" s="41"/>
      <c r="FU31" s="41">
        <v>84.446444644464449</v>
      </c>
      <c r="FV31" s="41"/>
      <c r="FW31" s="41">
        <v>91.73343044428259</v>
      </c>
      <c r="FX31" s="41"/>
      <c r="FY31" s="41">
        <v>89.075913145935033</v>
      </c>
      <c r="FZ31" s="41"/>
      <c r="GA31" s="41">
        <v>91.359046515477573</v>
      </c>
      <c r="GB31" s="41"/>
      <c r="GC31" s="41">
        <v>90.095992686271515</v>
      </c>
      <c r="GD31" s="41"/>
      <c r="GE31" s="41">
        <v>91.331173839271941</v>
      </c>
      <c r="GF31" s="41"/>
      <c r="GG31" s="41">
        <v>91.948172142526602</v>
      </c>
      <c r="GH31" s="41"/>
      <c r="GI31" s="41">
        <v>89.770527313341901</v>
      </c>
      <c r="GJ31" s="41"/>
      <c r="GK31" s="41"/>
      <c r="GL31" s="41">
        <v>95.181439619274244</v>
      </c>
      <c r="GM31" s="41"/>
      <c r="GN31" s="41">
        <v>93.472419788209265</v>
      </c>
      <c r="GO31" s="41"/>
      <c r="GP31" s="41">
        <v>94.692487000179298</v>
      </c>
      <c r="GQ31" s="41"/>
      <c r="GR31" s="41">
        <v>96.426914153132245</v>
      </c>
      <c r="GS31" s="41"/>
      <c r="GT31" s="41">
        <v>94.379496402877692</v>
      </c>
      <c r="GU31" s="41"/>
      <c r="GV31" s="41">
        <v>90.425138632162657</v>
      </c>
      <c r="GW31" s="41"/>
      <c r="GX31" s="41">
        <v>95.461376615569577</v>
      </c>
      <c r="GY31" s="41"/>
      <c r="GZ31" s="41">
        <v>93.279709392838612</v>
      </c>
      <c r="HA31" s="41"/>
      <c r="HB31" s="41">
        <v>93.759250123334979</v>
      </c>
      <c r="HC31" s="41"/>
      <c r="HD31" s="41">
        <v>93.82922745754604</v>
      </c>
      <c r="HE31" s="41"/>
      <c r="HF31" s="41">
        <v>94.173705869612306</v>
      </c>
      <c r="HG31" s="41"/>
      <c r="HH31" s="41">
        <v>95.066413662239086</v>
      </c>
      <c r="HI31" s="41"/>
      <c r="HJ31" s="41">
        <v>94.229148289718708</v>
      </c>
      <c r="HK31" s="41"/>
      <c r="HL31" s="41"/>
      <c r="HM31" s="41">
        <v>94.868035190615842</v>
      </c>
      <c r="HN31" s="41"/>
      <c r="HO31" s="41">
        <v>89.550293286986744</v>
      </c>
      <c r="HP31" s="41"/>
      <c r="HQ31" s="41">
        <v>94.030710172744719</v>
      </c>
      <c r="HR31" s="41"/>
      <c r="HS31" s="41">
        <v>94.809623034665663</v>
      </c>
      <c r="HT31" s="41"/>
      <c r="HU31" s="41">
        <v>92.832409972299175</v>
      </c>
      <c r="HV31" s="41"/>
      <c r="HW31" s="41">
        <v>89.467184191954829</v>
      </c>
      <c r="HX31" s="41"/>
      <c r="HY31" s="41">
        <v>89.523291644009433</v>
      </c>
      <c r="HZ31" s="41"/>
      <c r="IA31" s="41">
        <v>92.624874287629893</v>
      </c>
      <c r="IB31" s="41"/>
      <c r="IC31" s="41">
        <v>92.605813360530348</v>
      </c>
      <c r="ID31" s="41"/>
      <c r="IE31" s="41">
        <v>91.129707112970721</v>
      </c>
      <c r="IF31" s="41"/>
      <c r="IG31" s="41">
        <v>85.808421729347472</v>
      </c>
      <c r="IH31" s="41"/>
      <c r="II31" s="41">
        <v>85.30791788856304</v>
      </c>
      <c r="IJ31" s="41"/>
      <c r="IK31" s="41"/>
      <c r="IL31" s="41">
        <v>90.935024689749042</v>
      </c>
      <c r="IM31" s="41"/>
      <c r="IN31" s="41">
        <v>91.747720364741639</v>
      </c>
      <c r="IO31" s="41"/>
      <c r="IP31" s="41">
        <v>79.65903392946683</v>
      </c>
      <c r="IQ31" s="41"/>
      <c r="IR31" s="41">
        <v>71.494015073149114</v>
      </c>
      <c r="IS31" s="41"/>
      <c r="IT31" s="41">
        <v>80.314722348312912</v>
      </c>
      <c r="IU31" s="41"/>
      <c r="IV31" s="41">
        <v>86.084564147118442</v>
      </c>
      <c r="IW31" s="41"/>
      <c r="IX31" s="41">
        <v>84.386792452830178</v>
      </c>
      <c r="IY31" s="41"/>
      <c r="IZ31" s="41">
        <v>86.552020636285462</v>
      </c>
      <c r="JA31" s="41"/>
      <c r="JB31" s="41">
        <v>85.221354166666657</v>
      </c>
      <c r="JC31" s="41"/>
      <c r="JD31" s="41">
        <v>90.105132962275832</v>
      </c>
      <c r="JE31" s="41"/>
      <c r="JF31" s="41">
        <v>90.037678975131868</v>
      </c>
      <c r="JG31" s="41"/>
      <c r="JH31" s="41">
        <v>90.341596130592507</v>
      </c>
      <c r="JI31" s="41"/>
      <c r="JJ31" s="41">
        <v>83.396687483030135</v>
      </c>
      <c r="JK31" s="41"/>
      <c r="JL31" s="41">
        <v>84.92376899385296</v>
      </c>
      <c r="JM31" s="41"/>
      <c r="JN31" s="41"/>
      <c r="JO31" s="41">
        <v>87.276694395199783</v>
      </c>
      <c r="JP31" s="41"/>
      <c r="JQ31" s="41">
        <v>89.108327192336034</v>
      </c>
      <c r="JR31" s="41"/>
      <c r="JS31" s="41">
        <v>85.520665593129365</v>
      </c>
      <c r="JT31" s="41"/>
      <c r="JU31" s="41">
        <v>88.257575757575751</v>
      </c>
      <c r="JV31" s="41"/>
      <c r="JW31" s="41">
        <v>86.73247205690231</v>
      </c>
      <c r="JX31" s="41"/>
      <c r="JY31" s="41">
        <v>83.063234826819183</v>
      </c>
      <c r="JZ31" s="41"/>
      <c r="KA31" s="41">
        <v>88.381178868693738</v>
      </c>
      <c r="KB31" s="41"/>
      <c r="KC31" s="41">
        <v>81.177020084072865</v>
      </c>
      <c r="KD31" s="41"/>
      <c r="KE31" s="41">
        <v>88.831130253972972</v>
      </c>
      <c r="KF31" s="41"/>
      <c r="KG31" s="41">
        <v>86.762024961435984</v>
      </c>
      <c r="KH31" s="41"/>
      <c r="KI31" s="41">
        <v>83.167901579756744</v>
      </c>
      <c r="KJ31" s="41"/>
      <c r="KK31" s="41">
        <v>76.37411347517731</v>
      </c>
      <c r="KL31" s="41"/>
      <c r="KM31" s="41">
        <v>85.382587702010255</v>
      </c>
      <c r="KN31" s="41"/>
      <c r="KO31" s="41"/>
      <c r="KP31" s="41">
        <v>75.134488942020326</v>
      </c>
      <c r="KQ31" s="41"/>
      <c r="KR31" s="41">
        <v>85.390428211586894</v>
      </c>
      <c r="KS31" s="41"/>
      <c r="KT31" s="41">
        <v>87.359509560648092</v>
      </c>
      <c r="KU31" s="41"/>
      <c r="KV31" s="41">
        <v>84.096419911567537</v>
      </c>
      <c r="KW31" s="41"/>
      <c r="KX31" s="41">
        <v>85.109695682944093</v>
      </c>
      <c r="KY31" s="41"/>
      <c r="KZ31" s="41">
        <v>83.489192089529368</v>
      </c>
      <c r="LA31" s="41"/>
      <c r="LB31" s="41">
        <v>89.196159908296309</v>
      </c>
      <c r="LC31" s="41"/>
      <c r="LD31" s="41">
        <v>84.583571021106678</v>
      </c>
      <c r="LE31" s="41"/>
      <c r="LF31" s="41">
        <v>84.754782108442399</v>
      </c>
      <c r="LG31" s="41"/>
      <c r="LH31" s="41">
        <v>84.325050369375418</v>
      </c>
      <c r="LI31" s="41"/>
      <c r="LJ31" s="41">
        <v>82.458025520483545</v>
      </c>
      <c r="LK31" s="41"/>
      <c r="LL31" s="41">
        <v>87.52028123309897</v>
      </c>
      <c r="LM31" s="41"/>
      <c r="LN31" s="41">
        <v>84.481152357746879</v>
      </c>
      <c r="LO31" s="41"/>
      <c r="LP31" s="42"/>
      <c r="LQ31" s="19" t="s">
        <v>33</v>
      </c>
    </row>
    <row r="32" spans="2:329"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3"/>
      <c r="JN32" s="44"/>
      <c r="JO32" s="44"/>
      <c r="JP32" s="42"/>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2"/>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3"/>
      <c r="LQ32" s="19"/>
    </row>
    <row r="33" spans="2:331" ht="10.5" customHeight="1">
      <c r="B33" s="13">
        <v>13</v>
      </c>
      <c r="C33" s="14"/>
      <c r="D33" s="15" t="s">
        <v>34</v>
      </c>
      <c r="E33" s="16">
        <v>6108</v>
      </c>
      <c r="F33" s="16"/>
      <c r="G33" s="16">
        <v>5746</v>
      </c>
      <c r="H33" s="16"/>
      <c r="I33" s="16">
        <v>6000</v>
      </c>
      <c r="J33" s="16"/>
      <c r="K33" s="16">
        <v>6133</v>
      </c>
      <c r="L33" s="16"/>
      <c r="M33" s="16">
        <v>6091</v>
      </c>
      <c r="N33" s="16"/>
      <c r="O33" s="16">
        <v>5761</v>
      </c>
      <c r="P33" s="16"/>
      <c r="Q33" s="16">
        <v>5563</v>
      </c>
      <c r="R33" s="16"/>
      <c r="S33" s="16">
        <v>6084</v>
      </c>
      <c r="T33" s="16"/>
      <c r="U33" s="16">
        <v>5979</v>
      </c>
      <c r="V33" s="16"/>
      <c r="W33" s="16">
        <v>6158</v>
      </c>
      <c r="X33" s="16"/>
      <c r="Y33" s="16">
        <v>5545</v>
      </c>
      <c r="Z33" s="16"/>
      <c r="AA33" s="16">
        <v>5280</v>
      </c>
      <c r="AB33" s="16"/>
      <c r="AC33" s="16">
        <v>70448</v>
      </c>
      <c r="AD33" s="45"/>
      <c r="AE33" s="45"/>
      <c r="AF33" s="16">
        <v>5152</v>
      </c>
      <c r="AG33" s="16"/>
      <c r="AH33" s="16">
        <v>5081</v>
      </c>
      <c r="AI33" s="16"/>
      <c r="AJ33" s="16">
        <v>5576</v>
      </c>
      <c r="AK33" s="16"/>
      <c r="AL33" s="16">
        <v>5301</v>
      </c>
      <c r="AM33" s="16"/>
      <c r="AN33" s="16">
        <v>5362</v>
      </c>
      <c r="AO33" s="16"/>
      <c r="AP33" s="16">
        <v>4435</v>
      </c>
      <c r="AQ33" s="16"/>
      <c r="AR33" s="16">
        <v>4620</v>
      </c>
      <c r="AS33" s="16"/>
      <c r="AT33" s="16">
        <v>5306</v>
      </c>
      <c r="AU33" s="16"/>
      <c r="AV33" s="16">
        <v>5571</v>
      </c>
      <c r="AW33" s="16"/>
      <c r="AX33" s="16">
        <v>5863</v>
      </c>
      <c r="AY33" s="16"/>
      <c r="AZ33" s="16">
        <v>5525</v>
      </c>
      <c r="BA33" s="16"/>
      <c r="BB33" s="16">
        <v>5465</v>
      </c>
      <c r="BC33" s="16"/>
      <c r="BD33" s="16">
        <v>63257</v>
      </c>
      <c r="BE33" s="45"/>
      <c r="BF33" s="45"/>
      <c r="BG33" s="16">
        <v>5420</v>
      </c>
      <c r="BH33" s="55"/>
      <c r="BI33" s="16">
        <v>5423</v>
      </c>
      <c r="BJ33" s="16"/>
      <c r="BK33" s="16">
        <v>6104</v>
      </c>
      <c r="BL33" s="16"/>
      <c r="BM33" s="16">
        <v>5629</v>
      </c>
      <c r="BN33" s="16"/>
      <c r="BO33" s="16">
        <v>5732</v>
      </c>
      <c r="BP33" s="16"/>
      <c r="BQ33" s="16">
        <v>5708</v>
      </c>
      <c r="BR33" s="16"/>
      <c r="BS33" s="16">
        <v>5102</v>
      </c>
      <c r="BT33" s="16"/>
      <c r="BU33" s="16">
        <v>5729</v>
      </c>
      <c r="BV33" s="16"/>
      <c r="BW33" s="16">
        <v>5782</v>
      </c>
      <c r="BX33" s="16"/>
      <c r="BY33" s="16">
        <v>5848</v>
      </c>
      <c r="BZ33" s="16"/>
      <c r="CA33" s="16">
        <v>5840</v>
      </c>
      <c r="CB33" s="16"/>
      <c r="CC33" s="16">
        <v>5720</v>
      </c>
      <c r="CD33" s="16"/>
      <c r="CE33" s="16">
        <v>68037</v>
      </c>
      <c r="CF33" s="31"/>
      <c r="CG33" s="45"/>
      <c r="CH33" s="16">
        <v>5295</v>
      </c>
      <c r="CI33" s="55"/>
      <c r="CJ33" s="16">
        <v>5541</v>
      </c>
      <c r="CK33" s="16"/>
      <c r="CL33" s="16">
        <v>5989</v>
      </c>
      <c r="CM33" s="16"/>
      <c r="CN33" s="16">
        <v>6099</v>
      </c>
      <c r="CO33" s="16"/>
      <c r="CP33" s="16">
        <v>5899</v>
      </c>
      <c r="CQ33" s="16"/>
      <c r="CR33" s="16">
        <v>5634</v>
      </c>
      <c r="CS33" s="16"/>
      <c r="CT33" s="16">
        <v>4986</v>
      </c>
      <c r="CU33" s="16"/>
      <c r="CV33" s="16">
        <v>5708</v>
      </c>
      <c r="CW33" s="16"/>
      <c r="CX33" s="16">
        <v>5788</v>
      </c>
      <c r="CY33" s="16"/>
      <c r="CZ33" s="16">
        <v>5845</v>
      </c>
      <c r="DA33" s="16"/>
      <c r="DB33" s="16">
        <v>5441</v>
      </c>
      <c r="DC33" s="16"/>
      <c r="DD33" s="16">
        <v>5906</v>
      </c>
      <c r="DE33" s="16"/>
      <c r="DF33" s="16">
        <v>68131</v>
      </c>
      <c r="DG33" s="31"/>
      <c r="DH33" s="45"/>
      <c r="DI33" s="16">
        <v>6048</v>
      </c>
      <c r="DJ33" s="55"/>
      <c r="DK33" s="16">
        <v>5721</v>
      </c>
      <c r="DL33" s="16"/>
      <c r="DM33" s="16">
        <v>6365</v>
      </c>
      <c r="DN33" s="16"/>
      <c r="DO33" s="16">
        <v>5415</v>
      </c>
      <c r="DP33" s="16"/>
      <c r="DQ33" s="16">
        <v>5800</v>
      </c>
      <c r="DR33" s="16"/>
      <c r="DS33" s="16">
        <v>5517</v>
      </c>
      <c r="DT33" s="16"/>
      <c r="DU33" s="16">
        <v>4683</v>
      </c>
      <c r="DV33" s="16"/>
      <c r="DW33" s="16">
        <v>5641</v>
      </c>
      <c r="DX33" s="16"/>
      <c r="DY33" s="16">
        <v>5622</v>
      </c>
      <c r="DZ33" s="16"/>
      <c r="EA33" s="16">
        <v>6185</v>
      </c>
      <c r="EB33" s="16"/>
      <c r="EC33" s="16">
        <v>6118</v>
      </c>
      <c r="ED33" s="16"/>
      <c r="EE33" s="16">
        <v>5874</v>
      </c>
      <c r="EF33" s="16"/>
      <c r="EG33" s="16">
        <v>68989</v>
      </c>
      <c r="EH33" s="31"/>
      <c r="EI33" s="45"/>
      <c r="EJ33" s="16">
        <v>6022</v>
      </c>
      <c r="EK33" s="55"/>
      <c r="EL33" s="16">
        <v>5355</v>
      </c>
      <c r="EM33" s="16"/>
      <c r="EN33" s="16">
        <v>6012</v>
      </c>
      <c r="EO33" s="16"/>
      <c r="EP33" s="16">
        <v>5722</v>
      </c>
      <c r="EQ33" s="16"/>
      <c r="ER33" s="16">
        <v>5453</v>
      </c>
      <c r="ES33" s="16"/>
      <c r="ET33" s="16">
        <v>5211</v>
      </c>
      <c r="EU33" s="16"/>
      <c r="EV33" s="16">
        <v>4377</v>
      </c>
      <c r="EW33" s="16"/>
      <c r="EX33" s="16">
        <v>5430</v>
      </c>
      <c r="EY33" s="16"/>
      <c r="EZ33" s="16">
        <v>5677</v>
      </c>
      <c r="FA33" s="16"/>
      <c r="FB33" s="16">
        <v>5646</v>
      </c>
      <c r="FC33" s="16"/>
      <c r="FD33" s="16">
        <v>5791</v>
      </c>
      <c r="FE33" s="16"/>
      <c r="FF33" s="16">
        <v>5963</v>
      </c>
      <c r="FG33" s="16"/>
      <c r="FH33" s="16">
        <v>66659</v>
      </c>
      <c r="FI33" s="31"/>
      <c r="FJ33" s="45"/>
      <c r="FK33" s="16">
        <v>6232</v>
      </c>
      <c r="FL33" s="55"/>
      <c r="FM33" s="16">
        <v>5471</v>
      </c>
      <c r="FN33" s="16"/>
      <c r="FO33" s="16">
        <v>6336</v>
      </c>
      <c r="FP33" s="16"/>
      <c r="FQ33" s="16">
        <v>5596</v>
      </c>
      <c r="FR33" s="16"/>
      <c r="FS33" s="16">
        <v>5915</v>
      </c>
      <c r="FT33" s="16"/>
      <c r="FU33" s="16">
        <v>5080</v>
      </c>
      <c r="FV33" s="16"/>
      <c r="FW33" s="16">
        <v>5248</v>
      </c>
      <c r="FX33" s="16"/>
      <c r="FY33" s="16">
        <v>5589</v>
      </c>
      <c r="FZ33" s="16"/>
      <c r="GA33" s="16">
        <v>5820</v>
      </c>
      <c r="GB33" s="16"/>
      <c r="GC33" s="16">
        <v>6231</v>
      </c>
      <c r="GD33" s="16"/>
      <c r="GE33" s="16">
        <v>6186</v>
      </c>
      <c r="GF33" s="16"/>
      <c r="GG33" s="16">
        <v>6189</v>
      </c>
      <c r="GH33" s="16"/>
      <c r="GI33" s="16">
        <v>69893</v>
      </c>
      <c r="GJ33" s="31"/>
      <c r="GK33" s="45"/>
      <c r="GL33" s="16">
        <v>6568</v>
      </c>
      <c r="GM33" s="55"/>
      <c r="GN33" s="16">
        <v>6094</v>
      </c>
      <c r="GO33" s="16"/>
      <c r="GP33" s="16">
        <v>5429</v>
      </c>
      <c r="GQ33" s="16"/>
      <c r="GR33" s="16">
        <v>2111</v>
      </c>
      <c r="GS33" s="16"/>
      <c r="GT33" s="16">
        <v>2157</v>
      </c>
      <c r="GU33" s="16"/>
      <c r="GV33" s="16">
        <v>2539</v>
      </c>
      <c r="GW33" s="16"/>
      <c r="GX33" s="16">
        <v>3239</v>
      </c>
      <c r="GY33" s="16"/>
      <c r="GZ33" s="16">
        <v>3718</v>
      </c>
      <c r="HA33" s="16"/>
      <c r="HB33" s="16">
        <v>3918</v>
      </c>
      <c r="HC33" s="16"/>
      <c r="HD33" s="16">
        <v>4065</v>
      </c>
      <c r="HE33" s="16"/>
      <c r="HF33" s="16">
        <v>4466</v>
      </c>
      <c r="HG33" s="16"/>
      <c r="HH33" s="16">
        <v>5178</v>
      </c>
      <c r="HI33" s="16"/>
      <c r="HJ33" s="16">
        <v>49482</v>
      </c>
      <c r="HK33" s="31"/>
      <c r="HL33" s="45"/>
      <c r="HM33" s="16">
        <v>5989</v>
      </c>
      <c r="HN33" s="55"/>
      <c r="HO33" s="16">
        <v>4338</v>
      </c>
      <c r="HP33" s="16"/>
      <c r="HQ33" s="16">
        <v>5056</v>
      </c>
      <c r="HR33" s="16"/>
      <c r="HS33" s="16">
        <v>5155</v>
      </c>
      <c r="HT33" s="16"/>
      <c r="HU33" s="16">
        <v>5585</v>
      </c>
      <c r="HV33" s="16"/>
      <c r="HW33" s="16">
        <v>5327</v>
      </c>
      <c r="HX33" s="16"/>
      <c r="HY33" s="16">
        <v>5176</v>
      </c>
      <c r="HZ33" s="16"/>
      <c r="IA33" s="16">
        <v>5719</v>
      </c>
      <c r="IB33" s="16"/>
      <c r="IC33" s="16">
        <v>5669</v>
      </c>
      <c r="ID33" s="16"/>
      <c r="IE33" s="16">
        <v>5716</v>
      </c>
      <c r="IF33" s="16"/>
      <c r="IG33" s="16">
        <v>5728</v>
      </c>
      <c r="IH33" s="16"/>
      <c r="II33" s="16">
        <v>6285</v>
      </c>
      <c r="IJ33" s="16"/>
      <c r="IK33" s="16"/>
      <c r="IL33" s="16">
        <v>65743</v>
      </c>
      <c r="IM33" s="31"/>
      <c r="IN33" s="16">
        <v>6303</v>
      </c>
      <c r="IO33" s="55"/>
      <c r="IP33" s="16">
        <v>5460</v>
      </c>
      <c r="IQ33" s="16"/>
      <c r="IR33" s="16">
        <v>5970</v>
      </c>
      <c r="IS33" s="16"/>
      <c r="IT33" s="16">
        <v>5933</v>
      </c>
      <c r="IU33" s="16"/>
      <c r="IV33" s="16">
        <v>6387</v>
      </c>
      <c r="IW33" s="16"/>
      <c r="IX33" s="16">
        <v>5810</v>
      </c>
      <c r="IY33" s="16"/>
      <c r="IZ33" s="16">
        <v>5424</v>
      </c>
      <c r="JA33" s="16"/>
      <c r="JB33" s="16">
        <v>5638</v>
      </c>
      <c r="JC33" s="16"/>
      <c r="JD33" s="16">
        <v>6131</v>
      </c>
      <c r="JE33" s="16"/>
      <c r="JF33" s="16">
        <v>6327</v>
      </c>
      <c r="JG33" s="16"/>
      <c r="JH33" s="16">
        <v>6288</v>
      </c>
      <c r="JI33" s="16"/>
      <c r="JJ33" s="16">
        <v>6677</v>
      </c>
      <c r="JK33" s="16"/>
      <c r="JL33" s="16">
        <v>72348</v>
      </c>
      <c r="JM33" s="40"/>
      <c r="JN33" s="16"/>
      <c r="JO33" s="16">
        <v>6830</v>
      </c>
      <c r="JP33" s="31"/>
      <c r="JQ33" s="16">
        <v>6432</v>
      </c>
      <c r="JR33" s="55"/>
      <c r="JS33" s="16">
        <v>6893</v>
      </c>
      <c r="JT33" s="16"/>
      <c r="JU33" s="16">
        <v>5964</v>
      </c>
      <c r="JV33" s="16"/>
      <c r="JW33" s="16">
        <v>6411</v>
      </c>
      <c r="JX33" s="16"/>
      <c r="JY33" s="16">
        <v>5694</v>
      </c>
      <c r="JZ33" s="16"/>
      <c r="KA33" s="16">
        <v>5513</v>
      </c>
      <c r="KB33" s="16"/>
      <c r="KC33" s="16">
        <v>5712</v>
      </c>
      <c r="KD33" s="16"/>
      <c r="KE33" s="16">
        <v>6345</v>
      </c>
      <c r="KF33" s="16"/>
      <c r="KG33" s="16">
        <v>6673</v>
      </c>
      <c r="KH33" s="16"/>
      <c r="KI33" s="16">
        <v>6462</v>
      </c>
      <c r="KJ33" s="16"/>
      <c r="KK33" s="16">
        <v>5844</v>
      </c>
      <c r="KL33" s="16"/>
      <c r="KM33" s="16">
        <v>74773</v>
      </c>
      <c r="KN33" s="16"/>
      <c r="KO33" s="16"/>
      <c r="KP33" s="16">
        <v>5682</v>
      </c>
      <c r="KQ33" s="31"/>
      <c r="KR33" s="16">
        <v>5838</v>
      </c>
      <c r="KS33" s="55"/>
      <c r="KT33" s="16">
        <v>6427</v>
      </c>
      <c r="KU33" s="16"/>
      <c r="KV33" s="16">
        <v>6425</v>
      </c>
      <c r="KW33" s="16"/>
      <c r="KX33" s="16">
        <v>6528</v>
      </c>
      <c r="KY33" s="16"/>
      <c r="KZ33" s="16">
        <v>5921</v>
      </c>
      <c r="LA33" s="16"/>
      <c r="LB33" s="16">
        <v>6578</v>
      </c>
      <c r="LC33" s="16"/>
      <c r="LD33" s="16">
        <v>6470</v>
      </c>
      <c r="LE33" s="16"/>
      <c r="LF33" s="16">
        <v>6364</v>
      </c>
      <c r="LG33" s="16"/>
      <c r="LH33" s="16">
        <v>6892</v>
      </c>
      <c r="LI33" s="16"/>
      <c r="LJ33" s="16">
        <v>6784</v>
      </c>
      <c r="LK33" s="16"/>
      <c r="LL33" s="16">
        <v>6928</v>
      </c>
      <c r="LM33" s="16"/>
      <c r="LN33" s="16">
        <v>76837</v>
      </c>
      <c r="LO33" s="16"/>
      <c r="LP33" s="40"/>
      <c r="LQ33" s="15" t="s">
        <v>35</v>
      </c>
    </row>
    <row r="34" spans="2:331" ht="10.5" customHeight="1">
      <c r="B34" s="13">
        <v>14</v>
      </c>
      <c r="C34" s="13"/>
      <c r="D34" s="19" t="s">
        <v>36</v>
      </c>
      <c r="E34" s="41">
        <v>95.140186915887853</v>
      </c>
      <c r="F34" s="41"/>
      <c r="G34" s="41">
        <v>96.247906197654942</v>
      </c>
      <c r="H34" s="41"/>
      <c r="I34" s="41">
        <v>95.556617295747728</v>
      </c>
      <c r="J34" s="41"/>
      <c r="K34" s="41">
        <v>96.537069101212026</v>
      </c>
      <c r="L34" s="41"/>
      <c r="M34" s="41">
        <v>94.084028421377823</v>
      </c>
      <c r="N34" s="41"/>
      <c r="O34" s="41">
        <v>94.504593175853017</v>
      </c>
      <c r="P34" s="41"/>
      <c r="Q34" s="41">
        <v>96.412478336221838</v>
      </c>
      <c r="R34" s="41"/>
      <c r="S34" s="41">
        <v>95.660377358490564</v>
      </c>
      <c r="T34" s="41"/>
      <c r="U34" s="41">
        <v>95.755925688661108</v>
      </c>
      <c r="V34" s="41"/>
      <c r="W34" s="41">
        <v>94.767620806401979</v>
      </c>
      <c r="X34" s="41"/>
      <c r="Y34" s="41">
        <v>94.158600781117343</v>
      </c>
      <c r="Z34" s="41"/>
      <c r="AA34" s="41">
        <v>95.496473141616931</v>
      </c>
      <c r="AB34" s="41"/>
      <c r="AC34" s="41">
        <v>95.352047860101237</v>
      </c>
      <c r="AD34" s="41"/>
      <c r="AE34" s="41"/>
      <c r="AF34" s="41">
        <v>94.671076809996322</v>
      </c>
      <c r="AG34" s="41"/>
      <c r="AH34" s="41">
        <v>96.067309510304412</v>
      </c>
      <c r="AI34" s="41"/>
      <c r="AJ34" s="41">
        <v>96.088230225745306</v>
      </c>
      <c r="AK34" s="41"/>
      <c r="AL34" s="41">
        <v>96.1022480058013</v>
      </c>
      <c r="AM34" s="41"/>
      <c r="AN34" s="41">
        <v>94.037179936864263</v>
      </c>
      <c r="AO34" s="41"/>
      <c r="AP34" s="41">
        <v>90.584150326797385</v>
      </c>
      <c r="AQ34" s="41"/>
      <c r="AR34" s="41">
        <v>90.446358653093185</v>
      </c>
      <c r="AS34" s="41"/>
      <c r="AT34" s="41">
        <v>92.681222707423586</v>
      </c>
      <c r="AU34" s="41"/>
      <c r="AV34" s="41">
        <v>94.551934826883908</v>
      </c>
      <c r="AW34" s="41"/>
      <c r="AX34" s="41">
        <v>96.415063311955279</v>
      </c>
      <c r="AY34" s="41"/>
      <c r="AZ34" s="41">
        <v>95.489111648807466</v>
      </c>
      <c r="BA34" s="41"/>
      <c r="BB34" s="41">
        <v>96.180922210489257</v>
      </c>
      <c r="BC34" s="41"/>
      <c r="BD34" s="41">
        <v>94.52347509040375</v>
      </c>
      <c r="BE34" s="41"/>
      <c r="BF34" s="41"/>
      <c r="BG34" s="41">
        <v>94.954449894884377</v>
      </c>
      <c r="BH34" s="41"/>
      <c r="BI34" s="41">
        <v>95.694370919357681</v>
      </c>
      <c r="BJ34" s="41"/>
      <c r="BK34" s="41">
        <v>95.315427857589015</v>
      </c>
      <c r="BL34" s="41"/>
      <c r="BM34" s="41">
        <v>94.796227686089594</v>
      </c>
      <c r="BN34" s="41"/>
      <c r="BO34" s="41">
        <v>95.121141719216723</v>
      </c>
      <c r="BP34" s="41"/>
      <c r="BQ34" s="41">
        <v>95.659460365342724</v>
      </c>
      <c r="BR34" s="41"/>
      <c r="BS34" s="41">
        <v>94.60411644724644</v>
      </c>
      <c r="BT34" s="41"/>
      <c r="BU34" s="41">
        <v>93.841113841113838</v>
      </c>
      <c r="BV34" s="41"/>
      <c r="BW34" s="41">
        <v>93.605310021045824</v>
      </c>
      <c r="BX34" s="41"/>
      <c r="BY34" s="41">
        <v>94.689119170984455</v>
      </c>
      <c r="BZ34" s="41"/>
      <c r="CA34" s="41">
        <v>94.330479728638352</v>
      </c>
      <c r="CB34" s="41"/>
      <c r="CC34" s="41">
        <v>95.381023845255967</v>
      </c>
      <c r="CD34" s="41"/>
      <c r="CE34" s="41">
        <v>94.826408730435261</v>
      </c>
      <c r="CF34" s="41"/>
      <c r="CG34" s="41"/>
      <c r="CH34" s="41">
        <v>91.49818558838777</v>
      </c>
      <c r="CI34" s="41"/>
      <c r="CJ34" s="41">
        <v>94.815195071868587</v>
      </c>
      <c r="CK34" s="41"/>
      <c r="CL34" s="41">
        <v>96.456756321468845</v>
      </c>
      <c r="CM34" s="41"/>
      <c r="CN34" s="41">
        <v>95.911306809246739</v>
      </c>
      <c r="CO34" s="41"/>
      <c r="CP34" s="41">
        <v>93.903215536453359</v>
      </c>
      <c r="CQ34" s="41"/>
      <c r="CR34" s="41">
        <v>94.976399190829397</v>
      </c>
      <c r="CS34" s="41"/>
      <c r="CT34" s="41">
        <v>95.774106799846322</v>
      </c>
      <c r="CU34" s="41"/>
      <c r="CV34" s="41">
        <v>96.418918918918919</v>
      </c>
      <c r="CW34" s="41"/>
      <c r="CX34" s="41">
        <v>95.291405992756012</v>
      </c>
      <c r="CY34" s="41"/>
      <c r="CZ34" s="41">
        <v>94.411242125666291</v>
      </c>
      <c r="DA34" s="41"/>
      <c r="DB34" s="41">
        <v>90.910609857978272</v>
      </c>
      <c r="DC34" s="41"/>
      <c r="DD34" s="41">
        <v>95.970100747481311</v>
      </c>
      <c r="DE34" s="41"/>
      <c r="DF34" s="41">
        <v>94.701360799521836</v>
      </c>
      <c r="DG34" s="41"/>
      <c r="DH34" s="41"/>
      <c r="DI34" s="41">
        <v>95.923869944488501</v>
      </c>
      <c r="DJ34" s="41"/>
      <c r="DK34" s="41">
        <v>96.703853955375251</v>
      </c>
      <c r="DL34" s="41"/>
      <c r="DM34" s="41">
        <v>96.541786743515843</v>
      </c>
      <c r="DN34" s="41"/>
      <c r="DO34" s="41">
        <v>94.966678358470716</v>
      </c>
      <c r="DP34" s="41"/>
      <c r="DQ34" s="41">
        <v>91.990483743061063</v>
      </c>
      <c r="DR34" s="41"/>
      <c r="DS34" s="41">
        <v>92.613731744166529</v>
      </c>
      <c r="DT34" s="41"/>
      <c r="DU34" s="41">
        <v>95.884520884520882</v>
      </c>
      <c r="DV34" s="41"/>
      <c r="DW34" s="41">
        <v>95.691263782866827</v>
      </c>
      <c r="DX34" s="41"/>
      <c r="DY34" s="41">
        <v>95.304288862519073</v>
      </c>
      <c r="DZ34" s="41"/>
      <c r="EA34" s="41">
        <v>96.174778417042447</v>
      </c>
      <c r="EB34" s="41"/>
      <c r="EC34" s="41">
        <v>95.758334637658464</v>
      </c>
      <c r="ED34" s="41"/>
      <c r="EE34" s="41">
        <v>94.528484068233027</v>
      </c>
      <c r="EF34" s="41"/>
      <c r="EG34" s="41">
        <v>95.170368326665738</v>
      </c>
      <c r="EH34" s="41"/>
      <c r="EI34" s="41"/>
      <c r="EJ34" s="41">
        <v>92.220520673813169</v>
      </c>
      <c r="EK34" s="41"/>
      <c r="EL34" s="41">
        <v>90.015128593040856</v>
      </c>
      <c r="EM34" s="41"/>
      <c r="EN34" s="41">
        <v>93.238213399503721</v>
      </c>
      <c r="EO34" s="41"/>
      <c r="EP34" s="41">
        <v>93.95730706075534</v>
      </c>
      <c r="EQ34" s="41"/>
      <c r="ER34" s="41">
        <v>88.753255208333343</v>
      </c>
      <c r="ES34" s="41"/>
      <c r="ET34" s="41">
        <v>89.459227467811161</v>
      </c>
      <c r="EU34" s="41"/>
      <c r="EV34" s="41">
        <v>88.086134030992142</v>
      </c>
      <c r="EW34" s="41"/>
      <c r="EX34" s="41">
        <v>91.56829679595279</v>
      </c>
      <c r="EY34" s="41"/>
      <c r="EZ34" s="41">
        <v>93.49472990777339</v>
      </c>
      <c r="FA34" s="41"/>
      <c r="FB34" s="41">
        <v>91.879576891781937</v>
      </c>
      <c r="FC34" s="41"/>
      <c r="FD34" s="41">
        <v>94.254557291666657</v>
      </c>
      <c r="FE34" s="41"/>
      <c r="FF34" s="41">
        <v>96.488673139158578</v>
      </c>
      <c r="FG34" s="41"/>
      <c r="FH34" s="41">
        <v>92.037389887609422</v>
      </c>
      <c r="FI34" s="41"/>
      <c r="FJ34" s="41"/>
      <c r="FK34" s="41">
        <v>94.452864504395279</v>
      </c>
      <c r="FL34" s="41"/>
      <c r="FM34" s="41">
        <v>91.27460794127461</v>
      </c>
      <c r="FN34" s="41"/>
      <c r="FO34" s="41">
        <v>95.825771324863879</v>
      </c>
      <c r="FP34" s="41"/>
      <c r="FQ34" s="41">
        <v>95.218648970563208</v>
      </c>
      <c r="FR34" s="41"/>
      <c r="FS34" s="41">
        <v>95.004818503051709</v>
      </c>
      <c r="FT34" s="41"/>
      <c r="FU34" s="41">
        <v>91.449144914491455</v>
      </c>
      <c r="FV34" s="41"/>
      <c r="FW34" s="41">
        <v>95.557174071376551</v>
      </c>
      <c r="FX34" s="41"/>
      <c r="FY34" s="41">
        <v>94.075071536778324</v>
      </c>
      <c r="FZ34" s="41"/>
      <c r="GA34" s="41">
        <v>96.341665287204108</v>
      </c>
      <c r="GB34" s="41"/>
      <c r="GC34" s="41">
        <v>94.94133780283407</v>
      </c>
      <c r="GD34" s="41"/>
      <c r="GE34" s="41">
        <v>95.418787598334106</v>
      </c>
      <c r="GF34" s="41"/>
      <c r="GG34" s="41">
        <v>95.465062471078198</v>
      </c>
      <c r="GH34" s="41"/>
      <c r="GI34" s="41">
        <v>94.622622351587353</v>
      </c>
      <c r="GJ34" s="41"/>
      <c r="GK34" s="41"/>
      <c r="GL34" s="41">
        <v>97.67995240928019</v>
      </c>
      <c r="GM34" s="41"/>
      <c r="GN34" s="41">
        <v>96.317370001580528</v>
      </c>
      <c r="GO34" s="41"/>
      <c r="GP34" s="41">
        <v>97.346243500089656</v>
      </c>
      <c r="GQ34" s="41"/>
      <c r="GR34" s="41">
        <v>97.958236658932719</v>
      </c>
      <c r="GS34" s="41"/>
      <c r="GT34" s="41">
        <v>96.987410071942449</v>
      </c>
      <c r="GU34" s="41"/>
      <c r="GV34" s="41">
        <v>93.863216266173751</v>
      </c>
      <c r="GW34" s="41"/>
      <c r="GX34" s="41">
        <v>97.354974451457764</v>
      </c>
      <c r="GY34" s="41"/>
      <c r="GZ34" s="41">
        <v>96.471198754540737</v>
      </c>
      <c r="HA34" s="41"/>
      <c r="HB34" s="41">
        <v>96.645288603848059</v>
      </c>
      <c r="HC34" s="41"/>
      <c r="HD34" s="41">
        <v>97.22554412819899</v>
      </c>
      <c r="HE34" s="41"/>
      <c r="HF34" s="41">
        <v>96.729478016027727</v>
      </c>
      <c r="HG34" s="41"/>
      <c r="HH34" s="41">
        <v>98.254269449715366</v>
      </c>
      <c r="HI34" s="41"/>
      <c r="HJ34" s="41">
        <v>96.995001470155842</v>
      </c>
      <c r="HK34" s="41"/>
      <c r="HL34" s="41"/>
      <c r="HM34" s="41">
        <v>97.572499185402407</v>
      </c>
      <c r="HN34" s="41"/>
      <c r="HO34" s="41">
        <v>94.242885074951118</v>
      </c>
      <c r="HP34" s="41"/>
      <c r="HQ34" s="41">
        <v>97.044145873320545</v>
      </c>
      <c r="HR34" s="41"/>
      <c r="HS34" s="41">
        <v>97.65107027846183</v>
      </c>
      <c r="HT34" s="41"/>
      <c r="HU34" s="41">
        <v>96.693213296398895</v>
      </c>
      <c r="HV34" s="41"/>
      <c r="HW34" s="41">
        <v>93.983768525052923</v>
      </c>
      <c r="HX34" s="41"/>
      <c r="HY34" s="41">
        <v>93.819104585825627</v>
      </c>
      <c r="HZ34" s="41"/>
      <c r="IA34" s="41">
        <v>95.859872611464965</v>
      </c>
      <c r="IB34" s="41"/>
      <c r="IC34" s="41">
        <v>96.362400135985041</v>
      </c>
      <c r="ID34" s="41"/>
      <c r="IE34" s="41">
        <v>95.6652719665272</v>
      </c>
      <c r="IF34" s="41"/>
      <c r="IG34" s="41">
        <v>92.060430729668923</v>
      </c>
      <c r="IH34" s="41"/>
      <c r="II34" s="41">
        <v>92.15542521994135</v>
      </c>
      <c r="IJ34" s="41"/>
      <c r="IK34" s="41"/>
      <c r="IL34" s="41">
        <v>95.201065786234565</v>
      </c>
      <c r="IM34" s="41"/>
      <c r="IN34" s="41">
        <v>95.790273556231</v>
      </c>
      <c r="IO34" s="41"/>
      <c r="IP34" s="41">
        <v>91.258565936820986</v>
      </c>
      <c r="IQ34" s="41"/>
      <c r="IR34" s="41">
        <v>88.222255061327033</v>
      </c>
      <c r="IS34" s="41"/>
      <c r="IT34" s="41">
        <v>89.771523679830537</v>
      </c>
      <c r="IU34" s="41"/>
      <c r="IV34" s="41">
        <v>92.484795829713292</v>
      </c>
      <c r="IW34" s="41"/>
      <c r="IX34" s="41">
        <v>91.352201257861637</v>
      </c>
      <c r="IY34" s="41"/>
      <c r="IZ34" s="41">
        <v>93.276010318142738</v>
      </c>
      <c r="JA34" s="41"/>
      <c r="JB34" s="41">
        <v>91.764322916666657</v>
      </c>
      <c r="JC34" s="41"/>
      <c r="JD34" s="41">
        <v>94.789734075448365</v>
      </c>
      <c r="JE34" s="41"/>
      <c r="JF34" s="41">
        <v>95.357950263752826</v>
      </c>
      <c r="JG34" s="41"/>
      <c r="JH34" s="41">
        <v>95.042321644498188</v>
      </c>
      <c r="JI34" s="41"/>
      <c r="JJ34" s="41">
        <v>90.646212326907417</v>
      </c>
      <c r="JK34" s="41"/>
      <c r="JL34" s="41">
        <v>92.458689567917801</v>
      </c>
      <c r="JM34" s="41"/>
      <c r="JN34" s="41"/>
      <c r="JO34" s="41">
        <v>93.140597299877271</v>
      </c>
      <c r="JP34" s="41"/>
      <c r="JQ34" s="41">
        <v>94.797347089167289</v>
      </c>
      <c r="JR34" s="41"/>
      <c r="JS34" s="41">
        <v>92.498658078368223</v>
      </c>
      <c r="JT34" s="41"/>
      <c r="JU34" s="41">
        <v>94.128787878787875</v>
      </c>
      <c r="JV34" s="41"/>
      <c r="JW34" s="41">
        <v>93.061402235447815</v>
      </c>
      <c r="JX34" s="41"/>
      <c r="JY34" s="41">
        <v>90.467111534795038</v>
      </c>
      <c r="JZ34" s="41"/>
      <c r="KA34" s="41">
        <v>93.647018855104463</v>
      </c>
      <c r="KB34" s="41"/>
      <c r="KC34" s="41">
        <v>88.930406352171886</v>
      </c>
      <c r="KD34" s="41"/>
      <c r="KE34" s="41">
        <v>94.23733848210307</v>
      </c>
      <c r="KF34" s="41"/>
      <c r="KG34" s="41">
        <v>93.577338381713645</v>
      </c>
      <c r="KH34" s="41"/>
      <c r="KI34" s="41">
        <v>90.339717601006569</v>
      </c>
      <c r="KJ34" s="41"/>
      <c r="KK34" s="41">
        <v>86.347517730496463</v>
      </c>
      <c r="KL34" s="41"/>
      <c r="KM34" s="41">
        <v>92.103123768230191</v>
      </c>
      <c r="KN34" s="41"/>
      <c r="KO34" s="41"/>
      <c r="KP34" s="41">
        <v>84.907352062163781</v>
      </c>
      <c r="KQ34" s="41"/>
      <c r="KR34" s="41">
        <v>91.908060453400509</v>
      </c>
      <c r="KS34" s="41"/>
      <c r="KT34" s="41">
        <v>93.811122463873886</v>
      </c>
      <c r="KU34" s="41"/>
      <c r="KV34" s="41">
        <v>91.641705890743125</v>
      </c>
      <c r="KW34" s="41"/>
      <c r="KX34" s="41">
        <v>92.399150743099796</v>
      </c>
      <c r="KY34" s="41"/>
      <c r="KZ34" s="41">
        <v>90.771117583933773</v>
      </c>
      <c r="LA34" s="41"/>
      <c r="LB34" s="41">
        <v>94.254191144863171</v>
      </c>
      <c r="LC34" s="41"/>
      <c r="LD34" s="41">
        <v>92.270393610952652</v>
      </c>
      <c r="LE34" s="41"/>
      <c r="LF34" s="41">
        <v>91.528836473464693</v>
      </c>
      <c r="LG34" s="41"/>
      <c r="LH34" s="41">
        <v>92.572196104768295</v>
      </c>
      <c r="LI34" s="41"/>
      <c r="LJ34" s="41">
        <v>91.121558092679649</v>
      </c>
      <c r="LK34" s="41"/>
      <c r="LL34" s="41">
        <v>93.672255273120612</v>
      </c>
      <c r="LM34" s="41"/>
      <c r="LN34" s="41">
        <v>91.774162725144521</v>
      </c>
      <c r="LO34" s="41"/>
      <c r="LP34" s="42"/>
      <c r="LQ34" s="19" t="s">
        <v>37</v>
      </c>
    </row>
    <row r="35" spans="2:331"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6"/>
      <c r="JO35" s="46"/>
      <c r="JP35" s="42"/>
      <c r="JQ35" s="46"/>
      <c r="JR35" s="52"/>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2"/>
      <c r="KR35" s="46"/>
      <c r="KS35" s="52"/>
      <c r="KT35" s="46"/>
      <c r="KU35" s="46"/>
      <c r="KV35" s="46"/>
      <c r="KW35" s="46"/>
      <c r="KX35" s="46"/>
      <c r="KY35" s="46"/>
      <c r="KZ35" s="46"/>
      <c r="LA35" s="46"/>
      <c r="LB35" s="46"/>
      <c r="LC35" s="46"/>
      <c r="LD35" s="46"/>
      <c r="LE35" s="46"/>
      <c r="LF35" s="46"/>
      <c r="LG35" s="46"/>
      <c r="LH35" s="46"/>
      <c r="LI35" s="46"/>
      <c r="LJ35" s="46"/>
      <c r="LK35" s="46"/>
      <c r="LL35" s="46"/>
      <c r="LM35" s="46"/>
      <c r="LN35" s="46"/>
      <c r="LO35" s="46"/>
      <c r="LP35" s="42"/>
      <c r="LQ35" s="19"/>
    </row>
    <row r="36" spans="2:331" ht="10.5" customHeight="1">
      <c r="B36" s="13">
        <v>15</v>
      </c>
      <c r="C36" s="14"/>
      <c r="D36" s="15" t="s">
        <v>38</v>
      </c>
      <c r="E36" s="16">
        <v>6238</v>
      </c>
      <c r="F36" s="16"/>
      <c r="G36" s="16">
        <v>5848</v>
      </c>
      <c r="H36" s="16"/>
      <c r="I36" s="16">
        <v>6096</v>
      </c>
      <c r="J36" s="16"/>
      <c r="K36" s="16">
        <v>6226</v>
      </c>
      <c r="L36" s="16"/>
      <c r="M36" s="16">
        <v>6228</v>
      </c>
      <c r="N36" s="16"/>
      <c r="O36" s="16">
        <v>5896</v>
      </c>
      <c r="P36" s="16"/>
      <c r="Q36" s="16">
        <v>5650</v>
      </c>
      <c r="R36" s="16"/>
      <c r="S36" s="16">
        <v>6191</v>
      </c>
      <c r="T36" s="16"/>
      <c r="U36" s="16">
        <v>6091</v>
      </c>
      <c r="V36" s="16"/>
      <c r="W36" s="16">
        <v>6321</v>
      </c>
      <c r="X36" s="16"/>
      <c r="Y36" s="16">
        <v>5691</v>
      </c>
      <c r="Z36" s="16"/>
      <c r="AA36" s="16">
        <v>5365</v>
      </c>
      <c r="AB36" s="16"/>
      <c r="AC36" s="16">
        <v>71841</v>
      </c>
      <c r="AD36" s="45"/>
      <c r="AE36" s="45"/>
      <c r="AF36" s="16">
        <v>5266</v>
      </c>
      <c r="AG36" s="16"/>
      <c r="AH36" s="16">
        <v>5165</v>
      </c>
      <c r="AI36" s="16"/>
      <c r="AJ36" s="16">
        <v>5665</v>
      </c>
      <c r="AK36" s="16"/>
      <c r="AL36" s="16">
        <v>5407</v>
      </c>
      <c r="AM36" s="16"/>
      <c r="AN36" s="16">
        <v>5497</v>
      </c>
      <c r="AO36" s="16"/>
      <c r="AP36" s="16">
        <v>4614</v>
      </c>
      <c r="AQ36" s="16"/>
      <c r="AR36" s="16">
        <v>4774</v>
      </c>
      <c r="AS36" s="16"/>
      <c r="AT36" s="16">
        <v>5457</v>
      </c>
      <c r="AU36" s="16"/>
      <c r="AV36" s="16">
        <v>5715</v>
      </c>
      <c r="AW36" s="16"/>
      <c r="AX36" s="16">
        <v>5951</v>
      </c>
      <c r="AY36" s="16"/>
      <c r="AZ36" s="16">
        <v>5641</v>
      </c>
      <c r="BA36" s="16"/>
      <c r="BB36" s="16">
        <v>5561</v>
      </c>
      <c r="BC36" s="16"/>
      <c r="BD36" s="16">
        <v>64713</v>
      </c>
      <c r="BE36" s="45"/>
      <c r="BF36" s="45"/>
      <c r="BG36" s="16">
        <v>5536</v>
      </c>
      <c r="BH36" s="55"/>
      <c r="BI36" s="16">
        <v>5528</v>
      </c>
      <c r="BJ36" s="16"/>
      <c r="BK36" s="16">
        <v>6203</v>
      </c>
      <c r="BL36" s="16"/>
      <c r="BM36" s="16">
        <v>5721</v>
      </c>
      <c r="BN36" s="16"/>
      <c r="BO36" s="16">
        <v>5840</v>
      </c>
      <c r="BP36" s="16"/>
      <c r="BQ36" s="16">
        <v>5786</v>
      </c>
      <c r="BR36" s="16"/>
      <c r="BS36" s="16">
        <v>5218</v>
      </c>
      <c r="BT36" s="16"/>
      <c r="BU36" s="16">
        <v>5882</v>
      </c>
      <c r="BV36" s="16"/>
      <c r="BW36" s="16">
        <v>5930</v>
      </c>
      <c r="BX36" s="16"/>
      <c r="BY36" s="16">
        <v>5984</v>
      </c>
      <c r="BZ36" s="16"/>
      <c r="CA36" s="16">
        <v>6010</v>
      </c>
      <c r="CB36" s="16"/>
      <c r="CC36" s="16">
        <v>5819</v>
      </c>
      <c r="CD36" s="16"/>
      <c r="CE36" s="16">
        <v>69457</v>
      </c>
      <c r="CF36" s="31"/>
      <c r="CG36" s="45"/>
      <c r="CH36" s="16">
        <v>5473</v>
      </c>
      <c r="CI36" s="55"/>
      <c r="CJ36" s="16">
        <v>5649</v>
      </c>
      <c r="CK36" s="16"/>
      <c r="CL36" s="16">
        <v>6083</v>
      </c>
      <c r="CM36" s="16"/>
      <c r="CN36" s="16">
        <v>6213</v>
      </c>
      <c r="CO36" s="16"/>
      <c r="CP36" s="16">
        <v>6039</v>
      </c>
      <c r="CQ36" s="16"/>
      <c r="CR36" s="16">
        <v>5738</v>
      </c>
      <c r="CS36" s="16"/>
      <c r="CT36" s="16">
        <v>5070</v>
      </c>
      <c r="CU36" s="16"/>
      <c r="CV36" s="16">
        <v>5786</v>
      </c>
      <c r="CW36" s="16"/>
      <c r="CX36" s="16">
        <v>5896</v>
      </c>
      <c r="CY36" s="16"/>
      <c r="CZ36" s="16">
        <v>5994</v>
      </c>
      <c r="DA36" s="16"/>
      <c r="DB36" s="16">
        <v>5637</v>
      </c>
      <c r="DC36" s="16"/>
      <c r="DD36" s="16">
        <v>6001</v>
      </c>
      <c r="DE36" s="16"/>
      <c r="DF36" s="16">
        <v>69579</v>
      </c>
      <c r="DG36" s="31"/>
      <c r="DH36" s="45"/>
      <c r="DI36" s="16">
        <v>6147</v>
      </c>
      <c r="DJ36" s="55"/>
      <c r="DK36" s="16">
        <v>5774</v>
      </c>
      <c r="DL36" s="16"/>
      <c r="DM36" s="16">
        <v>6461</v>
      </c>
      <c r="DN36" s="16"/>
      <c r="DO36" s="16">
        <v>5514</v>
      </c>
      <c r="DP36" s="16"/>
      <c r="DQ36" s="16">
        <v>5979</v>
      </c>
      <c r="DR36" s="16"/>
      <c r="DS36" s="16">
        <v>5684</v>
      </c>
      <c r="DT36" s="16"/>
      <c r="DU36" s="16">
        <v>4757</v>
      </c>
      <c r="DV36" s="16"/>
      <c r="DW36" s="16">
        <v>5751</v>
      </c>
      <c r="DX36" s="16"/>
      <c r="DY36" s="16">
        <v>5738</v>
      </c>
      <c r="DZ36" s="16"/>
      <c r="EA36" s="16">
        <v>6283</v>
      </c>
      <c r="EB36" s="16"/>
      <c r="EC36" s="16">
        <v>6233</v>
      </c>
      <c r="ED36" s="16"/>
      <c r="EE36" s="16">
        <v>6011</v>
      </c>
      <c r="EF36" s="16"/>
      <c r="EG36" s="16">
        <v>70332</v>
      </c>
      <c r="EH36" s="31"/>
      <c r="EI36" s="45"/>
      <c r="EJ36" s="16">
        <v>6172</v>
      </c>
      <c r="EK36" s="55"/>
      <c r="EL36" s="16">
        <v>5519</v>
      </c>
      <c r="EM36" s="16"/>
      <c r="EN36" s="16">
        <v>6169</v>
      </c>
      <c r="EO36" s="16"/>
      <c r="EP36" s="16">
        <v>5862</v>
      </c>
      <c r="EQ36" s="16"/>
      <c r="ER36" s="16">
        <v>5703</v>
      </c>
      <c r="ES36" s="16"/>
      <c r="ET36" s="16">
        <v>5459</v>
      </c>
      <c r="EU36" s="16"/>
      <c r="EV36" s="16">
        <v>4563</v>
      </c>
      <c r="EW36" s="16"/>
      <c r="EX36" s="16">
        <v>5592</v>
      </c>
      <c r="EY36" s="16"/>
      <c r="EZ36" s="16">
        <v>5826</v>
      </c>
      <c r="FA36" s="16"/>
      <c r="FB36" s="16">
        <v>5821</v>
      </c>
      <c r="FC36" s="16"/>
      <c r="FD36" s="16">
        <v>5946</v>
      </c>
      <c r="FE36" s="16"/>
      <c r="FF36" s="16">
        <v>6041</v>
      </c>
      <c r="FG36" s="16"/>
      <c r="FH36" s="16">
        <v>68673</v>
      </c>
      <c r="FI36" s="31"/>
      <c r="FJ36" s="45"/>
      <c r="FK36" s="16">
        <v>6376</v>
      </c>
      <c r="FL36" s="55"/>
      <c r="FM36" s="16">
        <v>5620</v>
      </c>
      <c r="FN36" s="16"/>
      <c r="FO36" s="16">
        <v>6435</v>
      </c>
      <c r="FP36" s="16"/>
      <c r="FQ36" s="16">
        <v>5688</v>
      </c>
      <c r="FR36" s="16"/>
      <c r="FS36" s="16">
        <v>6045</v>
      </c>
      <c r="FT36" s="16"/>
      <c r="FU36" s="16">
        <v>5235</v>
      </c>
      <c r="FV36" s="16"/>
      <c r="FW36" s="16">
        <v>5331</v>
      </c>
      <c r="FX36" s="16"/>
      <c r="FY36" s="16">
        <v>5709</v>
      </c>
      <c r="FZ36" s="16"/>
      <c r="GA36" s="16">
        <v>5910</v>
      </c>
      <c r="GB36" s="16"/>
      <c r="GC36" s="16">
        <v>6371</v>
      </c>
      <c r="GD36" s="16"/>
      <c r="GE36" s="16">
        <v>6297</v>
      </c>
      <c r="GF36" s="16"/>
      <c r="GG36" s="16">
        <v>6287</v>
      </c>
      <c r="GH36" s="16"/>
      <c r="GI36" s="16">
        <v>71304</v>
      </c>
      <c r="GJ36" s="31"/>
      <c r="GK36" s="45"/>
      <c r="GL36" s="16">
        <v>6633</v>
      </c>
      <c r="GM36" s="55"/>
      <c r="GN36" s="16">
        <v>6171</v>
      </c>
      <c r="GO36" s="16"/>
      <c r="GP36" s="16">
        <v>5482</v>
      </c>
      <c r="GQ36" s="16"/>
      <c r="GR36" s="16">
        <v>2125</v>
      </c>
      <c r="GS36" s="16"/>
      <c r="GT36" s="16">
        <v>2179</v>
      </c>
      <c r="GU36" s="16"/>
      <c r="GV36" s="16">
        <v>2590</v>
      </c>
      <c r="GW36" s="16"/>
      <c r="GX36" s="16">
        <v>3266</v>
      </c>
      <c r="GY36" s="16"/>
      <c r="GZ36" s="16">
        <v>3764</v>
      </c>
      <c r="HA36" s="16"/>
      <c r="HB36" s="16">
        <v>3958</v>
      </c>
      <c r="HC36" s="16"/>
      <c r="HD36" s="16">
        <v>4103</v>
      </c>
      <c r="HE36" s="16"/>
      <c r="HF36" s="16">
        <v>4522</v>
      </c>
      <c r="HG36" s="16"/>
      <c r="HH36" s="16">
        <v>5217</v>
      </c>
      <c r="HI36" s="16"/>
      <c r="HJ36" s="16">
        <v>50010</v>
      </c>
      <c r="HK36" s="31"/>
      <c r="HL36" s="45"/>
      <c r="HM36" s="16">
        <v>6038</v>
      </c>
      <c r="HN36" s="55"/>
      <c r="HO36" s="16">
        <v>4442</v>
      </c>
      <c r="HP36" s="16"/>
      <c r="HQ36" s="16">
        <v>5114</v>
      </c>
      <c r="HR36" s="16"/>
      <c r="HS36" s="16">
        <v>5189</v>
      </c>
      <c r="HT36" s="16"/>
      <c r="HU36" s="16">
        <v>5664</v>
      </c>
      <c r="HV36" s="16"/>
      <c r="HW36" s="16">
        <v>5454</v>
      </c>
      <c r="HX36" s="16"/>
      <c r="HY36" s="16">
        <v>5280</v>
      </c>
      <c r="HZ36" s="16"/>
      <c r="IA36" s="16">
        <v>5805</v>
      </c>
      <c r="IB36" s="16"/>
      <c r="IC36" s="16">
        <v>5741</v>
      </c>
      <c r="ID36" s="16"/>
      <c r="IE36" s="16">
        <v>5825</v>
      </c>
      <c r="IF36" s="16"/>
      <c r="IG36" s="16">
        <v>5883</v>
      </c>
      <c r="IH36" s="16"/>
      <c r="II36" s="16">
        <v>6474</v>
      </c>
      <c r="IJ36" s="16"/>
      <c r="IK36" s="16"/>
      <c r="IL36" s="16">
        <v>66909</v>
      </c>
      <c r="IM36" s="31"/>
      <c r="IN36" s="16">
        <v>6388</v>
      </c>
      <c r="IO36" s="55"/>
      <c r="IP36" s="16">
        <v>5683</v>
      </c>
      <c r="IQ36" s="16"/>
      <c r="IR36" s="16">
        <v>6362</v>
      </c>
      <c r="IS36" s="16"/>
      <c r="IT36" s="16">
        <v>6193</v>
      </c>
      <c r="IU36" s="16"/>
      <c r="IV36" s="16">
        <v>6564</v>
      </c>
      <c r="IW36" s="16"/>
      <c r="IX36" s="16">
        <v>6009</v>
      </c>
      <c r="IY36" s="16"/>
      <c r="IZ36" s="16">
        <v>5576</v>
      </c>
      <c r="JA36" s="16"/>
      <c r="JB36" s="16">
        <v>5782</v>
      </c>
      <c r="JC36" s="16"/>
      <c r="JD36" s="16">
        <v>6250</v>
      </c>
      <c r="JE36" s="16"/>
      <c r="JF36" s="16">
        <v>6466</v>
      </c>
      <c r="JG36" s="16"/>
      <c r="JH36" s="16">
        <v>6407</v>
      </c>
      <c r="JI36" s="16"/>
      <c r="JJ36" s="16">
        <v>6922</v>
      </c>
      <c r="JK36" s="16"/>
      <c r="JL36" s="16">
        <v>74602</v>
      </c>
      <c r="JM36" s="40"/>
      <c r="JN36" s="16"/>
      <c r="JO36" s="16">
        <v>7023</v>
      </c>
      <c r="JP36" s="31"/>
      <c r="JQ36" s="16">
        <v>6567</v>
      </c>
      <c r="JR36" s="55"/>
      <c r="JS36" s="16">
        <v>7091</v>
      </c>
      <c r="JT36" s="16"/>
      <c r="JU36" s="16">
        <v>6106</v>
      </c>
      <c r="JV36" s="16"/>
      <c r="JW36" s="16">
        <v>6595</v>
      </c>
      <c r="JX36" s="16"/>
      <c r="JY36" s="16">
        <v>5883</v>
      </c>
      <c r="JZ36" s="16"/>
      <c r="KA36" s="16">
        <v>5648</v>
      </c>
      <c r="KB36" s="16"/>
      <c r="KC36" s="16">
        <v>5892</v>
      </c>
      <c r="KD36" s="16"/>
      <c r="KE36" s="16">
        <v>6502</v>
      </c>
      <c r="KF36" s="16"/>
      <c r="KG36" s="16">
        <v>6833</v>
      </c>
      <c r="KH36" s="16"/>
      <c r="KI36" s="16">
        <v>6708</v>
      </c>
      <c r="KJ36" s="16"/>
      <c r="KK36" s="16">
        <v>6121</v>
      </c>
      <c r="KL36" s="16"/>
      <c r="KM36" s="16">
        <v>76969</v>
      </c>
      <c r="KN36" s="16"/>
      <c r="KO36" s="16"/>
      <c r="KP36" s="16">
        <v>5964</v>
      </c>
      <c r="KQ36" s="31"/>
      <c r="KR36" s="16">
        <v>6008</v>
      </c>
      <c r="KS36" s="55"/>
      <c r="KT36" s="16">
        <v>6575</v>
      </c>
      <c r="KU36" s="16"/>
      <c r="KV36" s="16">
        <v>6633</v>
      </c>
      <c r="KW36" s="16"/>
      <c r="KX36" s="16">
        <v>6726</v>
      </c>
      <c r="KY36" s="16"/>
      <c r="KZ36" s="16">
        <v>6130</v>
      </c>
      <c r="LA36" s="16"/>
      <c r="LB36" s="16">
        <v>6700</v>
      </c>
      <c r="LC36" s="16"/>
      <c r="LD36" s="16">
        <v>6671</v>
      </c>
      <c r="LE36" s="16"/>
      <c r="LF36" s="16">
        <v>6538</v>
      </c>
      <c r="LG36" s="16"/>
      <c r="LH36" s="16">
        <v>7091</v>
      </c>
      <c r="LI36" s="16"/>
      <c r="LJ36" s="16">
        <v>7023</v>
      </c>
      <c r="LK36" s="16"/>
      <c r="LL36" s="16">
        <v>7109</v>
      </c>
      <c r="LM36" s="16"/>
      <c r="LN36" s="16">
        <v>79168</v>
      </c>
      <c r="LO36" s="16"/>
      <c r="LP36" s="40"/>
      <c r="LQ36" s="15" t="s">
        <v>39</v>
      </c>
    </row>
    <row r="37" spans="2:331" ht="10.5" customHeight="1">
      <c r="B37" s="13">
        <v>16</v>
      </c>
      <c r="C37" s="13"/>
      <c r="D37" s="19" t="s">
        <v>40</v>
      </c>
      <c r="E37" s="41">
        <v>97.165109034267914</v>
      </c>
      <c r="F37" s="41"/>
      <c r="G37" s="41">
        <v>97.956448911222779</v>
      </c>
      <c r="H37" s="41"/>
      <c r="I37" s="41">
        <v>97.085523172479697</v>
      </c>
      <c r="J37" s="41"/>
      <c r="K37" s="41">
        <v>98.000944435699665</v>
      </c>
      <c r="L37" s="41"/>
      <c r="M37" s="41">
        <v>96.200185356811858</v>
      </c>
      <c r="N37" s="41"/>
      <c r="O37" s="41">
        <v>96.719160104986884</v>
      </c>
      <c r="P37" s="41"/>
      <c r="Q37" s="41">
        <v>97.920277296360482</v>
      </c>
      <c r="R37" s="41"/>
      <c r="S37" s="41">
        <v>97.342767295597483</v>
      </c>
      <c r="T37" s="41"/>
      <c r="U37" s="41">
        <v>97.549647661755287</v>
      </c>
      <c r="V37" s="41"/>
      <c r="W37" s="41">
        <v>97.276084949215146</v>
      </c>
      <c r="X37" s="41"/>
      <c r="Y37" s="41">
        <v>96.637799286805915</v>
      </c>
      <c r="Z37" s="41"/>
      <c r="AA37" s="41">
        <v>97.03382166757099</v>
      </c>
      <c r="AB37" s="41"/>
      <c r="AC37" s="41">
        <v>97.237486803280902</v>
      </c>
      <c r="AD37" s="41"/>
      <c r="AE37" s="41"/>
      <c r="AF37" s="41">
        <v>96.765894891583983</v>
      </c>
      <c r="AG37" s="41"/>
      <c r="AH37" s="41">
        <v>97.655511438835319</v>
      </c>
      <c r="AI37" s="41"/>
      <c r="AJ37" s="41">
        <v>97.621919696708602</v>
      </c>
      <c r="AK37" s="41"/>
      <c r="AL37" s="41">
        <v>98.023930384336481</v>
      </c>
      <c r="AM37" s="41"/>
      <c r="AN37" s="41">
        <v>96.404770256050512</v>
      </c>
      <c r="AO37" s="41"/>
      <c r="AP37" s="41">
        <v>94.240196078431367</v>
      </c>
      <c r="AQ37" s="41"/>
      <c r="AR37" s="41">
        <v>93.461237274862967</v>
      </c>
      <c r="AS37" s="41"/>
      <c r="AT37" s="41">
        <v>95.318777292576414</v>
      </c>
      <c r="AU37" s="41"/>
      <c r="AV37" s="41">
        <v>96.995926680244409</v>
      </c>
      <c r="AW37" s="41"/>
      <c r="AX37" s="41">
        <v>97.862193718138471</v>
      </c>
      <c r="AY37" s="41"/>
      <c r="AZ37" s="41">
        <v>97.493950916004152</v>
      </c>
      <c r="BA37" s="41"/>
      <c r="BB37" s="41">
        <v>97.870468145019359</v>
      </c>
      <c r="BC37" s="41"/>
      <c r="BD37" s="41">
        <v>96.699142285048268</v>
      </c>
      <c r="BE37" s="41"/>
      <c r="BF37" s="41"/>
      <c r="BG37" s="41">
        <v>96.986685353889285</v>
      </c>
      <c r="BH37" s="41"/>
      <c r="BI37" s="41">
        <v>97.547203105699666</v>
      </c>
      <c r="BJ37" s="41"/>
      <c r="BK37" s="41">
        <v>96.861336664584627</v>
      </c>
      <c r="BL37" s="41"/>
      <c r="BM37" s="41">
        <v>96.345570899292682</v>
      </c>
      <c r="BN37" s="41"/>
      <c r="BO37" s="41">
        <v>96.91337537338201</v>
      </c>
      <c r="BP37" s="41"/>
      <c r="BQ37" s="41">
        <v>96.96664990782638</v>
      </c>
      <c r="BR37" s="41"/>
      <c r="BS37" s="41">
        <v>96.755052846282226</v>
      </c>
      <c r="BT37" s="41"/>
      <c r="BU37" s="41">
        <v>96.347256347256348</v>
      </c>
      <c r="BV37" s="41"/>
      <c r="BW37" s="41">
        <v>96.001295127084347</v>
      </c>
      <c r="BX37" s="41"/>
      <c r="BY37" s="41">
        <v>96.891191709844563</v>
      </c>
      <c r="BZ37" s="41"/>
      <c r="CA37" s="41">
        <v>97.076401227588434</v>
      </c>
      <c r="CB37" s="41"/>
      <c r="CC37" s="41">
        <v>97.031849257962307</v>
      </c>
      <c r="CD37" s="41"/>
      <c r="CE37" s="41">
        <v>96.805530390667457</v>
      </c>
      <c r="CF37" s="41"/>
      <c r="CG37" s="41"/>
      <c r="CH37" s="41">
        <v>94.574045273889752</v>
      </c>
      <c r="CI37" s="41"/>
      <c r="CJ37" s="41">
        <v>96.663244353182748</v>
      </c>
      <c r="CK37" s="41"/>
      <c r="CL37" s="41">
        <v>97.970687711386688</v>
      </c>
      <c r="CM37" s="41"/>
      <c r="CN37" s="41">
        <v>97.70404151596162</v>
      </c>
      <c r="CO37" s="41"/>
      <c r="CP37" s="41">
        <v>96.131805157593121</v>
      </c>
      <c r="CQ37" s="41"/>
      <c r="CR37" s="41">
        <v>96.729602157788264</v>
      </c>
      <c r="CS37" s="41"/>
      <c r="CT37" s="41">
        <v>97.387629658086823</v>
      </c>
      <c r="CU37" s="41"/>
      <c r="CV37" s="41">
        <v>97.736486486486484</v>
      </c>
      <c r="CW37" s="41"/>
      <c r="CX37" s="41">
        <v>97.069476457029964</v>
      </c>
      <c r="CY37" s="41"/>
      <c r="CZ37" s="41">
        <v>96.817961557099025</v>
      </c>
      <c r="DA37" s="41"/>
      <c r="DB37" s="41">
        <v>94.185463659147871</v>
      </c>
      <c r="DC37" s="41"/>
      <c r="DD37" s="41">
        <v>97.51381215469614</v>
      </c>
      <c r="DE37" s="41"/>
      <c r="DF37" s="41">
        <v>96.714065301697175</v>
      </c>
      <c r="DG37" s="41"/>
      <c r="DH37" s="41"/>
      <c r="DI37" s="41">
        <v>97.494052339413159</v>
      </c>
      <c r="DJ37" s="41"/>
      <c r="DK37" s="41">
        <v>97.599729546991213</v>
      </c>
      <c r="DL37" s="41"/>
      <c r="DM37" s="41">
        <v>97.997876535719712</v>
      </c>
      <c r="DN37" s="41"/>
      <c r="DO37" s="41">
        <v>96.702911259207298</v>
      </c>
      <c r="DP37" s="41"/>
      <c r="DQ37" s="41">
        <v>94.829500396510696</v>
      </c>
      <c r="DR37" s="41"/>
      <c r="DS37" s="41">
        <v>95.417156286721507</v>
      </c>
      <c r="DT37" s="41"/>
      <c r="DU37" s="41">
        <v>97.399672399672397</v>
      </c>
      <c r="DV37" s="41"/>
      <c r="DW37" s="41">
        <v>97.55725190839695</v>
      </c>
      <c r="DX37" s="41"/>
      <c r="DY37" s="41">
        <v>97.27072385150025</v>
      </c>
      <c r="DZ37" s="41"/>
      <c r="EA37" s="41">
        <v>97.698647177732852</v>
      </c>
      <c r="EB37" s="41"/>
      <c r="EC37" s="41">
        <v>97.558303333855065</v>
      </c>
      <c r="ED37" s="41"/>
      <c r="EE37" s="41">
        <v>96.733183134856773</v>
      </c>
      <c r="EF37" s="41"/>
      <c r="EG37" s="41">
        <v>97.023037660366953</v>
      </c>
      <c r="EH37" s="41"/>
      <c r="EI37" s="41"/>
      <c r="EJ37" s="41">
        <v>94.517611026033691</v>
      </c>
      <c r="EK37" s="41"/>
      <c r="EL37" s="41">
        <v>92.771894436039673</v>
      </c>
      <c r="EM37" s="41"/>
      <c r="EN37" s="41">
        <v>95.673076923076934</v>
      </c>
      <c r="EO37" s="41"/>
      <c r="EP37" s="41">
        <v>96.256157635467972</v>
      </c>
      <c r="EQ37" s="41"/>
      <c r="ER37" s="41">
        <v>92.822265625</v>
      </c>
      <c r="ES37" s="41"/>
      <c r="ET37" s="41">
        <v>93.716738197424903</v>
      </c>
      <c r="EU37" s="41"/>
      <c r="EV37" s="41">
        <v>91.829341919903399</v>
      </c>
      <c r="EW37" s="41"/>
      <c r="EX37" s="41">
        <v>94.300168634064079</v>
      </c>
      <c r="EY37" s="41"/>
      <c r="EZ37" s="41">
        <v>95.948616600790515</v>
      </c>
      <c r="FA37" s="41"/>
      <c r="FB37" s="41">
        <v>94.727420667209117</v>
      </c>
      <c r="FC37" s="41"/>
      <c r="FD37" s="41">
        <v>96.77734375</v>
      </c>
      <c r="FE37" s="41"/>
      <c r="FF37" s="41">
        <v>97.750809061488681</v>
      </c>
      <c r="FG37" s="41"/>
      <c r="FH37" s="41">
        <v>94.818159224587845</v>
      </c>
      <c r="FI37" s="41"/>
      <c r="FJ37" s="41"/>
      <c r="FK37" s="41">
        <v>96.635344043649596</v>
      </c>
      <c r="FL37" s="41"/>
      <c r="FM37" s="41">
        <v>93.760427093760427</v>
      </c>
      <c r="FN37" s="41"/>
      <c r="FO37" s="41">
        <v>97.323049001814894</v>
      </c>
      <c r="FP37" s="41"/>
      <c r="FQ37" s="41">
        <v>96.784073506891261</v>
      </c>
      <c r="FR37" s="41"/>
      <c r="FS37" s="41">
        <v>97.092836492129777</v>
      </c>
      <c r="FT37" s="41"/>
      <c r="FU37" s="41">
        <v>94.239423942394239</v>
      </c>
      <c r="FV37" s="41"/>
      <c r="FW37" s="41">
        <v>97.068463219227965</v>
      </c>
      <c r="FX37" s="41"/>
      <c r="FY37" s="41">
        <v>96.094933512876622</v>
      </c>
      <c r="FZ37" s="41"/>
      <c r="GA37" s="41">
        <v>97.831484853501067</v>
      </c>
      <c r="GB37" s="41"/>
      <c r="GC37" s="41">
        <v>97.074508608867887</v>
      </c>
      <c r="GD37" s="41"/>
      <c r="GE37" s="41">
        <v>97.130957889865797</v>
      </c>
      <c r="GF37" s="41"/>
      <c r="GG37" s="41">
        <v>96.976708314052146</v>
      </c>
      <c r="GH37" s="41"/>
      <c r="GI37" s="41">
        <v>96.532864008664461</v>
      </c>
      <c r="GJ37" s="41"/>
      <c r="GK37" s="41"/>
      <c r="GL37" s="41">
        <v>98.64663890541344</v>
      </c>
      <c r="GM37" s="41"/>
      <c r="GN37" s="41">
        <v>97.5343764817449</v>
      </c>
      <c r="GO37" s="41"/>
      <c r="GP37" s="41">
        <v>98.296575219652141</v>
      </c>
      <c r="GQ37" s="41"/>
      <c r="GR37" s="41">
        <v>98.607888631090489</v>
      </c>
      <c r="GS37" s="41"/>
      <c r="GT37" s="41">
        <v>97.97661870503596</v>
      </c>
      <c r="GU37" s="41"/>
      <c r="GV37" s="41">
        <v>95.748613678373388</v>
      </c>
      <c r="GW37" s="41"/>
      <c r="GX37" s="41">
        <v>98.16651638112414</v>
      </c>
      <c r="GY37" s="41"/>
      <c r="GZ37" s="41">
        <v>97.664763881681367</v>
      </c>
      <c r="HA37" s="41"/>
      <c r="HB37" s="41">
        <v>97.631968426245692</v>
      </c>
      <c r="HC37" s="41"/>
      <c r="HD37" s="41">
        <v>98.134417603444163</v>
      </c>
      <c r="HE37" s="41"/>
      <c r="HF37" s="41">
        <v>97.942386831275712</v>
      </c>
      <c r="HG37" s="41"/>
      <c r="HH37" s="41">
        <v>98.994307400379512</v>
      </c>
      <c r="HI37" s="41"/>
      <c r="HJ37" s="41">
        <v>98.029991179064979</v>
      </c>
      <c r="HK37" s="41"/>
      <c r="HL37" s="41"/>
      <c r="HM37" s="41">
        <v>98.370804822417725</v>
      </c>
      <c r="HN37" s="41"/>
      <c r="HO37" s="41">
        <v>96.502281121008039</v>
      </c>
      <c r="HP37" s="41"/>
      <c r="HQ37" s="41">
        <v>98.15738963531669</v>
      </c>
      <c r="HR37" s="41"/>
      <c r="HS37" s="41">
        <v>98.295131653722308</v>
      </c>
      <c r="HT37" s="41"/>
      <c r="HU37" s="41">
        <v>98.06094182825484</v>
      </c>
      <c r="HV37" s="41"/>
      <c r="HW37" s="41">
        <v>96.224417784050814</v>
      </c>
      <c r="HX37" s="41"/>
      <c r="HY37" s="41">
        <v>95.704187058183805</v>
      </c>
      <c r="HZ37" s="41"/>
      <c r="IA37" s="41">
        <v>97.301374455246389</v>
      </c>
      <c r="IB37" s="41"/>
      <c r="IC37" s="41">
        <v>97.586265510793808</v>
      </c>
      <c r="ID37" s="41"/>
      <c r="IE37" s="41">
        <v>97.489539748953973</v>
      </c>
      <c r="IF37" s="41"/>
      <c r="IG37" s="41">
        <v>94.551591128254572</v>
      </c>
      <c r="IH37" s="41"/>
      <c r="II37" s="41">
        <v>94.926686217008793</v>
      </c>
      <c r="IJ37" s="41"/>
      <c r="IK37" s="41"/>
      <c r="IL37" s="41">
        <v>96.889526043703029</v>
      </c>
      <c r="IM37" s="41"/>
      <c r="IN37" s="41">
        <v>97.082066869300903</v>
      </c>
      <c r="IO37" s="41"/>
      <c r="IP37" s="41">
        <v>94.985793080394458</v>
      </c>
      <c r="IQ37" s="41"/>
      <c r="IR37" s="41">
        <v>94.015073149105959</v>
      </c>
      <c r="IS37" s="41"/>
      <c r="IT37" s="41">
        <v>93.705553033741865</v>
      </c>
      <c r="IU37" s="41"/>
      <c r="IV37" s="41">
        <v>95.047784535186793</v>
      </c>
      <c r="IW37" s="41"/>
      <c r="IX37" s="41">
        <v>94.481132075471692</v>
      </c>
      <c r="IY37" s="41"/>
      <c r="IZ37" s="41">
        <v>95.889939810834051</v>
      </c>
      <c r="JA37" s="41"/>
      <c r="JB37" s="41">
        <v>94.108072916666657</v>
      </c>
      <c r="JC37" s="41"/>
      <c r="JD37" s="41">
        <v>96.629560915275206</v>
      </c>
      <c r="JE37" s="41"/>
      <c r="JF37" s="41">
        <v>97.452901281085161</v>
      </c>
      <c r="JG37" s="41"/>
      <c r="JH37" s="41">
        <v>96.840991535671094</v>
      </c>
      <c r="JI37" s="41"/>
      <c r="JJ37" s="41">
        <v>93.972305185989683</v>
      </c>
      <c r="JK37" s="41"/>
      <c r="JL37" s="41">
        <v>95.339237562141363</v>
      </c>
      <c r="JM37" s="41"/>
      <c r="JN37" s="41"/>
      <c r="JO37" s="41">
        <v>95.772535115232515</v>
      </c>
      <c r="JP37" s="41"/>
      <c r="JQ37" s="41">
        <v>96.7870302137067</v>
      </c>
      <c r="JR37" s="41"/>
      <c r="JS37" s="41">
        <v>95.155662909286093</v>
      </c>
      <c r="JT37" s="41"/>
      <c r="JU37" s="41">
        <v>96.369949494949495</v>
      </c>
      <c r="JV37" s="41"/>
      <c r="JW37" s="41">
        <v>95.732326897953257</v>
      </c>
      <c r="JX37" s="41"/>
      <c r="JY37" s="41">
        <v>93.469971401334604</v>
      </c>
      <c r="JZ37" s="41"/>
      <c r="KA37" s="41">
        <v>95.940207236283342</v>
      </c>
      <c r="KB37" s="41"/>
      <c r="KC37" s="41">
        <v>91.732835123773938</v>
      </c>
      <c r="KD37" s="41"/>
      <c r="KE37" s="41">
        <v>96.569137085994356</v>
      </c>
      <c r="KF37" s="41"/>
      <c r="KG37" s="41">
        <v>95.821062964521104</v>
      </c>
      <c r="KH37" s="41"/>
      <c r="KI37" s="41">
        <v>93.778834055640985</v>
      </c>
      <c r="KJ37" s="41"/>
      <c r="KK37" s="41">
        <v>90.440307328605201</v>
      </c>
      <c r="KL37" s="41"/>
      <c r="KM37" s="41">
        <v>94.808090264091447</v>
      </c>
      <c r="KN37" s="41"/>
      <c r="KO37" s="41"/>
      <c r="KP37" s="41">
        <v>89.121338912133893</v>
      </c>
      <c r="KQ37" s="41"/>
      <c r="KR37" s="41">
        <v>94.584382871536519</v>
      </c>
      <c r="KS37" s="41"/>
      <c r="KT37" s="41">
        <v>95.971391037804693</v>
      </c>
      <c r="KU37" s="41"/>
      <c r="KV37" s="41">
        <v>94.608472400513477</v>
      </c>
      <c r="KW37" s="41"/>
      <c r="KX37" s="41">
        <v>95.201698513800423</v>
      </c>
      <c r="KY37" s="41"/>
      <c r="KZ37" s="41">
        <v>93.975164801471706</v>
      </c>
      <c r="LA37" s="41"/>
      <c r="LB37" s="41">
        <v>96.002292592061906</v>
      </c>
      <c r="LC37" s="41"/>
      <c r="LD37" s="41">
        <v>95.136908157444381</v>
      </c>
      <c r="LE37" s="41"/>
      <c r="LF37" s="41">
        <v>94.031353372644901</v>
      </c>
      <c r="LG37" s="41"/>
      <c r="LH37" s="41">
        <v>95.245130960376088</v>
      </c>
      <c r="LI37" s="41"/>
      <c r="LJ37" s="41">
        <v>94.331766286098045</v>
      </c>
      <c r="LK37" s="41"/>
      <c r="LL37" s="41">
        <v>96.119524067063281</v>
      </c>
      <c r="LM37" s="41"/>
      <c r="LN37" s="41">
        <v>94.558310639720986</v>
      </c>
      <c r="LO37" s="41"/>
      <c r="LP37" s="42"/>
      <c r="LQ37" s="19" t="s">
        <v>41</v>
      </c>
    </row>
    <row r="38" spans="2:331"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6"/>
      <c r="JO38" s="46"/>
      <c r="JP38" s="42"/>
      <c r="JQ38" s="46"/>
      <c r="JR38" s="52"/>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2"/>
      <c r="KR38" s="46"/>
      <c r="KS38" s="52"/>
      <c r="KT38" s="46"/>
      <c r="KU38" s="46"/>
      <c r="KV38" s="46"/>
      <c r="KW38" s="46"/>
      <c r="KX38" s="46"/>
      <c r="KY38" s="46"/>
      <c r="KZ38" s="46"/>
      <c r="LA38" s="46"/>
      <c r="LB38" s="46"/>
      <c r="LC38" s="46"/>
      <c r="LD38" s="46"/>
      <c r="LE38" s="46"/>
      <c r="LF38" s="46"/>
      <c r="LG38" s="46"/>
      <c r="LH38" s="46"/>
      <c r="LI38" s="46"/>
      <c r="LJ38" s="46"/>
      <c r="LK38" s="46"/>
      <c r="LL38" s="46"/>
      <c r="LM38" s="46"/>
      <c r="LN38" s="46"/>
      <c r="LO38" s="46"/>
      <c r="LP38" s="42"/>
      <c r="LQ38" s="19"/>
    </row>
    <row r="39" spans="2:331" ht="10.5" customHeight="1">
      <c r="B39" s="13">
        <v>17</v>
      </c>
      <c r="C39" s="14"/>
      <c r="D39" s="15" t="s">
        <v>42</v>
      </c>
      <c r="E39" s="16">
        <v>6297</v>
      </c>
      <c r="F39" s="16"/>
      <c r="G39" s="16">
        <v>5900</v>
      </c>
      <c r="H39" s="16"/>
      <c r="I39" s="16">
        <v>6158</v>
      </c>
      <c r="J39" s="16"/>
      <c r="K39" s="16">
        <v>6275</v>
      </c>
      <c r="L39" s="16"/>
      <c r="M39" s="16">
        <v>6308</v>
      </c>
      <c r="N39" s="16"/>
      <c r="O39" s="16">
        <v>5974</v>
      </c>
      <c r="P39" s="16"/>
      <c r="Q39" s="16">
        <v>5697</v>
      </c>
      <c r="R39" s="16"/>
      <c r="S39" s="16">
        <v>6261</v>
      </c>
      <c r="T39" s="16"/>
      <c r="U39" s="16">
        <v>6151</v>
      </c>
      <c r="V39" s="16"/>
      <c r="W39" s="16">
        <v>6395</v>
      </c>
      <c r="X39" s="16"/>
      <c r="Y39" s="16">
        <v>5751</v>
      </c>
      <c r="Z39" s="16"/>
      <c r="AA39" s="16">
        <v>5416</v>
      </c>
      <c r="AB39" s="16"/>
      <c r="AC39" s="16">
        <v>72583</v>
      </c>
      <c r="AD39" s="45"/>
      <c r="AE39" s="45"/>
      <c r="AF39" s="16">
        <v>5337</v>
      </c>
      <c r="AG39" s="16"/>
      <c r="AH39" s="16">
        <v>5205</v>
      </c>
      <c r="AI39" s="16"/>
      <c r="AJ39" s="16">
        <v>5707</v>
      </c>
      <c r="AK39" s="16"/>
      <c r="AL39" s="16">
        <v>5460</v>
      </c>
      <c r="AM39" s="16"/>
      <c r="AN39" s="16">
        <v>5569</v>
      </c>
      <c r="AO39" s="16"/>
      <c r="AP39" s="16">
        <v>4697</v>
      </c>
      <c r="AQ39" s="16"/>
      <c r="AR39" s="16">
        <v>4885</v>
      </c>
      <c r="AS39" s="16"/>
      <c r="AT39" s="16">
        <v>5536</v>
      </c>
      <c r="AU39" s="16"/>
      <c r="AV39" s="16">
        <v>5786</v>
      </c>
      <c r="AW39" s="16"/>
      <c r="AX39" s="16">
        <v>5996</v>
      </c>
      <c r="AY39" s="16"/>
      <c r="AZ39" s="16">
        <v>5685</v>
      </c>
      <c r="BA39" s="16"/>
      <c r="BB39" s="16">
        <v>5619</v>
      </c>
      <c r="BC39" s="16"/>
      <c r="BD39" s="16">
        <v>65482</v>
      </c>
      <c r="BE39" s="45"/>
      <c r="BF39" s="45"/>
      <c r="BG39" s="16">
        <v>5600</v>
      </c>
      <c r="BH39" s="55"/>
      <c r="BI39" s="16">
        <v>5592</v>
      </c>
      <c r="BJ39" s="16"/>
      <c r="BK39" s="16">
        <v>6270</v>
      </c>
      <c r="BL39" s="16"/>
      <c r="BM39" s="16">
        <v>5784</v>
      </c>
      <c r="BN39" s="16"/>
      <c r="BO39" s="16">
        <v>5902</v>
      </c>
      <c r="BP39" s="16"/>
      <c r="BQ39" s="16">
        <v>5845</v>
      </c>
      <c r="BR39" s="16"/>
      <c r="BS39" s="16">
        <v>5282</v>
      </c>
      <c r="BT39" s="16"/>
      <c r="BU39" s="16">
        <v>5951</v>
      </c>
      <c r="BV39" s="16"/>
      <c r="BW39" s="16">
        <v>5998</v>
      </c>
      <c r="BX39" s="16"/>
      <c r="BY39" s="16">
        <v>6035</v>
      </c>
      <c r="BZ39" s="16"/>
      <c r="CA39" s="16">
        <v>6063</v>
      </c>
      <c r="CB39" s="16"/>
      <c r="CC39" s="16">
        <v>5883</v>
      </c>
      <c r="CD39" s="16"/>
      <c r="CE39" s="16">
        <v>70205</v>
      </c>
      <c r="CF39" s="31"/>
      <c r="CG39" s="45"/>
      <c r="CH39" s="16">
        <v>5564</v>
      </c>
      <c r="CI39" s="55"/>
      <c r="CJ39" s="16">
        <v>5706</v>
      </c>
      <c r="CK39" s="16"/>
      <c r="CL39" s="16">
        <v>6124</v>
      </c>
      <c r="CM39" s="16"/>
      <c r="CN39" s="16">
        <v>6260</v>
      </c>
      <c r="CO39" s="16"/>
      <c r="CP39" s="16">
        <v>6139</v>
      </c>
      <c r="CQ39" s="16"/>
      <c r="CR39" s="16">
        <v>5803</v>
      </c>
      <c r="CS39" s="16"/>
      <c r="CT39" s="16">
        <v>5123</v>
      </c>
      <c r="CU39" s="16"/>
      <c r="CV39" s="16">
        <v>5820</v>
      </c>
      <c r="CW39" s="16"/>
      <c r="CX39" s="16">
        <v>5946</v>
      </c>
      <c r="CY39" s="16"/>
      <c r="CZ39" s="16">
        <v>6086</v>
      </c>
      <c r="DA39" s="16"/>
      <c r="DB39" s="16">
        <v>5744</v>
      </c>
      <c r="DC39" s="16"/>
      <c r="DD39" s="16">
        <v>6070</v>
      </c>
      <c r="DE39" s="16"/>
      <c r="DF39" s="16">
        <v>70385</v>
      </c>
      <c r="DG39" s="31"/>
      <c r="DH39" s="45"/>
      <c r="DI39" s="16">
        <v>6198</v>
      </c>
      <c r="DJ39" s="55"/>
      <c r="DK39" s="16">
        <v>5821</v>
      </c>
      <c r="DL39" s="16"/>
      <c r="DM39" s="16">
        <v>6523</v>
      </c>
      <c r="DN39" s="16"/>
      <c r="DO39" s="16">
        <v>5568</v>
      </c>
      <c r="DP39" s="16"/>
      <c r="DQ39" s="16">
        <v>6092</v>
      </c>
      <c r="DR39" s="16"/>
      <c r="DS39" s="16">
        <v>5775</v>
      </c>
      <c r="DT39" s="16"/>
      <c r="DU39" s="16">
        <v>4801</v>
      </c>
      <c r="DV39" s="16"/>
      <c r="DW39" s="16">
        <v>5801</v>
      </c>
      <c r="DX39" s="16"/>
      <c r="DY39" s="16">
        <v>5789</v>
      </c>
      <c r="DZ39" s="16"/>
      <c r="EA39" s="16">
        <v>6344</v>
      </c>
      <c r="EB39" s="16"/>
      <c r="EC39" s="16">
        <v>6291</v>
      </c>
      <c r="ED39" s="16"/>
      <c r="EE39" s="16">
        <v>6084</v>
      </c>
      <c r="EF39" s="16"/>
      <c r="EG39" s="16">
        <v>71087</v>
      </c>
      <c r="EH39" s="31"/>
      <c r="EI39" s="45"/>
      <c r="EJ39" s="16">
        <v>6290</v>
      </c>
      <c r="EK39" s="55"/>
      <c r="EL39" s="16">
        <v>5643</v>
      </c>
      <c r="EM39" s="16"/>
      <c r="EN39" s="16">
        <v>6270</v>
      </c>
      <c r="EO39" s="16"/>
      <c r="EP39" s="16">
        <v>5953</v>
      </c>
      <c r="EQ39" s="16"/>
      <c r="ER39" s="16">
        <v>5848</v>
      </c>
      <c r="ES39" s="16"/>
      <c r="ET39" s="16">
        <v>5607</v>
      </c>
      <c r="EU39" s="16"/>
      <c r="EV39" s="16">
        <v>4686</v>
      </c>
      <c r="EW39" s="16"/>
      <c r="EX39" s="16">
        <v>5706</v>
      </c>
      <c r="EY39" s="16"/>
      <c r="EZ39" s="16">
        <v>5914</v>
      </c>
      <c r="FA39" s="16"/>
      <c r="FB39" s="16">
        <v>5940</v>
      </c>
      <c r="FC39" s="16"/>
      <c r="FD39" s="16">
        <v>6022</v>
      </c>
      <c r="FE39" s="16"/>
      <c r="FF39" s="16">
        <v>6080</v>
      </c>
      <c r="FG39" s="16"/>
      <c r="FH39" s="16">
        <v>69959</v>
      </c>
      <c r="FI39" s="31"/>
      <c r="FJ39" s="45"/>
      <c r="FK39" s="16">
        <v>6457</v>
      </c>
      <c r="FL39" s="55"/>
      <c r="FM39" s="16">
        <v>5711</v>
      </c>
      <c r="FN39" s="16"/>
      <c r="FO39" s="16">
        <v>6488</v>
      </c>
      <c r="FP39" s="16"/>
      <c r="FQ39" s="16">
        <v>5751</v>
      </c>
      <c r="FR39" s="16"/>
      <c r="FS39" s="16">
        <v>6098</v>
      </c>
      <c r="FT39" s="16"/>
      <c r="FU39" s="16">
        <v>5338</v>
      </c>
      <c r="FV39" s="16"/>
      <c r="FW39" s="16">
        <v>5386</v>
      </c>
      <c r="FX39" s="16"/>
      <c r="FY39" s="16">
        <v>5765</v>
      </c>
      <c r="FZ39" s="16"/>
      <c r="GA39" s="16">
        <v>5960</v>
      </c>
      <c r="GB39" s="16"/>
      <c r="GC39" s="16">
        <v>6431</v>
      </c>
      <c r="GD39" s="16"/>
      <c r="GE39" s="16">
        <v>6358</v>
      </c>
      <c r="GF39" s="16"/>
      <c r="GG39" s="16">
        <v>6366</v>
      </c>
      <c r="GH39" s="16"/>
      <c r="GI39" s="16">
        <v>72109</v>
      </c>
      <c r="GJ39" s="31"/>
      <c r="GK39" s="45"/>
      <c r="GL39" s="16">
        <v>6664</v>
      </c>
      <c r="GM39" s="55"/>
      <c r="GN39" s="16">
        <v>6215</v>
      </c>
      <c r="GO39" s="16"/>
      <c r="GP39" s="16">
        <v>5521</v>
      </c>
      <c r="GQ39" s="16"/>
      <c r="GR39" s="16">
        <v>2133</v>
      </c>
      <c r="GS39" s="16"/>
      <c r="GT39" s="16">
        <v>2189</v>
      </c>
      <c r="GU39" s="16"/>
      <c r="GV39" s="16">
        <v>2618</v>
      </c>
      <c r="GW39" s="16"/>
      <c r="GX39" s="16">
        <v>3284</v>
      </c>
      <c r="GY39" s="16"/>
      <c r="GZ39" s="16">
        <v>3786</v>
      </c>
      <c r="HA39" s="16"/>
      <c r="HB39" s="16">
        <v>3991</v>
      </c>
      <c r="HC39" s="16"/>
      <c r="HD39" s="16">
        <v>4132</v>
      </c>
      <c r="HE39" s="16"/>
      <c r="HF39" s="16">
        <v>4555</v>
      </c>
      <c r="HG39" s="16"/>
      <c r="HH39" s="16">
        <v>5235</v>
      </c>
      <c r="HI39" s="16"/>
      <c r="HJ39" s="16">
        <v>50323</v>
      </c>
      <c r="HK39" s="31"/>
      <c r="HL39" s="45"/>
      <c r="HM39" s="16">
        <v>6065</v>
      </c>
      <c r="HN39" s="55"/>
      <c r="HO39" s="16">
        <v>4498</v>
      </c>
      <c r="HP39" s="16"/>
      <c r="HQ39" s="16">
        <v>5148</v>
      </c>
      <c r="HR39" s="16"/>
      <c r="HS39" s="16">
        <v>5213</v>
      </c>
      <c r="HT39" s="16"/>
      <c r="HU39" s="16">
        <v>5715</v>
      </c>
      <c r="HV39" s="16"/>
      <c r="HW39" s="16">
        <v>5524</v>
      </c>
      <c r="HX39" s="16"/>
      <c r="HY39" s="16">
        <v>5340</v>
      </c>
      <c r="HZ39" s="16"/>
      <c r="IA39" s="16">
        <v>5855</v>
      </c>
      <c r="IB39" s="16"/>
      <c r="IC39" s="16">
        <v>5795</v>
      </c>
      <c r="ID39" s="16"/>
      <c r="IE39" s="16">
        <v>5876</v>
      </c>
      <c r="IF39" s="16"/>
      <c r="IG39" s="16">
        <v>5975</v>
      </c>
      <c r="IH39" s="16"/>
      <c r="II39" s="16">
        <v>6599</v>
      </c>
      <c r="IJ39" s="16"/>
      <c r="IK39" s="16"/>
      <c r="IL39" s="16">
        <v>67603</v>
      </c>
      <c r="IM39" s="31"/>
      <c r="IN39" s="16">
        <v>6464</v>
      </c>
      <c r="IO39" s="55"/>
      <c r="IP39" s="16">
        <v>5790</v>
      </c>
      <c r="IQ39" s="16"/>
      <c r="IR39" s="16">
        <v>6546</v>
      </c>
      <c r="IS39" s="16"/>
      <c r="IT39" s="16">
        <v>6339</v>
      </c>
      <c r="IU39" s="16"/>
      <c r="IV39" s="16">
        <v>6664</v>
      </c>
      <c r="IW39" s="16"/>
      <c r="IX39" s="16">
        <v>6127</v>
      </c>
      <c r="IY39" s="16"/>
      <c r="IZ39" s="16">
        <v>5644</v>
      </c>
      <c r="JA39" s="16"/>
      <c r="JB39" s="16">
        <v>5878</v>
      </c>
      <c r="JC39" s="16"/>
      <c r="JD39" s="16">
        <v>6330</v>
      </c>
      <c r="JE39" s="16"/>
      <c r="JF39" s="16">
        <v>6527</v>
      </c>
      <c r="JG39" s="16"/>
      <c r="JH39" s="16">
        <v>6482</v>
      </c>
      <c r="JI39" s="16"/>
      <c r="JJ39" s="16">
        <v>7074</v>
      </c>
      <c r="JK39" s="16"/>
      <c r="JL39" s="16">
        <v>75865</v>
      </c>
      <c r="JM39" s="40"/>
      <c r="JN39" s="16"/>
      <c r="JO39" s="16">
        <v>7130</v>
      </c>
      <c r="JP39" s="31"/>
      <c r="JQ39" s="16">
        <v>6648</v>
      </c>
      <c r="JR39" s="55"/>
      <c r="JS39" s="16">
        <v>7194</v>
      </c>
      <c r="JT39" s="16"/>
      <c r="JU39" s="16">
        <v>6191</v>
      </c>
      <c r="JV39" s="16"/>
      <c r="JW39" s="16">
        <v>6673</v>
      </c>
      <c r="JX39" s="16"/>
      <c r="JY39" s="16">
        <v>6003</v>
      </c>
      <c r="JZ39" s="16"/>
      <c r="KA39" s="16">
        <v>5710</v>
      </c>
      <c r="KB39" s="16"/>
      <c r="KC39" s="16">
        <v>6033</v>
      </c>
      <c r="KD39" s="16"/>
      <c r="KE39" s="16">
        <v>6596</v>
      </c>
      <c r="KF39" s="16"/>
      <c r="KG39" s="16">
        <v>6952</v>
      </c>
      <c r="KH39" s="16"/>
      <c r="KI39" s="16">
        <v>6844</v>
      </c>
      <c r="KJ39" s="16"/>
      <c r="KK39" s="16">
        <v>6342</v>
      </c>
      <c r="KL39" s="16"/>
      <c r="KM39" s="16">
        <v>78316</v>
      </c>
      <c r="KN39" s="16"/>
      <c r="KO39" s="16"/>
      <c r="KP39" s="16">
        <v>6183</v>
      </c>
      <c r="KQ39" s="31"/>
      <c r="KR39" s="16">
        <v>6113</v>
      </c>
      <c r="KS39" s="55"/>
      <c r="KT39" s="16">
        <v>6653</v>
      </c>
      <c r="KU39" s="16"/>
      <c r="KV39" s="16">
        <v>6749</v>
      </c>
      <c r="KW39" s="16"/>
      <c r="KX39" s="16">
        <v>6831</v>
      </c>
      <c r="KY39" s="16"/>
      <c r="KZ39" s="16">
        <v>6257</v>
      </c>
      <c r="LA39" s="16"/>
      <c r="LB39" s="16">
        <v>6800</v>
      </c>
      <c r="LC39" s="16"/>
      <c r="LD39" s="16">
        <v>6781</v>
      </c>
      <c r="LE39" s="16"/>
      <c r="LF39" s="16">
        <v>6654</v>
      </c>
      <c r="LG39" s="16"/>
      <c r="LH39" s="16">
        <v>7218</v>
      </c>
      <c r="LI39" s="16"/>
      <c r="LJ39" s="16">
        <v>7174</v>
      </c>
      <c r="LK39" s="16"/>
      <c r="LL39" s="16">
        <v>7208</v>
      </c>
      <c r="LM39" s="16"/>
      <c r="LN39" s="16">
        <v>80621</v>
      </c>
      <c r="LO39" s="16"/>
      <c r="LP39" s="40"/>
      <c r="LQ39" s="15" t="s">
        <v>43</v>
      </c>
    </row>
    <row r="40" spans="2:331" ht="10.5" customHeight="1">
      <c r="B40" s="13">
        <v>18</v>
      </c>
      <c r="C40" s="13"/>
      <c r="D40" s="19" t="s">
        <v>44</v>
      </c>
      <c r="E40" s="41">
        <v>98.084112149532714</v>
      </c>
      <c r="F40" s="41"/>
      <c r="G40" s="41">
        <v>98.827470686767171</v>
      </c>
      <c r="H40" s="41"/>
      <c r="I40" s="41">
        <v>98.072941551202419</v>
      </c>
      <c r="J40" s="41"/>
      <c r="K40" s="41">
        <v>98.772233590429721</v>
      </c>
      <c r="L40" s="41"/>
      <c r="M40" s="41">
        <v>97.435897435897431</v>
      </c>
      <c r="N40" s="41"/>
      <c r="O40" s="41">
        <v>97.998687664041995</v>
      </c>
      <c r="P40" s="41"/>
      <c r="Q40" s="41">
        <v>98.734835355285966</v>
      </c>
      <c r="R40" s="41"/>
      <c r="S40" s="41">
        <v>98.443396226415089</v>
      </c>
      <c r="T40" s="41"/>
      <c r="U40" s="41">
        <v>98.510570147341454</v>
      </c>
      <c r="V40" s="41"/>
      <c r="W40" s="41">
        <v>98.414896891351191</v>
      </c>
      <c r="X40" s="41"/>
      <c r="Y40" s="41">
        <v>97.656647987773809</v>
      </c>
      <c r="Z40" s="41"/>
      <c r="AA40" s="41">
        <v>97.956230783143425</v>
      </c>
      <c r="AB40" s="41"/>
      <c r="AC40" s="41">
        <v>98.241790963969578</v>
      </c>
      <c r="AD40" s="41"/>
      <c r="AE40" s="41"/>
      <c r="AF40" s="41">
        <v>98.070562293274534</v>
      </c>
      <c r="AG40" s="41"/>
      <c r="AH40" s="41">
        <v>98.411798071469093</v>
      </c>
      <c r="AI40" s="41"/>
      <c r="AJ40" s="41">
        <v>98.345683267275547</v>
      </c>
      <c r="AK40" s="41"/>
      <c r="AL40" s="41">
        <v>98.984771573604064</v>
      </c>
      <c r="AM40" s="41"/>
      <c r="AN40" s="41">
        <v>97.667485092949846</v>
      </c>
      <c r="AO40" s="41"/>
      <c r="AP40" s="41">
        <v>95.935457516339866</v>
      </c>
      <c r="AQ40" s="41"/>
      <c r="AR40" s="41">
        <v>95.63429913860611</v>
      </c>
      <c r="AS40" s="41"/>
      <c r="AT40" s="41">
        <v>96.698689956331876</v>
      </c>
      <c r="AU40" s="41"/>
      <c r="AV40" s="41">
        <v>98.200950441276305</v>
      </c>
      <c r="AW40" s="41"/>
      <c r="AX40" s="41">
        <v>98.602203584936689</v>
      </c>
      <c r="AY40" s="41"/>
      <c r="AZ40" s="41">
        <v>98.254407189768415</v>
      </c>
      <c r="BA40" s="41"/>
      <c r="BB40" s="41">
        <v>98.89123548046463</v>
      </c>
      <c r="BC40" s="41"/>
      <c r="BD40" s="41">
        <v>97.848241236065874</v>
      </c>
      <c r="BE40" s="41"/>
      <c r="BF40" s="41"/>
      <c r="BG40" s="41">
        <v>98.107918710581643</v>
      </c>
      <c r="BH40" s="41"/>
      <c r="BI40" s="41">
        <v>98.67654843832716</v>
      </c>
      <c r="BJ40" s="41"/>
      <c r="BK40" s="41">
        <v>97.907557776389751</v>
      </c>
      <c r="BL40" s="41"/>
      <c r="BM40" s="41">
        <v>97.406534186594811</v>
      </c>
      <c r="BN40" s="41"/>
      <c r="BO40" s="41">
        <v>97.94225024892134</v>
      </c>
      <c r="BP40" s="41"/>
      <c r="BQ40" s="41">
        <v>97.955421484833252</v>
      </c>
      <c r="BR40" s="41"/>
      <c r="BS40" s="41">
        <v>97.941776376784716</v>
      </c>
      <c r="BT40" s="41"/>
      <c r="BU40" s="41">
        <v>97.477477477477478</v>
      </c>
      <c r="BV40" s="41"/>
      <c r="BW40" s="41">
        <v>97.102153148777731</v>
      </c>
      <c r="BX40" s="41"/>
      <c r="BY40" s="41">
        <v>97.716968911917107</v>
      </c>
      <c r="BZ40" s="41"/>
      <c r="CA40" s="41">
        <v>97.932482636084643</v>
      </c>
      <c r="CB40" s="41"/>
      <c r="CC40" s="41">
        <v>98.099049524762378</v>
      </c>
      <c r="CD40" s="41"/>
      <c r="CE40" s="41">
        <v>97.848053631409499</v>
      </c>
      <c r="CF40" s="41"/>
      <c r="CG40" s="41"/>
      <c r="CH40" s="41">
        <v>96.146535337826165</v>
      </c>
      <c r="CI40" s="41"/>
      <c r="CJ40" s="41">
        <v>97.638603696098556</v>
      </c>
      <c r="CK40" s="41"/>
      <c r="CL40" s="41">
        <v>98.631019487840234</v>
      </c>
      <c r="CM40" s="41"/>
      <c r="CN40" s="41">
        <v>98.443151438905488</v>
      </c>
      <c r="CO40" s="41"/>
      <c r="CP40" s="41">
        <v>97.723654886978679</v>
      </c>
      <c r="CQ40" s="41"/>
      <c r="CR40" s="41">
        <v>97.825354012137552</v>
      </c>
      <c r="CS40" s="41"/>
      <c r="CT40" s="41">
        <v>98.405685747214761</v>
      </c>
      <c r="CU40" s="41"/>
      <c r="CV40" s="41">
        <v>98.310810810810807</v>
      </c>
      <c r="CW40" s="41"/>
      <c r="CX40" s="41">
        <v>97.892657227527167</v>
      </c>
      <c r="CY40" s="41"/>
      <c r="CZ40" s="41">
        <v>98.303989662413187</v>
      </c>
      <c r="DA40" s="41"/>
      <c r="DB40" s="41">
        <v>95.973266499582294</v>
      </c>
      <c r="DC40" s="41"/>
      <c r="DD40" s="41">
        <v>98.635034124146898</v>
      </c>
      <c r="DE40" s="41"/>
      <c r="DF40" s="41">
        <v>97.834396675145598</v>
      </c>
      <c r="DG40" s="41"/>
      <c r="DH40" s="41"/>
      <c r="DI40" s="41">
        <v>98.302934179222831</v>
      </c>
      <c r="DJ40" s="41"/>
      <c r="DK40" s="41">
        <v>98.394185260311019</v>
      </c>
      <c r="DL40" s="41"/>
      <c r="DM40" s="41">
        <v>98.938267859851365</v>
      </c>
      <c r="DN40" s="41"/>
      <c r="DO40" s="41">
        <v>97.649947386881792</v>
      </c>
      <c r="DP40" s="41"/>
      <c r="DQ40" s="41">
        <v>96.621728786677238</v>
      </c>
      <c r="DR40" s="41"/>
      <c r="DS40" s="41">
        <v>96.944770857814333</v>
      </c>
      <c r="DT40" s="41"/>
      <c r="DU40" s="41">
        <v>98.300573300573305</v>
      </c>
      <c r="DV40" s="41"/>
      <c r="DW40" s="41">
        <v>98.405428329092445</v>
      </c>
      <c r="DX40" s="41"/>
      <c r="DY40" s="41">
        <v>98.135277165621289</v>
      </c>
      <c r="DZ40" s="41"/>
      <c r="EA40" s="41">
        <v>98.647177732856477</v>
      </c>
      <c r="EB40" s="41"/>
      <c r="EC40" s="41">
        <v>98.466113632806383</v>
      </c>
      <c r="ED40" s="41"/>
      <c r="EE40" s="41">
        <v>97.907949790794973</v>
      </c>
      <c r="EF40" s="41"/>
      <c r="EG40" s="41">
        <v>98.064560629052281</v>
      </c>
      <c r="EH40" s="41"/>
      <c r="EI40" s="41"/>
      <c r="EJ40" s="41">
        <v>96.324655436447173</v>
      </c>
      <c r="EK40" s="41"/>
      <c r="EL40" s="41">
        <v>94.856278366111951</v>
      </c>
      <c r="EM40" s="41"/>
      <c r="EN40" s="41">
        <v>97.239454094292796</v>
      </c>
      <c r="EO40" s="41"/>
      <c r="EP40" s="41">
        <v>97.750410509031198</v>
      </c>
      <c r="EQ40" s="41"/>
      <c r="ER40" s="41">
        <v>95.182291666666657</v>
      </c>
      <c r="ES40" s="41"/>
      <c r="ET40" s="41">
        <v>96.257510729613742</v>
      </c>
      <c r="EU40" s="41"/>
      <c r="EV40" s="41">
        <v>94.304689072247939</v>
      </c>
      <c r="EW40" s="41"/>
      <c r="EX40" s="41">
        <v>96.222596964586842</v>
      </c>
      <c r="EY40" s="41"/>
      <c r="EZ40" s="41">
        <v>97.397891963109345</v>
      </c>
      <c r="FA40" s="41"/>
      <c r="FB40" s="41">
        <v>96.663954434499587</v>
      </c>
      <c r="FC40" s="41"/>
      <c r="FD40" s="41">
        <v>98.014322916666657</v>
      </c>
      <c r="FE40" s="41"/>
      <c r="FF40" s="41">
        <v>98.381877022653725</v>
      </c>
      <c r="FG40" s="41"/>
      <c r="FH40" s="41">
        <v>96.593764670146072</v>
      </c>
      <c r="FI40" s="41"/>
      <c r="FJ40" s="41"/>
      <c r="FK40" s="41">
        <v>97.862988784480137</v>
      </c>
      <c r="FL40" s="41"/>
      <c r="FM40" s="41">
        <v>95.278611945278612</v>
      </c>
      <c r="FN40" s="41"/>
      <c r="FO40" s="41">
        <v>98.124621899576525</v>
      </c>
      <c r="FP40" s="41"/>
      <c r="FQ40" s="41">
        <v>97.856049004594183</v>
      </c>
      <c r="FR40" s="41"/>
      <c r="FS40" s="41">
        <v>97.944105364600063</v>
      </c>
      <c r="FT40" s="41"/>
      <c r="FU40" s="41">
        <v>96.0936093609361</v>
      </c>
      <c r="FV40" s="41"/>
      <c r="FW40" s="41">
        <v>98.069919883466866</v>
      </c>
      <c r="FX40" s="41"/>
      <c r="FY40" s="41">
        <v>97.037535768389162</v>
      </c>
      <c r="FZ40" s="41"/>
      <c r="GA40" s="41">
        <v>98.659162390332725</v>
      </c>
      <c r="GB40" s="41"/>
      <c r="GC40" s="41">
        <v>97.988724668596689</v>
      </c>
      <c r="GD40" s="41"/>
      <c r="GE40" s="41">
        <v>98.071880302329177</v>
      </c>
      <c r="GF40" s="41"/>
      <c r="GG40" s="41">
        <v>98.195279962980095</v>
      </c>
      <c r="GH40" s="41"/>
      <c r="GI40" s="41">
        <v>97.62269004264536</v>
      </c>
      <c r="GJ40" s="41"/>
      <c r="GK40" s="41"/>
      <c r="GL40" s="41">
        <v>99.107674003569301</v>
      </c>
      <c r="GM40" s="41"/>
      <c r="GN40" s="41">
        <v>98.229808756124555</v>
      </c>
      <c r="GO40" s="41"/>
      <c r="GP40" s="41">
        <v>98.995875918952848</v>
      </c>
      <c r="GQ40" s="41"/>
      <c r="GR40" s="41">
        <v>98.97911832946636</v>
      </c>
      <c r="GS40" s="41"/>
      <c r="GT40" s="41">
        <v>98.426258992805757</v>
      </c>
      <c r="GU40" s="41"/>
      <c r="GV40" s="41">
        <v>96.783733826247683</v>
      </c>
      <c r="GW40" s="41"/>
      <c r="GX40" s="41">
        <v>98.707544334235038</v>
      </c>
      <c r="GY40" s="41"/>
      <c r="GZ40" s="41">
        <v>98.235599377270361</v>
      </c>
      <c r="HA40" s="41"/>
      <c r="HB40" s="41">
        <v>98.44597927972373</v>
      </c>
      <c r="HC40" s="41"/>
      <c r="HD40" s="41">
        <v>98.828031571394405</v>
      </c>
      <c r="HE40" s="41"/>
      <c r="HF40" s="41">
        <v>98.657136668832578</v>
      </c>
      <c r="HG40" s="41"/>
      <c r="HH40" s="41">
        <v>99.335863377609115</v>
      </c>
      <c r="HI40" s="41"/>
      <c r="HJ40" s="41">
        <v>98.643536214838775</v>
      </c>
      <c r="HK40" s="41"/>
      <c r="HL40" s="41"/>
      <c r="HM40" s="41">
        <v>98.810687520364937</v>
      </c>
      <c r="HN40" s="41"/>
      <c r="HO40" s="41">
        <v>97.718878991961759</v>
      </c>
      <c r="HP40" s="41"/>
      <c r="HQ40" s="41">
        <v>98.809980806142036</v>
      </c>
      <c r="HR40" s="41"/>
      <c r="HS40" s="41">
        <v>98.749763212729675</v>
      </c>
      <c r="HT40" s="41"/>
      <c r="HU40" s="41">
        <v>98.94390581717451</v>
      </c>
      <c r="HV40" s="41"/>
      <c r="HW40" s="41">
        <v>97.459421312632315</v>
      </c>
      <c r="HX40" s="41"/>
      <c r="HY40" s="41">
        <v>96.791734638390423</v>
      </c>
      <c r="HZ40" s="41"/>
      <c r="IA40" s="41">
        <v>98.13945692256118</v>
      </c>
      <c r="IB40" s="41"/>
      <c r="IC40" s="41">
        <v>98.504164541900394</v>
      </c>
      <c r="ID40" s="41"/>
      <c r="IE40" s="41">
        <v>98.343096234309627</v>
      </c>
      <c r="IF40" s="41"/>
      <c r="IG40" s="41">
        <v>96.030215364834461</v>
      </c>
      <c r="IH40" s="41"/>
      <c r="II40" s="41">
        <v>96.759530791788862</v>
      </c>
      <c r="IJ40" s="41"/>
      <c r="IK40" s="41"/>
      <c r="IL40" s="41">
        <v>97.894492955095075</v>
      </c>
      <c r="IM40" s="41"/>
      <c r="IN40" s="41">
        <v>98.237082066869291</v>
      </c>
      <c r="IO40" s="41"/>
      <c r="IP40" s="41">
        <v>96.774193548387103</v>
      </c>
      <c r="IQ40" s="41"/>
      <c r="IR40" s="41">
        <v>96.734151027042998</v>
      </c>
      <c r="IS40" s="41"/>
      <c r="IT40" s="41">
        <v>95.914661824784389</v>
      </c>
      <c r="IU40" s="41"/>
      <c r="IV40" s="41">
        <v>96.495800752968435</v>
      </c>
      <c r="IW40" s="41"/>
      <c r="IX40" s="41">
        <v>96.336477987421389</v>
      </c>
      <c r="IY40" s="41"/>
      <c r="IZ40" s="41">
        <v>97.05932932072227</v>
      </c>
      <c r="JA40" s="41"/>
      <c r="JB40" s="41">
        <v>95.670572916666657</v>
      </c>
      <c r="JC40" s="41"/>
      <c r="JD40" s="41">
        <v>97.86641929499072</v>
      </c>
      <c r="JE40" s="41"/>
      <c r="JF40" s="41">
        <v>98.37226827430294</v>
      </c>
      <c r="JG40" s="41"/>
      <c r="JH40" s="41">
        <v>97.974607013301082</v>
      </c>
      <c r="JI40" s="41"/>
      <c r="JJ40" s="41">
        <v>96.035840347542774</v>
      </c>
      <c r="JK40" s="41"/>
      <c r="JL40" s="41">
        <v>96.953315697325209</v>
      </c>
      <c r="JM40" s="41"/>
      <c r="JN40" s="41"/>
      <c r="JO40" s="41">
        <v>97.231692349652249</v>
      </c>
      <c r="JP40" s="41"/>
      <c r="JQ40" s="41">
        <v>97.980840088430369</v>
      </c>
      <c r="JR40" s="41"/>
      <c r="JS40" s="41">
        <v>96.537842190016093</v>
      </c>
      <c r="JT40" s="41"/>
      <c r="JU40" s="41">
        <v>97.711489898989896</v>
      </c>
      <c r="JV40" s="41"/>
      <c r="JW40" s="41">
        <v>96.864566700537097</v>
      </c>
      <c r="JX40" s="41"/>
      <c r="JY40" s="41">
        <v>95.376549094375591</v>
      </c>
      <c r="JZ40" s="41"/>
      <c r="KA40" s="41">
        <v>96.993375233565487</v>
      </c>
      <c r="KB40" s="41"/>
      <c r="KC40" s="41">
        <v>93.92807099486221</v>
      </c>
      <c r="KD40" s="41"/>
      <c r="KE40" s="41">
        <v>97.965245804247729</v>
      </c>
      <c r="KF40" s="41"/>
      <c r="KG40" s="41">
        <v>97.489833122984152</v>
      </c>
      <c r="KH40" s="41"/>
      <c r="KI40" s="41">
        <v>95.680134209422619</v>
      </c>
      <c r="KJ40" s="41"/>
      <c r="KK40" s="41">
        <v>93.705673758865245</v>
      </c>
      <c r="KL40" s="41"/>
      <c r="KM40" s="41">
        <v>96.467284193929842</v>
      </c>
      <c r="KN40" s="41"/>
      <c r="KO40" s="41"/>
      <c r="KP40" s="41">
        <v>92.393903167961739</v>
      </c>
      <c r="KQ40" s="41"/>
      <c r="KR40" s="41">
        <v>96.237405541561714</v>
      </c>
      <c r="KS40" s="41"/>
      <c r="KT40" s="41">
        <v>97.109910961903367</v>
      </c>
      <c r="KU40" s="41"/>
      <c r="KV40" s="41">
        <v>96.263015261731567</v>
      </c>
      <c r="KW40" s="41"/>
      <c r="KX40" s="41">
        <v>96.687898089171981</v>
      </c>
      <c r="KY40" s="41"/>
      <c r="KZ40" s="41">
        <v>95.922121723133529</v>
      </c>
      <c r="LA40" s="41"/>
      <c r="LB40" s="41">
        <v>97.435162630749389</v>
      </c>
      <c r="LC40" s="41"/>
      <c r="LD40" s="41">
        <v>96.705647461494578</v>
      </c>
      <c r="LE40" s="41"/>
      <c r="LF40" s="41">
        <v>95.699697972098377</v>
      </c>
      <c r="LG40" s="41"/>
      <c r="LH40" s="41">
        <v>96.950973807924782</v>
      </c>
      <c r="LI40" s="41"/>
      <c r="LJ40" s="41">
        <v>96.35997313633311</v>
      </c>
      <c r="LK40" s="41"/>
      <c r="LL40" s="41">
        <v>97.458085451595451</v>
      </c>
      <c r="LM40" s="41"/>
      <c r="LN40" s="41">
        <v>96.293774783813475</v>
      </c>
      <c r="LO40" s="41"/>
      <c r="LP40" s="42"/>
      <c r="LQ40" s="19" t="s">
        <v>45</v>
      </c>
      <c r="LS40" s="47"/>
    </row>
    <row r="41" spans="2:331"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row>
    <row r="42" spans="2:331"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2"/>
      <c r="JM42" s="20"/>
    </row>
    <row r="43" spans="2:331" ht="10.5" customHeight="1">
      <c r="B43" s="13">
        <v>19</v>
      </c>
      <c r="C43" s="14"/>
      <c r="D43" s="15" t="s">
        <v>762</v>
      </c>
      <c r="E43" s="16">
        <v>627</v>
      </c>
      <c r="F43" s="170"/>
      <c r="G43" s="16">
        <v>470</v>
      </c>
      <c r="H43" s="169"/>
      <c r="I43" s="16">
        <v>571</v>
      </c>
      <c r="J43" s="169"/>
      <c r="K43" s="16">
        <v>554</v>
      </c>
      <c r="L43" s="169"/>
      <c r="M43" s="16">
        <v>903</v>
      </c>
      <c r="N43" s="169"/>
      <c r="O43" s="16">
        <v>652</v>
      </c>
      <c r="P43" s="169"/>
      <c r="Q43" s="16">
        <v>469</v>
      </c>
      <c r="R43" s="169"/>
      <c r="S43" s="16">
        <v>645</v>
      </c>
      <c r="T43" s="169"/>
      <c r="U43" s="16">
        <v>669</v>
      </c>
      <c r="V43" s="169"/>
      <c r="W43" s="16">
        <v>714</v>
      </c>
      <c r="X43"/>
      <c r="Y43" s="16">
        <v>640</v>
      </c>
      <c r="Z43" s="169"/>
      <c r="AA43" s="16">
        <v>514</v>
      </c>
      <c r="AB43" s="169"/>
      <c r="AC43" s="16">
        <v>7428</v>
      </c>
      <c r="AD43" s="31"/>
      <c r="AE43" s="31"/>
      <c r="AF43" s="16">
        <v>582</v>
      </c>
      <c r="AG43" s="170"/>
      <c r="AH43" s="16">
        <v>435</v>
      </c>
      <c r="AI43" s="169"/>
      <c r="AJ43" s="16">
        <v>487</v>
      </c>
      <c r="AK43" s="169"/>
      <c r="AL43" s="16">
        <v>425</v>
      </c>
      <c r="AM43" s="169"/>
      <c r="AN43" s="16">
        <v>677</v>
      </c>
      <c r="AO43" s="169"/>
      <c r="AP43" s="16">
        <v>828</v>
      </c>
      <c r="AQ43" s="169"/>
      <c r="AR43" s="16">
        <v>876</v>
      </c>
      <c r="AS43" s="169"/>
      <c r="AT43" s="16">
        <v>699</v>
      </c>
      <c r="AU43" s="169"/>
      <c r="AV43" s="16">
        <v>583</v>
      </c>
      <c r="AW43" s="169"/>
      <c r="AX43" s="16">
        <v>514</v>
      </c>
      <c r="AY43"/>
      <c r="AZ43" s="16">
        <v>530</v>
      </c>
      <c r="BA43" s="169"/>
      <c r="BB43" s="16">
        <v>468</v>
      </c>
      <c r="BC43" s="169"/>
      <c r="BD43" s="16">
        <v>7104</v>
      </c>
      <c r="BE43" s="31"/>
      <c r="BF43" s="31"/>
      <c r="BG43" s="16">
        <v>569</v>
      </c>
      <c r="BH43" s="170"/>
      <c r="BI43" s="16">
        <v>527</v>
      </c>
      <c r="BJ43" s="169"/>
      <c r="BK43" s="16">
        <v>601</v>
      </c>
      <c r="BL43" s="169"/>
      <c r="BM43" s="16">
        <v>697</v>
      </c>
      <c r="BN43" s="169"/>
      <c r="BO43" s="16">
        <v>662</v>
      </c>
      <c r="BP43" s="169"/>
      <c r="BQ43" s="16">
        <v>615</v>
      </c>
      <c r="BR43" s="169"/>
      <c r="BS43" s="16">
        <v>619</v>
      </c>
      <c r="BT43" s="169"/>
      <c r="BU43" s="16">
        <v>820</v>
      </c>
      <c r="BV43" s="169"/>
      <c r="BW43" s="16">
        <v>932</v>
      </c>
      <c r="BX43" s="169"/>
      <c r="BY43" s="16">
        <v>691</v>
      </c>
      <c r="BZ43"/>
      <c r="CA43" s="16">
        <v>757</v>
      </c>
      <c r="CB43" s="169"/>
      <c r="CC43" s="16">
        <v>630</v>
      </c>
      <c r="CD43" s="169"/>
      <c r="CE43" s="16">
        <v>8120</v>
      </c>
      <c r="CF43" s="31"/>
      <c r="CG43" s="31"/>
      <c r="CH43" s="16">
        <v>914</v>
      </c>
      <c r="CI43" s="170"/>
      <c r="CJ43" s="16">
        <v>668</v>
      </c>
      <c r="CK43" s="169"/>
      <c r="CL43" s="16">
        <v>521</v>
      </c>
      <c r="CM43" s="169"/>
      <c r="CN43" s="16">
        <v>567</v>
      </c>
      <c r="CO43" s="169"/>
      <c r="CP43" s="16">
        <v>772</v>
      </c>
      <c r="CQ43" s="169"/>
      <c r="CR43" s="16">
        <v>675</v>
      </c>
      <c r="CS43" s="169"/>
      <c r="CT43" s="16">
        <v>494</v>
      </c>
      <c r="CU43" s="169"/>
      <c r="CV43" s="16">
        <v>512</v>
      </c>
      <c r="CW43" s="169"/>
      <c r="CX43" s="16">
        <v>630</v>
      </c>
      <c r="CY43" s="169"/>
      <c r="CZ43" s="16">
        <v>682</v>
      </c>
      <c r="DA43"/>
      <c r="DB43" s="16">
        <v>1056</v>
      </c>
      <c r="DC43" s="169"/>
      <c r="DD43" s="16">
        <v>514</v>
      </c>
      <c r="DE43" s="169"/>
      <c r="DF43" s="16">
        <v>8005</v>
      </c>
      <c r="DG43" s="31"/>
      <c r="DH43" s="31"/>
      <c r="DI43" s="16">
        <v>532</v>
      </c>
      <c r="DJ43" s="170"/>
      <c r="DK43" s="16">
        <v>546</v>
      </c>
      <c r="DL43" s="169"/>
      <c r="DM43" s="16">
        <v>552</v>
      </c>
      <c r="DN43" s="169"/>
      <c r="DO43" s="16">
        <v>674</v>
      </c>
      <c r="DP43" s="169"/>
      <c r="DQ43" s="16">
        <v>1068</v>
      </c>
      <c r="DR43" s="169"/>
      <c r="DS43" s="16">
        <v>987</v>
      </c>
      <c r="DT43" s="169"/>
      <c r="DU43" s="16">
        <v>460</v>
      </c>
      <c r="DV43" s="169"/>
      <c r="DW43" s="16">
        <v>560</v>
      </c>
      <c r="DX43" s="169"/>
      <c r="DY43" s="16">
        <v>589</v>
      </c>
      <c r="DZ43" s="169"/>
      <c r="EA43" s="16">
        <v>578</v>
      </c>
      <c r="EB43"/>
      <c r="EC43" s="16">
        <v>605</v>
      </c>
      <c r="ED43" s="169"/>
      <c r="EE43" s="16">
        <v>677</v>
      </c>
      <c r="EF43" s="169"/>
      <c r="EG43" s="16">
        <v>7828</v>
      </c>
      <c r="EH43" s="31"/>
      <c r="EI43" s="31"/>
      <c r="EJ43" s="16">
        <v>1033</v>
      </c>
      <c r="EK43" s="170"/>
      <c r="EL43" s="16">
        <v>1134</v>
      </c>
      <c r="EM43" s="169"/>
      <c r="EN43" s="16">
        <v>800</v>
      </c>
      <c r="EO43" s="169"/>
      <c r="EP43" s="16">
        <v>720</v>
      </c>
      <c r="EQ43" s="169"/>
      <c r="ER43" s="16">
        <v>1342</v>
      </c>
      <c r="ES43" s="169"/>
      <c r="ET43" s="16">
        <v>1201</v>
      </c>
      <c r="EU43" s="169"/>
      <c r="EV43" s="16">
        <v>1220</v>
      </c>
      <c r="EW43" s="169"/>
      <c r="EX43" s="16">
        <v>1058</v>
      </c>
      <c r="EY43" s="169"/>
      <c r="EZ43" s="16">
        <v>790</v>
      </c>
      <c r="FA43" s="169"/>
      <c r="FB43" s="16">
        <v>998</v>
      </c>
      <c r="FC43"/>
      <c r="FD43" s="16">
        <v>669</v>
      </c>
      <c r="FE43" s="169"/>
      <c r="FF43" s="16">
        <v>514</v>
      </c>
      <c r="FG43" s="169"/>
      <c r="FH43" s="16">
        <v>11479</v>
      </c>
      <c r="FI43" s="31"/>
      <c r="FJ43" s="31"/>
      <c r="FK43" s="16">
        <v>748</v>
      </c>
      <c r="FL43" s="170"/>
      <c r="FM43" s="16">
        <v>1118</v>
      </c>
      <c r="FN43" s="169"/>
      <c r="FO43" s="16">
        <v>638</v>
      </c>
      <c r="FP43" s="169"/>
      <c r="FQ43" s="16">
        <v>578</v>
      </c>
      <c r="FR43" s="169"/>
      <c r="FS43" s="16">
        <v>659</v>
      </c>
      <c r="FT43" s="169"/>
      <c r="FU43" s="16">
        <v>906</v>
      </c>
      <c r="FV43" s="169"/>
      <c r="FW43" s="16">
        <v>539</v>
      </c>
      <c r="FX43" s="169"/>
      <c r="FY43" s="16">
        <v>741</v>
      </c>
      <c r="FZ43" s="169"/>
      <c r="GA43" s="16">
        <v>551</v>
      </c>
      <c r="GB43" s="169"/>
      <c r="GC43" s="16">
        <v>671</v>
      </c>
      <c r="GD43"/>
      <c r="GE43" s="16">
        <v>618</v>
      </c>
      <c r="GF43" s="169"/>
      <c r="GG43" s="16">
        <v>551</v>
      </c>
      <c r="GH43" s="169"/>
      <c r="GI43" s="16">
        <v>8318</v>
      </c>
      <c r="GJ43" s="31"/>
      <c r="GK43" s="31"/>
      <c r="GL43" s="16">
        <v>352</v>
      </c>
      <c r="GM43" s="170"/>
      <c r="GN43" s="16">
        <v>487</v>
      </c>
      <c r="GO43" s="169"/>
      <c r="GP43" s="16">
        <v>313</v>
      </c>
      <c r="GQ43" s="169"/>
      <c r="GR43" s="16">
        <v>118</v>
      </c>
      <c r="GS43" s="169"/>
      <c r="GT43" s="16">
        <v>156</v>
      </c>
      <c r="GU43" s="169"/>
      <c r="GV43" s="16">
        <v>327</v>
      </c>
      <c r="GW43" s="169"/>
      <c r="GX43" s="16">
        <v>211</v>
      </c>
      <c r="GY43" s="169"/>
      <c r="GZ43" s="16">
        <v>327</v>
      </c>
      <c r="HA43" s="169"/>
      <c r="HB43" s="16">
        <v>304</v>
      </c>
      <c r="HC43" s="169"/>
      <c r="HD43" s="16">
        <v>274</v>
      </c>
      <c r="HE43"/>
      <c r="HF43" s="16">
        <v>322</v>
      </c>
      <c r="HG43" s="169"/>
      <c r="HH43" s="16">
        <v>258</v>
      </c>
      <c r="HI43" s="169"/>
      <c r="HJ43" s="16">
        <v>3449</v>
      </c>
      <c r="HK43" s="31"/>
      <c r="HL43" s="31"/>
      <c r="HM43" s="16">
        <v>404</v>
      </c>
      <c r="HN43" s="170"/>
      <c r="HO43" s="16">
        <v>549</v>
      </c>
      <c r="HP43" s="169"/>
      <c r="HQ43" s="16">
        <v>383</v>
      </c>
      <c r="HR43" s="169"/>
      <c r="HS43" s="16">
        <v>317</v>
      </c>
      <c r="HT43" s="169"/>
      <c r="HU43" s="16">
        <v>394</v>
      </c>
      <c r="HV43" s="169"/>
      <c r="HW43" s="16">
        <v>609</v>
      </c>
      <c r="HX43" s="169"/>
      <c r="HY43" s="16">
        <v>770</v>
      </c>
      <c r="HZ43" s="169"/>
      <c r="IA43" s="16">
        <v>494</v>
      </c>
      <c r="IB43" s="169"/>
      <c r="IC43" s="16">
        <v>484</v>
      </c>
      <c r="ID43" s="169"/>
      <c r="IE43" s="16">
        <v>590</v>
      </c>
      <c r="IF43"/>
      <c r="IG43" s="16">
        <v>1040</v>
      </c>
      <c r="IH43" s="169"/>
      <c r="II43" s="16">
        <v>1047</v>
      </c>
      <c r="IJ43" s="169"/>
      <c r="IK43" s="16"/>
      <c r="IL43" s="16">
        <v>7081</v>
      </c>
      <c r="IM43" s="16"/>
      <c r="IN43" s="16">
        <v>619</v>
      </c>
      <c r="IO43" s="170"/>
      <c r="IP43" s="16">
        <v>1067</v>
      </c>
      <c r="IQ43" s="169"/>
      <c r="IR43" s="16">
        <v>1493</v>
      </c>
      <c r="IS43" s="169"/>
      <c r="IT43" s="16">
        <v>1257</v>
      </c>
      <c r="IU43" s="169"/>
      <c r="IV43" s="16">
        <v>1063</v>
      </c>
      <c r="IW43" s="169"/>
      <c r="IX43" s="16">
        <v>1039</v>
      </c>
      <c r="IY43" s="169"/>
      <c r="IZ43" s="16">
        <v>831</v>
      </c>
      <c r="JA43" s="169"/>
      <c r="JB43" s="16">
        <v>1132</v>
      </c>
      <c r="JC43" s="169"/>
      <c r="JD43" s="16">
        <v>731</v>
      </c>
      <c r="JE43" s="169"/>
      <c r="JF43" s="16">
        <v>696</v>
      </c>
      <c r="JG43"/>
      <c r="JH43" s="16">
        <v>693</v>
      </c>
      <c r="JI43" s="169"/>
      <c r="JJ43" s="16">
        <v>1246</v>
      </c>
      <c r="JK43" s="169"/>
      <c r="JL43" s="16">
        <v>11867</v>
      </c>
      <c r="JO43" s="16">
        <v>992</v>
      </c>
      <c r="JP43" s="16"/>
      <c r="JQ43" s="16">
        <v>759</v>
      </c>
      <c r="JR43" s="16"/>
      <c r="JS43" s="16">
        <v>1126</v>
      </c>
      <c r="JT43" s="16"/>
      <c r="JU43" s="16">
        <v>795</v>
      </c>
      <c r="JV43" s="16"/>
      <c r="JW43" s="16">
        <v>991</v>
      </c>
      <c r="JX43" s="16"/>
      <c r="JY43" s="16">
        <v>1203</v>
      </c>
      <c r="JZ43" s="16"/>
      <c r="KA43" s="16">
        <v>757</v>
      </c>
      <c r="KB43" s="16"/>
      <c r="KC43" s="16">
        <v>1510</v>
      </c>
      <c r="KD43" s="16"/>
      <c r="KE43" s="16">
        <v>805</v>
      </c>
      <c r="KF43" s="16"/>
      <c r="KG43" s="16">
        <v>974</v>
      </c>
      <c r="KH43" s="16"/>
      <c r="KI43" s="16">
        <v>1329</v>
      </c>
      <c r="KJ43" s="16"/>
      <c r="KK43" s="16">
        <v>1711</v>
      </c>
      <c r="KL43" s="16"/>
      <c r="KM43" s="16">
        <v>12952</v>
      </c>
      <c r="KP43" s="16">
        <v>1875</v>
      </c>
      <c r="KQ43" s="16"/>
      <c r="KR43" s="16">
        <v>1073</v>
      </c>
      <c r="KS43" s="16"/>
      <c r="KT43" s="16">
        <v>935</v>
      </c>
      <c r="KU43" s="16"/>
      <c r="KV43" s="16">
        <v>1175</v>
      </c>
      <c r="KW43" s="16"/>
      <c r="KX43" s="16">
        <v>1077</v>
      </c>
      <c r="KY43" s="16"/>
      <c r="KZ43" s="16">
        <v>1138</v>
      </c>
      <c r="LA43" s="16"/>
      <c r="LB43" s="16">
        <v>856</v>
      </c>
      <c r="LC43" s="16"/>
      <c r="LD43" s="16">
        <v>1090</v>
      </c>
      <c r="LE43" s="16"/>
      <c r="LF43" s="16">
        <v>1185</v>
      </c>
      <c r="LG43" s="16"/>
      <c r="LH43" s="16">
        <v>1155</v>
      </c>
      <c r="LI43" s="16"/>
      <c r="LJ43" s="16">
        <v>1287</v>
      </c>
      <c r="LK43" s="16"/>
      <c r="LL43" s="16">
        <v>929</v>
      </c>
      <c r="LM43" s="16"/>
      <c r="LN43" s="16">
        <v>13775</v>
      </c>
      <c r="LQ43" s="24" t="s">
        <v>763</v>
      </c>
    </row>
    <row r="44" spans="2:331"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20"/>
    </row>
    <row r="45" spans="2:331" ht="10.5" customHeight="1">
      <c r="B45" s="13">
        <v>20</v>
      </c>
      <c r="C45" s="13"/>
      <c r="D45" s="19" t="s">
        <v>764</v>
      </c>
      <c r="E45" s="16">
        <v>6</v>
      </c>
      <c r="F45" s="16"/>
      <c r="G45" s="16">
        <v>5</v>
      </c>
      <c r="H45" s="16"/>
      <c r="I45" s="16">
        <v>5</v>
      </c>
      <c r="J45" s="16"/>
      <c r="K45" s="16">
        <v>5</v>
      </c>
      <c r="L45" s="16"/>
      <c r="M45" s="16">
        <v>8</v>
      </c>
      <c r="N45" s="16"/>
      <c r="O45" s="16">
        <v>6</v>
      </c>
      <c r="P45" s="16"/>
      <c r="Q45" s="16">
        <v>5</v>
      </c>
      <c r="R45" s="16"/>
      <c r="S45" s="16">
        <v>6</v>
      </c>
      <c r="T45" s="16"/>
      <c r="U45" s="16">
        <v>6</v>
      </c>
      <c r="V45" s="16"/>
      <c r="W45" s="16">
        <v>7</v>
      </c>
      <c r="X45" s="16"/>
      <c r="Y45" s="16">
        <v>7</v>
      </c>
      <c r="Z45" s="16"/>
      <c r="AA45" s="16">
        <v>6</v>
      </c>
      <c r="AB45" s="16"/>
      <c r="AC45" s="16">
        <v>6</v>
      </c>
      <c r="AD45" s="42"/>
      <c r="AE45" s="42"/>
      <c r="AF45" s="16">
        <v>6</v>
      </c>
      <c r="AG45" s="16"/>
      <c r="AH45" s="16">
        <v>5</v>
      </c>
      <c r="AI45" s="16"/>
      <c r="AJ45" s="16">
        <v>5</v>
      </c>
      <c r="AK45" s="16"/>
      <c r="AL45" s="16">
        <v>5</v>
      </c>
      <c r="AM45" s="16"/>
      <c r="AN45" s="16">
        <v>7</v>
      </c>
      <c r="AO45" s="16"/>
      <c r="AP45" s="16">
        <v>11</v>
      </c>
      <c r="AQ45" s="16"/>
      <c r="AR45" s="16">
        <v>11</v>
      </c>
      <c r="AS45" s="16"/>
      <c r="AT45" s="16">
        <v>8</v>
      </c>
      <c r="AU45" s="16"/>
      <c r="AV45" s="16">
        <v>6</v>
      </c>
      <c r="AW45" s="16"/>
      <c r="AX45" s="16">
        <v>5</v>
      </c>
      <c r="AY45" s="16"/>
      <c r="AZ45" s="16">
        <v>6</v>
      </c>
      <c r="BA45" s="16"/>
      <c r="BB45" s="16">
        <v>5</v>
      </c>
      <c r="BC45" s="16"/>
      <c r="BD45" s="16">
        <v>7</v>
      </c>
      <c r="BE45" s="42"/>
      <c r="BF45" s="42"/>
      <c r="BG45" s="16">
        <v>6</v>
      </c>
      <c r="BH45" s="16"/>
      <c r="BI45" s="16">
        <v>6</v>
      </c>
      <c r="BJ45" s="16"/>
      <c r="BK45" s="16">
        <v>6</v>
      </c>
      <c r="BL45" s="16"/>
      <c r="BM45" s="16">
        <v>7</v>
      </c>
      <c r="BN45" s="16"/>
      <c r="BO45" s="16">
        <v>7</v>
      </c>
      <c r="BP45" s="16"/>
      <c r="BQ45" s="16">
        <v>6</v>
      </c>
      <c r="BR45" s="16"/>
      <c r="BS45" s="16">
        <v>7</v>
      </c>
      <c r="BT45" s="16"/>
      <c r="BU45" s="16">
        <v>8</v>
      </c>
      <c r="BV45" s="16"/>
      <c r="BW45" s="16">
        <v>9</v>
      </c>
      <c r="BX45" s="16"/>
      <c r="BY45" s="16">
        <v>7</v>
      </c>
      <c r="BZ45" s="16"/>
      <c r="CA45" s="16">
        <v>6</v>
      </c>
      <c r="CB45" s="16"/>
      <c r="CC45" s="16">
        <v>6</v>
      </c>
      <c r="CD45" s="16"/>
      <c r="CE45" s="16">
        <v>7</v>
      </c>
      <c r="CF45" s="42"/>
      <c r="CG45" s="42"/>
      <c r="CH45" s="16">
        <v>9</v>
      </c>
      <c r="CI45" s="16"/>
      <c r="CJ45" s="16">
        <v>7</v>
      </c>
      <c r="CK45" s="16"/>
      <c r="CL45" s="16">
        <v>5</v>
      </c>
      <c r="CM45" s="16"/>
      <c r="CN45" s="16">
        <v>5</v>
      </c>
      <c r="CO45" s="16"/>
      <c r="CP45" s="16">
        <v>7</v>
      </c>
      <c r="CQ45" s="16"/>
      <c r="CR45" s="16">
        <v>7</v>
      </c>
      <c r="CS45" s="16"/>
      <c r="CT45" s="16">
        <v>6</v>
      </c>
      <c r="CU45" s="16"/>
      <c r="CV45" s="16">
        <v>5</v>
      </c>
      <c r="CW45" s="16"/>
      <c r="CX45" s="16">
        <v>6</v>
      </c>
      <c r="CY45" s="16"/>
      <c r="CZ45" s="16">
        <v>6</v>
      </c>
      <c r="DA45" s="16"/>
      <c r="DB45" s="16">
        <v>10</v>
      </c>
      <c r="DC45" s="16"/>
      <c r="DD45" s="16">
        <v>5</v>
      </c>
      <c r="DE45" s="16"/>
      <c r="DF45" s="16">
        <v>7</v>
      </c>
      <c r="DG45" s="42"/>
      <c r="DH45" s="42"/>
      <c r="DI45" s="16">
        <v>5</v>
      </c>
      <c r="DJ45" s="16"/>
      <c r="DK45" s="16">
        <v>6</v>
      </c>
      <c r="DL45" s="16"/>
      <c r="DM45" s="16">
        <v>5</v>
      </c>
      <c r="DN45" s="16"/>
      <c r="DO45" s="16">
        <v>7</v>
      </c>
      <c r="DP45" s="16"/>
      <c r="DQ45" s="16">
        <v>10</v>
      </c>
      <c r="DR45" s="16"/>
      <c r="DS45" s="16">
        <v>10</v>
      </c>
      <c r="DT45" s="16"/>
      <c r="DU45" s="16">
        <v>6</v>
      </c>
      <c r="DV45" s="16"/>
      <c r="DW45" s="16">
        <v>6</v>
      </c>
      <c r="DX45" s="16"/>
      <c r="DY45" s="16">
        <v>6</v>
      </c>
      <c r="DZ45" s="16"/>
      <c r="EA45" s="16">
        <v>5</v>
      </c>
      <c r="EB45" s="16"/>
      <c r="EC45" s="16">
        <v>5</v>
      </c>
      <c r="ED45" s="16"/>
      <c r="EE45" s="16">
        <v>6</v>
      </c>
      <c r="EF45" s="16"/>
      <c r="EG45" s="16">
        <v>6</v>
      </c>
      <c r="EH45" s="42"/>
      <c r="EI45" s="42"/>
      <c r="EJ45" s="16">
        <v>9</v>
      </c>
      <c r="EK45" s="16"/>
      <c r="EL45" s="16">
        <v>11</v>
      </c>
      <c r="EM45" s="16"/>
      <c r="EN45" s="16">
        <v>7</v>
      </c>
      <c r="EO45" s="16"/>
      <c r="EP45" s="16">
        <v>7</v>
      </c>
      <c r="EQ45" s="16"/>
      <c r="ER45" s="16">
        <v>13</v>
      </c>
      <c r="ES45" s="16"/>
      <c r="ET45" s="16">
        <v>12</v>
      </c>
      <c r="EU45" s="16"/>
      <c r="EV45" s="16">
        <v>15</v>
      </c>
      <c r="EW45" s="16"/>
      <c r="EX45" s="16">
        <v>11</v>
      </c>
      <c r="EY45" s="16"/>
      <c r="EZ45" s="16">
        <v>8</v>
      </c>
      <c r="FA45" s="16"/>
      <c r="FB45" s="16">
        <v>10</v>
      </c>
      <c r="FC45" s="16"/>
      <c r="FD45" s="16">
        <v>7</v>
      </c>
      <c r="FE45" s="16"/>
      <c r="FF45" s="16">
        <v>5</v>
      </c>
      <c r="FG45" s="16"/>
      <c r="FH45" s="16">
        <v>10</v>
      </c>
      <c r="FI45" s="42"/>
      <c r="FJ45" s="42"/>
      <c r="FK45" s="16">
        <v>7</v>
      </c>
      <c r="FL45" s="16"/>
      <c r="FM45" s="16">
        <v>11</v>
      </c>
      <c r="FN45" s="16"/>
      <c r="FO45" s="16">
        <v>6</v>
      </c>
      <c r="FP45" s="16"/>
      <c r="FQ45" s="16">
        <v>6</v>
      </c>
      <c r="FR45" s="16"/>
      <c r="FS45" s="16">
        <v>6</v>
      </c>
      <c r="FT45" s="16"/>
      <c r="FU45" s="16">
        <v>10</v>
      </c>
      <c r="FV45" s="16"/>
      <c r="FW45" s="16">
        <v>6</v>
      </c>
      <c r="FX45" s="16"/>
      <c r="FY45" s="16">
        <v>7</v>
      </c>
      <c r="FZ45" s="16"/>
      <c r="GA45" s="16">
        <v>5</v>
      </c>
      <c r="GB45" s="16"/>
      <c r="GC45" s="16">
        <v>6</v>
      </c>
      <c r="GD45" s="16"/>
      <c r="GE45" s="16">
        <v>6</v>
      </c>
      <c r="GF45" s="16"/>
      <c r="GG45" s="16">
        <v>5</v>
      </c>
      <c r="GH45" s="16"/>
      <c r="GI45" s="16">
        <v>7</v>
      </c>
      <c r="GJ45" s="42"/>
      <c r="GK45" s="42"/>
      <c r="GL45" s="16">
        <v>3</v>
      </c>
      <c r="GM45" s="16"/>
      <c r="GN45" s="16">
        <v>5</v>
      </c>
      <c r="GO45" s="16"/>
      <c r="GP45" s="16">
        <v>3</v>
      </c>
      <c r="GQ45" s="16"/>
      <c r="GR45" s="16">
        <v>3</v>
      </c>
      <c r="GS45" s="16"/>
      <c r="GT45" s="16">
        <v>4</v>
      </c>
      <c r="GU45" s="16"/>
      <c r="GV45" s="16">
        <v>7</v>
      </c>
      <c r="GW45" s="16"/>
      <c r="GX45" s="16">
        <v>4</v>
      </c>
      <c r="GY45" s="16"/>
      <c r="GZ45" s="16">
        <v>5</v>
      </c>
      <c r="HA45" s="16"/>
      <c r="HB45" s="16">
        <v>4</v>
      </c>
      <c r="HC45" s="16"/>
      <c r="HD45" s="16">
        <v>4</v>
      </c>
      <c r="HE45" s="16"/>
      <c r="HF45" s="16">
        <v>4</v>
      </c>
      <c r="HG45" s="16"/>
      <c r="HH45" s="16">
        <v>3</v>
      </c>
      <c r="HI45" s="16"/>
      <c r="HJ45" s="16">
        <v>4</v>
      </c>
      <c r="HK45" s="42"/>
      <c r="HL45" s="42"/>
      <c r="HM45" s="16">
        <v>4</v>
      </c>
      <c r="HN45" s="16"/>
      <c r="HO45" s="16">
        <v>7</v>
      </c>
      <c r="HP45" s="16"/>
      <c r="HQ45" s="16">
        <v>4</v>
      </c>
      <c r="HR45" s="16"/>
      <c r="HS45" s="16">
        <v>4</v>
      </c>
      <c r="HT45" s="16"/>
      <c r="HU45" s="16">
        <v>4</v>
      </c>
      <c r="HV45" s="16"/>
      <c r="HW45" s="16">
        <v>6</v>
      </c>
      <c r="HX45" s="16"/>
      <c r="HY45" s="16">
        <v>8</v>
      </c>
      <c r="HZ45" s="16"/>
      <c r="IA45" s="16">
        <v>5</v>
      </c>
      <c r="IB45" s="16"/>
      <c r="IC45" s="16">
        <v>5</v>
      </c>
      <c r="ID45" s="16"/>
      <c r="IE45" s="16">
        <v>6</v>
      </c>
      <c r="IF45" s="16"/>
      <c r="IG45" s="16">
        <v>10</v>
      </c>
      <c r="IH45" s="16"/>
      <c r="II45" s="16">
        <v>9</v>
      </c>
      <c r="IJ45" s="16"/>
      <c r="IK45" s="16"/>
      <c r="IL45" s="16">
        <v>6</v>
      </c>
      <c r="IM45" s="16"/>
      <c r="IN45" s="16">
        <v>5</v>
      </c>
      <c r="IO45" s="16"/>
      <c r="IP45" s="16">
        <v>10</v>
      </c>
      <c r="IQ45" s="16"/>
      <c r="IR45" s="16">
        <v>13</v>
      </c>
      <c r="IS45" s="16"/>
      <c r="IT45" s="16">
        <v>11</v>
      </c>
      <c r="IU45" s="16"/>
      <c r="IV45" s="16">
        <v>9</v>
      </c>
      <c r="IW45" s="16"/>
      <c r="IX45" s="16">
        <v>10</v>
      </c>
      <c r="IY45" s="16"/>
      <c r="IZ45" s="16">
        <v>8</v>
      </c>
      <c r="JA45" s="16"/>
      <c r="JB45" s="16">
        <v>11</v>
      </c>
      <c r="JC45" s="16"/>
      <c r="JD45" s="16">
        <v>7</v>
      </c>
      <c r="JE45" s="16"/>
      <c r="JF45" s="16">
        <v>6</v>
      </c>
      <c r="JG45" s="16"/>
      <c r="JH45" s="16">
        <v>6</v>
      </c>
      <c r="JI45" s="16"/>
      <c r="JJ45" s="16">
        <v>10</v>
      </c>
      <c r="JK45" s="16"/>
      <c r="JL45" s="16">
        <v>9</v>
      </c>
      <c r="JO45" s="16">
        <v>8</v>
      </c>
      <c r="JP45" s="16"/>
      <c r="JQ45" s="16">
        <v>7</v>
      </c>
      <c r="JR45" s="16"/>
      <c r="JS45" s="16">
        <v>9</v>
      </c>
      <c r="JT45" s="16"/>
      <c r="JU45" s="16">
        <v>8</v>
      </c>
      <c r="JV45" s="16"/>
      <c r="JW45" s="16">
        <v>9</v>
      </c>
      <c r="JX45" s="16"/>
      <c r="JY45" s="16">
        <v>11</v>
      </c>
      <c r="JZ45" s="16"/>
      <c r="KA45" s="16">
        <v>8</v>
      </c>
      <c r="KB45" s="16"/>
      <c r="KC45" s="16">
        <v>14</v>
      </c>
      <c r="KD45" s="16"/>
      <c r="KE45" s="16">
        <v>7</v>
      </c>
      <c r="KF45" s="16"/>
      <c r="KG45" s="16">
        <v>8</v>
      </c>
      <c r="KH45" s="16"/>
      <c r="KI45" s="16">
        <v>11</v>
      </c>
      <c r="KJ45" s="16"/>
      <c r="KK45" s="16">
        <v>15</v>
      </c>
      <c r="KL45" s="16"/>
      <c r="KM45" s="16">
        <v>10</v>
      </c>
      <c r="KP45" s="16">
        <v>17</v>
      </c>
      <c r="KQ45" s="16"/>
      <c r="KR45" s="16">
        <v>10</v>
      </c>
      <c r="KS45" s="16"/>
      <c r="KT45" s="16">
        <v>8</v>
      </c>
      <c r="KU45" s="16"/>
      <c r="KV45" s="16">
        <v>10</v>
      </c>
      <c r="KW45" s="16"/>
      <c r="KX45" s="16">
        <v>9</v>
      </c>
      <c r="KY45" s="16"/>
      <c r="KZ45" s="16">
        <v>10</v>
      </c>
      <c r="LA45" s="16"/>
      <c r="LB45" s="16">
        <v>7</v>
      </c>
      <c r="LC45" s="16"/>
      <c r="LD45" s="16">
        <v>9</v>
      </c>
      <c r="LE45" s="16"/>
      <c r="LF45" s="16">
        <v>10</v>
      </c>
      <c r="LG45" s="16"/>
      <c r="LH45" s="16">
        <v>9</v>
      </c>
      <c r="LI45" s="16"/>
      <c r="LJ45" s="16">
        <v>10</v>
      </c>
      <c r="LK45" s="16"/>
      <c r="LL45" s="16">
        <v>8</v>
      </c>
      <c r="LM45" s="16"/>
      <c r="LN45" s="16">
        <v>10</v>
      </c>
      <c r="LQ45" s="19" t="s">
        <v>765</v>
      </c>
    </row>
    <row r="46" spans="2:331" ht="10.5" customHeight="1">
      <c r="B46" s="13">
        <v>21</v>
      </c>
      <c r="C46" s="13"/>
      <c r="D46" s="19" t="s">
        <v>766</v>
      </c>
      <c r="E46" s="16">
        <v>14</v>
      </c>
      <c r="F46" s="16"/>
      <c r="G46" s="16">
        <v>12</v>
      </c>
      <c r="H46" s="16"/>
      <c r="I46" s="16">
        <v>14</v>
      </c>
      <c r="J46" s="16"/>
      <c r="K46" s="16">
        <v>12</v>
      </c>
      <c r="L46" s="16"/>
      <c r="M46" s="16">
        <v>17</v>
      </c>
      <c r="N46" s="16"/>
      <c r="O46" s="16">
        <v>13</v>
      </c>
      <c r="P46" s="16"/>
      <c r="Q46" s="16">
        <v>11</v>
      </c>
      <c r="R46" s="16"/>
      <c r="S46" s="16">
        <v>12</v>
      </c>
      <c r="T46" s="16"/>
      <c r="U46" s="16">
        <v>12</v>
      </c>
      <c r="V46" s="16"/>
      <c r="W46" s="16">
        <v>13</v>
      </c>
      <c r="X46" s="16"/>
      <c r="Y46" s="16">
        <v>15</v>
      </c>
      <c r="Z46" s="16"/>
      <c r="AA46" s="16">
        <v>15</v>
      </c>
      <c r="AB46" s="16"/>
      <c r="AC46" s="16">
        <v>13</v>
      </c>
      <c r="AD46" s="42"/>
      <c r="AE46" s="42"/>
      <c r="AF46" s="16">
        <v>16</v>
      </c>
      <c r="AG46" s="16"/>
      <c r="AH46" s="16">
        <v>14</v>
      </c>
      <c r="AI46" s="16"/>
      <c r="AJ46" s="16">
        <v>14</v>
      </c>
      <c r="AK46" s="16"/>
      <c r="AL46" s="16">
        <v>12</v>
      </c>
      <c r="AM46" s="16"/>
      <c r="AN46" s="16">
        <v>16</v>
      </c>
      <c r="AO46" s="16"/>
      <c r="AP46" s="16">
        <v>21</v>
      </c>
      <c r="AQ46" s="16"/>
      <c r="AR46" s="16">
        <v>20</v>
      </c>
      <c r="AS46" s="16"/>
      <c r="AT46" s="16">
        <v>15</v>
      </c>
      <c r="AU46" s="16"/>
      <c r="AV46" s="16">
        <v>14</v>
      </c>
      <c r="AW46" s="16"/>
      <c r="AX46" s="16">
        <v>13</v>
      </c>
      <c r="AY46" s="16"/>
      <c r="AZ46" s="16">
        <v>14</v>
      </c>
      <c r="BA46" s="16"/>
      <c r="BB46" s="16">
        <v>13</v>
      </c>
      <c r="BC46" s="16"/>
      <c r="BD46" s="16">
        <v>15</v>
      </c>
      <c r="BE46" s="42"/>
      <c r="BF46" s="42"/>
      <c r="BG46" s="16">
        <v>15</v>
      </c>
      <c r="BH46" s="16"/>
      <c r="BI46" s="16">
        <v>13</v>
      </c>
      <c r="BJ46" s="16"/>
      <c r="BK46" s="16">
        <v>15</v>
      </c>
      <c r="BL46" s="16"/>
      <c r="BM46" s="16">
        <v>17</v>
      </c>
      <c r="BN46" s="16"/>
      <c r="BO46" s="16">
        <v>15</v>
      </c>
      <c r="BP46" s="16"/>
      <c r="BQ46" s="16">
        <v>15</v>
      </c>
      <c r="BR46" s="16"/>
      <c r="BS46" s="16">
        <v>15</v>
      </c>
      <c r="BT46" s="16"/>
      <c r="BU46" s="16">
        <v>17</v>
      </c>
      <c r="BV46" s="16"/>
      <c r="BW46" s="16">
        <v>18</v>
      </c>
      <c r="BX46" s="16"/>
      <c r="BY46" s="16">
        <v>15</v>
      </c>
      <c r="BZ46" s="16"/>
      <c r="CA46" s="16">
        <v>13</v>
      </c>
      <c r="CB46" s="16"/>
      <c r="CC46" s="16">
        <v>13</v>
      </c>
      <c r="CD46" s="16"/>
      <c r="CE46" s="16">
        <v>15</v>
      </c>
      <c r="CF46" s="42"/>
      <c r="CG46" s="42"/>
      <c r="CH46" s="16">
        <v>20</v>
      </c>
      <c r="CI46" s="16"/>
      <c r="CJ46" s="16">
        <v>17</v>
      </c>
      <c r="CK46" s="16"/>
      <c r="CL46" s="16">
        <v>12</v>
      </c>
      <c r="CM46" s="16"/>
      <c r="CN46" s="16">
        <v>13</v>
      </c>
      <c r="CO46" s="16"/>
      <c r="CP46" s="16">
        <v>16</v>
      </c>
      <c r="CQ46" s="16"/>
      <c r="CR46" s="16">
        <v>15</v>
      </c>
      <c r="CS46" s="16"/>
      <c r="CT46" s="16">
        <v>14</v>
      </c>
      <c r="CU46" s="16"/>
      <c r="CV46" s="16">
        <v>14</v>
      </c>
      <c r="CW46" s="16"/>
      <c r="CX46" s="16">
        <v>14</v>
      </c>
      <c r="CY46" s="16"/>
      <c r="CZ46" s="16">
        <v>13</v>
      </c>
      <c r="DA46" s="16"/>
      <c r="DB46" s="16">
        <v>19</v>
      </c>
      <c r="DC46" s="16"/>
      <c r="DD46" s="16">
        <v>13</v>
      </c>
      <c r="DE46" s="16"/>
      <c r="DF46" s="16">
        <v>15</v>
      </c>
      <c r="DG46" s="42"/>
      <c r="DH46" s="42"/>
      <c r="DI46" s="16">
        <v>14</v>
      </c>
      <c r="DJ46" s="16"/>
      <c r="DK46" s="16">
        <v>15</v>
      </c>
      <c r="DL46" s="16"/>
      <c r="DM46" s="16">
        <v>11</v>
      </c>
      <c r="DN46" s="16"/>
      <c r="DO46" s="16">
        <v>14</v>
      </c>
      <c r="DP46" s="16"/>
      <c r="DQ46" s="16">
        <v>19</v>
      </c>
      <c r="DR46" s="16"/>
      <c r="DS46" s="16">
        <v>19</v>
      </c>
      <c r="DT46" s="16"/>
      <c r="DU46" s="16">
        <v>13</v>
      </c>
      <c r="DV46" s="16"/>
      <c r="DW46" s="16">
        <v>13</v>
      </c>
      <c r="DX46" s="16"/>
      <c r="DY46" s="16">
        <v>12</v>
      </c>
      <c r="DZ46" s="16"/>
      <c r="EA46" s="16">
        <v>11</v>
      </c>
      <c r="EB46" s="16"/>
      <c r="EC46" s="16">
        <v>12</v>
      </c>
      <c r="ED46" s="16"/>
      <c r="EE46" s="16">
        <v>15</v>
      </c>
      <c r="EF46" s="16"/>
      <c r="EG46" s="16">
        <v>14</v>
      </c>
      <c r="EH46" s="42"/>
      <c r="EI46" s="42"/>
      <c r="EJ46" s="16">
        <v>22</v>
      </c>
      <c r="EK46" s="16"/>
      <c r="EL46" s="16">
        <v>25</v>
      </c>
      <c r="EM46" s="16"/>
      <c r="EN46" s="16">
        <v>17</v>
      </c>
      <c r="EO46" s="16"/>
      <c r="EP46" s="16">
        <v>15</v>
      </c>
      <c r="EQ46" s="16"/>
      <c r="ER46" s="16">
        <v>22</v>
      </c>
      <c r="ES46" s="16"/>
      <c r="ET46" s="16">
        <v>20</v>
      </c>
      <c r="EU46" s="16"/>
      <c r="EV46" s="16">
        <v>26</v>
      </c>
      <c r="EW46" s="16"/>
      <c r="EX46" s="16">
        <v>19</v>
      </c>
      <c r="EY46" s="16"/>
      <c r="EZ46" s="16">
        <v>15</v>
      </c>
      <c r="FA46" s="16"/>
      <c r="FB46" s="16">
        <v>18</v>
      </c>
      <c r="FC46" s="16"/>
      <c r="FD46" s="16">
        <v>14</v>
      </c>
      <c r="FE46" s="16"/>
      <c r="FF46" s="16">
        <v>12</v>
      </c>
      <c r="FG46" s="16"/>
      <c r="FH46" s="16">
        <v>19</v>
      </c>
      <c r="FI46" s="42"/>
      <c r="FJ46" s="42"/>
      <c r="FK46" s="16">
        <v>14</v>
      </c>
      <c r="FL46" s="16"/>
      <c r="FM46" s="16">
        <v>20</v>
      </c>
      <c r="FN46" s="16"/>
      <c r="FO46" s="16">
        <v>13</v>
      </c>
      <c r="FP46" s="16"/>
      <c r="FQ46" s="16">
        <v>13</v>
      </c>
      <c r="FR46" s="16"/>
      <c r="FS46" s="16">
        <v>14</v>
      </c>
      <c r="FT46" s="16"/>
      <c r="FU46" s="16">
        <v>18</v>
      </c>
      <c r="FV46" s="16"/>
      <c r="FW46" s="16">
        <v>15</v>
      </c>
      <c r="FX46" s="16"/>
      <c r="FY46" s="16">
        <v>16</v>
      </c>
      <c r="FZ46" s="16"/>
      <c r="GA46" s="16">
        <v>12</v>
      </c>
      <c r="GB46" s="16"/>
      <c r="GC46" s="16">
        <v>13</v>
      </c>
      <c r="GD46" s="16"/>
      <c r="GE46" s="16">
        <v>13</v>
      </c>
      <c r="GF46" s="16"/>
      <c r="GG46" s="16">
        <v>14</v>
      </c>
      <c r="GH46" s="16"/>
      <c r="GI46" s="16">
        <v>15</v>
      </c>
      <c r="GJ46" s="42"/>
      <c r="GK46" s="42"/>
      <c r="GL46" s="16">
        <v>11</v>
      </c>
      <c r="GM46" s="16"/>
      <c r="GN46" s="16">
        <v>16</v>
      </c>
      <c r="GO46" s="16"/>
      <c r="GP46" s="16">
        <v>13</v>
      </c>
      <c r="GQ46" s="16"/>
      <c r="GR46" s="16">
        <v>15</v>
      </c>
      <c r="GS46" s="16"/>
      <c r="GT46" s="16">
        <v>15</v>
      </c>
      <c r="GU46" s="16"/>
      <c r="GV46" s="16">
        <v>22</v>
      </c>
      <c r="GW46" s="16"/>
      <c r="GX46" s="16">
        <v>16</v>
      </c>
      <c r="GY46" s="16"/>
      <c r="GZ46" s="16">
        <v>15</v>
      </c>
      <c r="HA46" s="16"/>
      <c r="HB46" s="16">
        <v>12</v>
      </c>
      <c r="HC46" s="16"/>
      <c r="HD46" s="16">
        <v>11</v>
      </c>
      <c r="HE46" s="16"/>
      <c r="HF46" s="16">
        <v>11</v>
      </c>
      <c r="HG46" s="16"/>
      <c r="HH46" s="16">
        <v>10</v>
      </c>
      <c r="HI46" s="16"/>
      <c r="HJ46" s="16">
        <v>13</v>
      </c>
      <c r="HK46" s="42"/>
      <c r="HL46" s="42"/>
      <c r="HM46" s="16">
        <v>11</v>
      </c>
      <c r="HN46" s="16"/>
      <c r="HO46" s="16">
        <v>16</v>
      </c>
      <c r="HP46" s="16"/>
      <c r="HQ46" s="16">
        <v>11</v>
      </c>
      <c r="HR46" s="16"/>
      <c r="HS46" s="16">
        <v>11</v>
      </c>
      <c r="HT46" s="16"/>
      <c r="HU46" s="16">
        <v>14</v>
      </c>
      <c r="HV46" s="16"/>
      <c r="HW46" s="16">
        <v>17</v>
      </c>
      <c r="HX46" s="16"/>
      <c r="HY46" s="16">
        <v>22</v>
      </c>
      <c r="HZ46" s="16"/>
      <c r="IA46" s="16">
        <v>15</v>
      </c>
      <c r="IB46" s="16"/>
      <c r="IC46" s="16">
        <v>13</v>
      </c>
      <c r="ID46" s="16"/>
      <c r="IE46" s="16">
        <v>12</v>
      </c>
      <c r="IF46" s="16"/>
      <c r="IG46" s="16">
        <v>18</v>
      </c>
      <c r="IH46" s="16"/>
      <c r="II46" s="16">
        <v>17</v>
      </c>
      <c r="IJ46" s="16"/>
      <c r="IK46" s="16"/>
      <c r="IL46" s="16">
        <v>15</v>
      </c>
      <c r="IM46" s="16"/>
      <c r="IN46" s="16">
        <v>13</v>
      </c>
      <c r="IO46" s="16"/>
      <c r="IP46" s="16">
        <v>20</v>
      </c>
      <c r="IQ46" s="16"/>
      <c r="IR46" s="16">
        <v>20</v>
      </c>
      <c r="IS46" s="16"/>
      <c r="IT46" s="16">
        <v>20</v>
      </c>
      <c r="IU46" s="16"/>
      <c r="IV46" s="16">
        <v>17</v>
      </c>
      <c r="IW46" s="16"/>
      <c r="IX46" s="16">
        <v>18</v>
      </c>
      <c r="IY46" s="16"/>
      <c r="IZ46" s="16">
        <v>17</v>
      </c>
      <c r="JA46" s="16"/>
      <c r="JB46" s="16">
        <v>20</v>
      </c>
      <c r="JC46" s="16"/>
      <c r="JD46" s="16">
        <v>14</v>
      </c>
      <c r="JE46" s="16"/>
      <c r="JF46" s="16">
        <v>13</v>
      </c>
      <c r="JG46" s="16"/>
      <c r="JH46" s="16">
        <v>14</v>
      </c>
      <c r="JI46" s="16"/>
      <c r="JJ46" s="16">
        <v>18</v>
      </c>
      <c r="JK46" s="16"/>
      <c r="JL46" s="16">
        <v>17</v>
      </c>
      <c r="JO46" s="16">
        <v>16</v>
      </c>
      <c r="JP46" s="16"/>
      <c r="JQ46" s="16">
        <v>14</v>
      </c>
      <c r="JR46" s="16"/>
      <c r="JS46" s="16">
        <v>16</v>
      </c>
      <c r="JT46" s="16"/>
      <c r="JU46" s="16">
        <v>14</v>
      </c>
      <c r="JV46" s="16"/>
      <c r="JW46" s="16">
        <v>16</v>
      </c>
      <c r="JX46" s="16"/>
      <c r="JY46" s="16">
        <v>19</v>
      </c>
      <c r="JZ46" s="16"/>
      <c r="KA46" s="16">
        <v>15</v>
      </c>
      <c r="KB46" s="16"/>
      <c r="KC46" s="16">
        <v>25</v>
      </c>
      <c r="KD46" s="16"/>
      <c r="KE46" s="16">
        <v>14</v>
      </c>
      <c r="KF46" s="16"/>
      <c r="KG46" s="16">
        <v>13</v>
      </c>
      <c r="KH46" s="16"/>
      <c r="KI46" s="16">
        <v>20</v>
      </c>
      <c r="KJ46" s="16"/>
      <c r="KK46" s="16">
        <v>25</v>
      </c>
      <c r="KL46" s="16"/>
      <c r="KM46" s="16">
        <v>17</v>
      </c>
      <c r="KP46" s="16">
        <v>28</v>
      </c>
      <c r="KQ46" s="16"/>
      <c r="KR46" s="16">
        <v>19</v>
      </c>
      <c r="KS46" s="16"/>
      <c r="KT46" s="16">
        <v>16</v>
      </c>
      <c r="KU46" s="16"/>
      <c r="KV46" s="16">
        <v>18</v>
      </c>
      <c r="KW46" s="16"/>
      <c r="KX46" s="16">
        <v>17</v>
      </c>
      <c r="KY46" s="16"/>
      <c r="KZ46" s="16">
        <v>19</v>
      </c>
      <c r="LA46" s="16"/>
      <c r="LB46" s="16">
        <v>16</v>
      </c>
      <c r="LC46" s="16"/>
      <c r="LD46" s="16">
        <v>17</v>
      </c>
      <c r="LE46" s="16"/>
      <c r="LF46" s="16">
        <v>18</v>
      </c>
      <c r="LG46" s="16"/>
      <c r="LH46" s="16">
        <v>15</v>
      </c>
      <c r="LI46" s="16"/>
      <c r="LJ46" s="16">
        <v>17</v>
      </c>
      <c r="LK46" s="16"/>
      <c r="LL46" s="16">
        <v>15</v>
      </c>
      <c r="LM46" s="16"/>
      <c r="LN46" s="16">
        <v>18</v>
      </c>
      <c r="LQ46" s="19" t="s">
        <v>767</v>
      </c>
    </row>
    <row r="47" spans="2:331" ht="10.5" customHeight="1">
      <c r="B47" s="13">
        <v>22</v>
      </c>
      <c r="C47" s="13"/>
      <c r="D47" s="19" t="s">
        <v>768</v>
      </c>
      <c r="E47" s="16">
        <v>27</v>
      </c>
      <c r="F47" s="16"/>
      <c r="G47" s="16">
        <v>24</v>
      </c>
      <c r="H47" s="16"/>
      <c r="I47" s="16">
        <v>29</v>
      </c>
      <c r="J47" s="16"/>
      <c r="K47" s="16">
        <v>23</v>
      </c>
      <c r="L47" s="16"/>
      <c r="M47" s="16">
        <v>32</v>
      </c>
      <c r="N47" s="16"/>
      <c r="O47" s="16">
        <v>26</v>
      </c>
      <c r="P47" s="16"/>
      <c r="Q47" s="16">
        <v>24</v>
      </c>
      <c r="R47" s="16"/>
      <c r="S47" s="16">
        <v>25</v>
      </c>
      <c r="T47" s="16"/>
      <c r="U47" s="16">
        <v>26</v>
      </c>
      <c r="V47" s="16"/>
      <c r="W47" s="16">
        <v>23</v>
      </c>
      <c r="X47" s="16"/>
      <c r="Y47" s="16">
        <v>28</v>
      </c>
      <c r="Z47" s="16"/>
      <c r="AA47" s="16">
        <v>32</v>
      </c>
      <c r="AB47" s="16"/>
      <c r="AC47" s="16">
        <v>26</v>
      </c>
      <c r="AD47" s="42"/>
      <c r="AE47" s="42"/>
      <c r="AF47" s="16">
        <v>27</v>
      </c>
      <c r="AG47" s="16"/>
      <c r="AH47" s="16">
        <v>27</v>
      </c>
      <c r="AI47" s="16"/>
      <c r="AJ47" s="16">
        <v>28</v>
      </c>
      <c r="AK47" s="16"/>
      <c r="AL47" s="16">
        <v>22</v>
      </c>
      <c r="AM47" s="16"/>
      <c r="AN47" s="16">
        <v>28</v>
      </c>
      <c r="AO47" s="16"/>
      <c r="AP47" s="16">
        <v>35</v>
      </c>
      <c r="AQ47" s="16"/>
      <c r="AR47" s="16">
        <v>33</v>
      </c>
      <c r="AS47" s="16"/>
      <c r="AT47" s="16">
        <v>30</v>
      </c>
      <c r="AU47" s="16"/>
      <c r="AV47" s="16">
        <v>25</v>
      </c>
      <c r="AW47" s="16"/>
      <c r="AX47" s="16">
        <v>26</v>
      </c>
      <c r="AY47" s="16"/>
      <c r="AZ47" s="16">
        <v>28</v>
      </c>
      <c r="BA47" s="16"/>
      <c r="BB47" s="16">
        <v>24</v>
      </c>
      <c r="BC47" s="16"/>
      <c r="BD47" s="16">
        <v>28</v>
      </c>
      <c r="BE47" s="42"/>
      <c r="BF47" s="42"/>
      <c r="BG47" s="16">
        <v>28</v>
      </c>
      <c r="BH47" s="16"/>
      <c r="BI47" s="16">
        <v>25</v>
      </c>
      <c r="BJ47" s="16"/>
      <c r="BK47" s="16">
        <v>29</v>
      </c>
      <c r="BL47" s="16"/>
      <c r="BM47" s="16">
        <v>32</v>
      </c>
      <c r="BN47" s="16"/>
      <c r="BO47" s="16">
        <v>28</v>
      </c>
      <c r="BP47" s="16"/>
      <c r="BQ47" s="16">
        <v>28</v>
      </c>
      <c r="BR47" s="16"/>
      <c r="BS47" s="16">
        <v>25</v>
      </c>
      <c r="BT47" s="16"/>
      <c r="BU47" s="16">
        <v>29</v>
      </c>
      <c r="BV47" s="16"/>
      <c r="BW47" s="16">
        <v>33</v>
      </c>
      <c r="BX47" s="16"/>
      <c r="BY47" s="16">
        <v>27</v>
      </c>
      <c r="BZ47" s="16"/>
      <c r="CA47" s="16">
        <v>25</v>
      </c>
      <c r="CB47" s="16"/>
      <c r="CC47" s="16">
        <v>27</v>
      </c>
      <c r="CD47" s="16"/>
      <c r="CE47" s="16">
        <v>28</v>
      </c>
      <c r="CF47" s="42"/>
      <c r="CG47" s="42"/>
      <c r="CH47" s="16">
        <v>31</v>
      </c>
      <c r="CI47" s="16"/>
      <c r="CJ47" s="16">
        <v>31</v>
      </c>
      <c r="CK47" s="16"/>
      <c r="CL47" s="16">
        <v>23</v>
      </c>
      <c r="CM47" s="16"/>
      <c r="CN47" s="16">
        <v>25</v>
      </c>
      <c r="CO47" s="16"/>
      <c r="CP47" s="16">
        <v>29</v>
      </c>
      <c r="CQ47" s="16"/>
      <c r="CR47" s="16">
        <v>27</v>
      </c>
      <c r="CS47" s="16"/>
      <c r="CT47" s="16">
        <v>27</v>
      </c>
      <c r="CU47" s="16"/>
      <c r="CV47" s="16">
        <v>27</v>
      </c>
      <c r="CW47" s="16"/>
      <c r="CX47" s="16">
        <v>27</v>
      </c>
      <c r="CY47" s="16"/>
      <c r="CZ47" s="16">
        <v>23</v>
      </c>
      <c r="DA47" s="16"/>
      <c r="DB47" s="16">
        <v>31</v>
      </c>
      <c r="DC47" s="16"/>
      <c r="DD47" s="16">
        <v>26</v>
      </c>
      <c r="DE47" s="16"/>
      <c r="DF47" s="16">
        <v>28</v>
      </c>
      <c r="DG47" s="42"/>
      <c r="DH47" s="42"/>
      <c r="DI47" s="16">
        <v>27</v>
      </c>
      <c r="DJ47" s="16"/>
      <c r="DK47" s="16">
        <v>35</v>
      </c>
      <c r="DL47" s="16"/>
      <c r="DM47" s="16">
        <v>23</v>
      </c>
      <c r="DN47" s="16"/>
      <c r="DO47" s="16">
        <v>27</v>
      </c>
      <c r="DP47" s="16"/>
      <c r="DQ47" s="16">
        <v>31</v>
      </c>
      <c r="DR47" s="16"/>
      <c r="DS47" s="16">
        <v>34</v>
      </c>
      <c r="DT47" s="16"/>
      <c r="DU47" s="16">
        <v>27</v>
      </c>
      <c r="DV47" s="16"/>
      <c r="DW47" s="16">
        <v>24</v>
      </c>
      <c r="DX47" s="16"/>
      <c r="DY47" s="16">
        <v>24</v>
      </c>
      <c r="DZ47" s="16"/>
      <c r="EA47" s="16">
        <v>23</v>
      </c>
      <c r="EB47" s="16"/>
      <c r="EC47" s="16">
        <v>23</v>
      </c>
      <c r="ED47" s="16"/>
      <c r="EE47" s="16">
        <v>29</v>
      </c>
      <c r="EF47" s="16"/>
      <c r="EG47" s="16">
        <v>27</v>
      </c>
      <c r="EH47" s="42"/>
      <c r="EI47" s="42"/>
      <c r="EJ47" s="16">
        <v>38</v>
      </c>
      <c r="EK47" s="16"/>
      <c r="EL47" s="16">
        <v>41</v>
      </c>
      <c r="EM47" s="16"/>
      <c r="EN47" s="16">
        <v>30</v>
      </c>
      <c r="EO47" s="16"/>
      <c r="EP47" s="16">
        <v>28</v>
      </c>
      <c r="EQ47" s="16"/>
      <c r="ER47" s="16">
        <v>35</v>
      </c>
      <c r="ES47" s="16"/>
      <c r="ET47" s="16">
        <v>30</v>
      </c>
      <c r="EU47" s="16"/>
      <c r="EV47" s="16">
        <v>41</v>
      </c>
      <c r="EW47" s="16"/>
      <c r="EX47" s="16">
        <v>35</v>
      </c>
      <c r="EY47" s="16"/>
      <c r="EZ47" s="16">
        <v>28</v>
      </c>
      <c r="FA47" s="16"/>
      <c r="FB47" s="16">
        <v>30</v>
      </c>
      <c r="FC47" s="16"/>
      <c r="FD47" s="16">
        <v>24</v>
      </c>
      <c r="FE47" s="16"/>
      <c r="FF47" s="16">
        <v>26</v>
      </c>
      <c r="FG47" s="16"/>
      <c r="FH47" s="16">
        <v>33</v>
      </c>
      <c r="FI47" s="42"/>
      <c r="FJ47" s="42"/>
      <c r="FK47" s="16">
        <v>28</v>
      </c>
      <c r="FL47" s="16"/>
      <c r="FM47" s="16">
        <v>40</v>
      </c>
      <c r="FN47" s="16"/>
      <c r="FO47" s="16">
        <v>30</v>
      </c>
      <c r="FP47" s="16"/>
      <c r="FQ47" s="16">
        <v>29</v>
      </c>
      <c r="FR47" s="16"/>
      <c r="FS47" s="16">
        <v>29</v>
      </c>
      <c r="FT47" s="16"/>
      <c r="FU47" s="16">
        <v>32</v>
      </c>
      <c r="FV47" s="16"/>
      <c r="FW47" s="16">
        <v>34</v>
      </c>
      <c r="FX47" s="16"/>
      <c r="FY47" s="16">
        <v>32</v>
      </c>
      <c r="FZ47" s="16"/>
      <c r="GA47" s="16">
        <v>25</v>
      </c>
      <c r="GB47" s="16"/>
      <c r="GC47" s="16">
        <v>27</v>
      </c>
      <c r="GD47" s="16"/>
      <c r="GE47" s="16">
        <v>28</v>
      </c>
      <c r="GF47" s="16"/>
      <c r="GG47" s="16">
        <v>30</v>
      </c>
      <c r="GH47" s="16"/>
      <c r="GI47" s="16">
        <v>31</v>
      </c>
      <c r="GJ47" s="42"/>
      <c r="GK47" s="42"/>
      <c r="GL47" s="16">
        <v>27</v>
      </c>
      <c r="GM47" s="16"/>
      <c r="GN47" s="16">
        <v>35</v>
      </c>
      <c r="GO47" s="16"/>
      <c r="GP47" s="16">
        <v>29</v>
      </c>
      <c r="GQ47" s="16"/>
      <c r="GR47" s="16">
        <v>33</v>
      </c>
      <c r="GS47" s="16"/>
      <c r="GT47" s="16">
        <v>29</v>
      </c>
      <c r="GU47" s="16"/>
      <c r="GV47" s="16">
        <v>39</v>
      </c>
      <c r="GW47" s="16"/>
      <c r="GX47" s="16">
        <v>36</v>
      </c>
      <c r="GY47" s="16"/>
      <c r="GZ47" s="16">
        <v>33</v>
      </c>
      <c r="HA47" s="16"/>
      <c r="HB47" s="16">
        <v>30</v>
      </c>
      <c r="HC47" s="16"/>
      <c r="HD47" s="16">
        <v>25</v>
      </c>
      <c r="HE47" s="16"/>
      <c r="HF47" s="16">
        <v>27</v>
      </c>
      <c r="HG47" s="16"/>
      <c r="HH47" s="16">
        <v>23</v>
      </c>
      <c r="HI47" s="16"/>
      <c r="HJ47" s="16">
        <v>30</v>
      </c>
      <c r="HK47" s="42"/>
      <c r="HL47" s="42"/>
      <c r="HM47" s="16">
        <v>29</v>
      </c>
      <c r="HN47" s="16"/>
      <c r="HO47" s="16">
        <v>29</v>
      </c>
      <c r="HP47" s="16"/>
      <c r="HQ47" s="16">
        <v>23</v>
      </c>
      <c r="HR47" s="16"/>
      <c r="HS47" s="16">
        <v>23</v>
      </c>
      <c r="HT47" s="16"/>
      <c r="HU47" s="16">
        <v>27</v>
      </c>
      <c r="HV47" s="16"/>
      <c r="HW47" s="16">
        <v>32</v>
      </c>
      <c r="HX47" s="16"/>
      <c r="HY47" s="16">
        <v>42</v>
      </c>
      <c r="HZ47" s="16"/>
      <c r="IA47" s="16">
        <v>31</v>
      </c>
      <c r="IB47" s="16"/>
      <c r="IC47" s="16">
        <v>27</v>
      </c>
      <c r="ID47" s="16"/>
      <c r="IE47" s="16">
        <v>25</v>
      </c>
      <c r="IF47" s="16"/>
      <c r="IG47" s="16">
        <v>34</v>
      </c>
      <c r="IH47" s="16"/>
      <c r="II47" s="16">
        <v>31</v>
      </c>
      <c r="IJ47" s="16"/>
      <c r="IK47" s="16"/>
      <c r="IL47" s="16">
        <v>30</v>
      </c>
      <c r="IM47" s="16"/>
      <c r="IN47" s="16">
        <v>28</v>
      </c>
      <c r="IO47" s="16"/>
      <c r="IP47" s="16">
        <v>30</v>
      </c>
      <c r="IQ47" s="16"/>
      <c r="IR47" s="16">
        <v>28</v>
      </c>
      <c r="IS47" s="16"/>
      <c r="IT47" s="16">
        <v>33</v>
      </c>
      <c r="IU47" s="16"/>
      <c r="IV47" s="16">
        <v>31</v>
      </c>
      <c r="IW47" s="16"/>
      <c r="IX47" s="16">
        <v>32</v>
      </c>
      <c r="IY47" s="16"/>
      <c r="IZ47" s="16">
        <v>31</v>
      </c>
      <c r="JA47" s="16"/>
      <c r="JB47" s="16">
        <v>38</v>
      </c>
      <c r="JC47" s="16"/>
      <c r="JD47" s="16">
        <v>29</v>
      </c>
      <c r="JE47" s="16"/>
      <c r="JF47" s="16">
        <v>24</v>
      </c>
      <c r="JG47" s="16"/>
      <c r="JH47" s="16">
        <v>28</v>
      </c>
      <c r="JI47" s="16"/>
      <c r="JJ47" s="16">
        <v>31</v>
      </c>
      <c r="JK47" s="16"/>
      <c r="JL47" s="16">
        <v>30</v>
      </c>
      <c r="JO47" s="16">
        <v>30</v>
      </c>
      <c r="JP47" s="16"/>
      <c r="JQ47" s="16">
        <v>26</v>
      </c>
      <c r="JR47" s="16"/>
      <c r="JS47" s="16">
        <v>29</v>
      </c>
      <c r="JT47" s="16"/>
      <c r="JU47" s="16">
        <v>27</v>
      </c>
      <c r="JV47" s="16"/>
      <c r="JW47" s="16">
        <v>28</v>
      </c>
      <c r="JX47" s="16"/>
      <c r="JY47" s="16">
        <v>32</v>
      </c>
      <c r="JZ47" s="16"/>
      <c r="KA47" s="16">
        <v>29</v>
      </c>
      <c r="KB47" s="16"/>
      <c r="KC47" s="16">
        <v>41</v>
      </c>
      <c r="KD47" s="16"/>
      <c r="KE47" s="16">
        <v>26</v>
      </c>
      <c r="KF47" s="16"/>
      <c r="KG47" s="16">
        <v>24</v>
      </c>
      <c r="KH47" s="16"/>
      <c r="KI47" s="16">
        <v>33</v>
      </c>
      <c r="KJ47" s="16"/>
      <c r="KK47" s="16">
        <v>37</v>
      </c>
      <c r="KL47" s="16"/>
      <c r="KM47" s="16">
        <v>31</v>
      </c>
      <c r="KP47" s="16">
        <v>43</v>
      </c>
      <c r="KQ47" s="16"/>
      <c r="KR47" s="16">
        <v>33</v>
      </c>
      <c r="KS47" s="16"/>
      <c r="KT47" s="16">
        <v>28</v>
      </c>
      <c r="KU47" s="16"/>
      <c r="KV47" s="16">
        <v>31</v>
      </c>
      <c r="KW47" s="16"/>
      <c r="KX47" s="16">
        <v>29</v>
      </c>
      <c r="KY47" s="16"/>
      <c r="KZ47" s="16">
        <v>32</v>
      </c>
      <c r="LA47" s="16"/>
      <c r="LB47" s="16">
        <v>30</v>
      </c>
      <c r="LC47" s="16"/>
      <c r="LD47" s="16">
        <v>28</v>
      </c>
      <c r="LE47" s="16"/>
      <c r="LF47" s="16">
        <v>31</v>
      </c>
      <c r="LG47" s="16"/>
      <c r="LH47" s="16">
        <v>26</v>
      </c>
      <c r="LI47" s="16"/>
      <c r="LJ47" s="16">
        <v>29</v>
      </c>
      <c r="LK47" s="16"/>
      <c r="LL47" s="16">
        <v>26</v>
      </c>
      <c r="LM47" s="16"/>
      <c r="LN47" s="16">
        <v>31</v>
      </c>
      <c r="LQ47" s="19" t="s">
        <v>769</v>
      </c>
    </row>
    <row r="48" spans="2:331" ht="6" customHeight="1">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2"/>
      <c r="AF48" s="32"/>
      <c r="AG48" s="33"/>
      <c r="AH48" s="32"/>
      <c r="AI48" s="33"/>
      <c r="AJ48" s="51"/>
      <c r="AK48" s="33"/>
      <c r="AL48" s="51"/>
      <c r="AM48" s="33"/>
      <c r="AN48" s="51"/>
      <c r="AO48" s="33"/>
      <c r="AP48" s="51"/>
      <c r="AQ48" s="33"/>
      <c r="AR48" s="51"/>
      <c r="AS48" s="33"/>
      <c r="AT48" s="51"/>
      <c r="AU48" s="33"/>
      <c r="AV48" s="51"/>
      <c r="AW48" s="33"/>
      <c r="AX48" s="51"/>
      <c r="AY48" s="33"/>
      <c r="AZ48" s="51"/>
      <c r="BA48" s="33"/>
      <c r="BB48" s="51"/>
      <c r="BC48" s="33"/>
      <c r="BD48" s="51"/>
      <c r="BE48" s="33"/>
      <c r="BF48" s="52"/>
      <c r="BG48" s="32"/>
      <c r="BH48" s="33"/>
      <c r="BI48" s="32"/>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2"/>
      <c r="CH48" s="32"/>
      <c r="CI48" s="33"/>
      <c r="CJ48" s="32"/>
      <c r="CK48" s="33"/>
      <c r="CL48" s="51"/>
      <c r="CM48" s="33"/>
      <c r="CN48" s="51"/>
      <c r="CO48" s="33"/>
      <c r="CP48" s="51"/>
      <c r="CQ48" s="33"/>
      <c r="CR48" s="51"/>
      <c r="CS48" s="33"/>
      <c r="CT48" s="51"/>
      <c r="CU48" s="33"/>
      <c r="CV48" s="51"/>
      <c r="CW48" s="33"/>
      <c r="CX48" s="51"/>
      <c r="CY48" s="33"/>
      <c r="CZ48" s="51"/>
      <c r="DA48" s="33"/>
      <c r="DB48" s="51"/>
      <c r="DC48" s="33"/>
      <c r="DD48" s="51"/>
      <c r="DE48" s="33"/>
      <c r="DF48" s="51"/>
      <c r="DG48" s="33"/>
      <c r="DH48" s="52"/>
      <c r="DI48" s="32"/>
      <c r="DJ48" s="33"/>
      <c r="DK48" s="32"/>
      <c r="DL48" s="33"/>
      <c r="DM48" s="51"/>
      <c r="DN48" s="33"/>
      <c r="DO48" s="51"/>
      <c r="DP48" s="33"/>
      <c r="DQ48" s="51"/>
      <c r="DR48" s="33"/>
      <c r="DS48" s="51"/>
      <c r="DT48" s="33"/>
      <c r="DU48" s="51"/>
      <c r="DV48" s="33"/>
      <c r="DW48" s="51"/>
      <c r="DX48" s="33"/>
      <c r="DY48" s="51"/>
      <c r="DZ48" s="33"/>
      <c r="EA48" s="51"/>
      <c r="EB48" s="33"/>
      <c r="EC48" s="51"/>
      <c r="ED48" s="33"/>
      <c r="EE48" s="51"/>
      <c r="EF48" s="33"/>
      <c r="EG48" s="51"/>
      <c r="EH48" s="33"/>
      <c r="EI48" s="52"/>
      <c r="EJ48" s="32"/>
      <c r="EK48" s="33"/>
      <c r="EL48" s="32"/>
      <c r="EM48" s="33"/>
      <c r="EN48" s="51"/>
      <c r="EO48" s="33"/>
      <c r="EP48" s="51"/>
      <c r="EQ48" s="33"/>
      <c r="ER48" s="51"/>
      <c r="ES48" s="33"/>
      <c r="ET48" s="51"/>
      <c r="EU48" s="33"/>
      <c r="EV48" s="51"/>
      <c r="EW48" s="33"/>
      <c r="EX48" s="51"/>
      <c r="EY48" s="33"/>
      <c r="EZ48" s="51"/>
      <c r="FA48" s="33"/>
      <c r="FB48" s="51"/>
      <c r="FC48" s="33"/>
      <c r="FD48" s="51"/>
      <c r="FE48" s="33"/>
      <c r="FF48" s="51"/>
      <c r="FG48" s="33"/>
      <c r="FH48" s="51"/>
      <c r="FI48" s="33"/>
      <c r="FJ48" s="52"/>
      <c r="FK48" s="32"/>
      <c r="FL48" s="33"/>
      <c r="FM48" s="32"/>
      <c r="FN48" s="33"/>
      <c r="FO48" s="51"/>
      <c r="FP48" s="33"/>
      <c r="FQ48" s="51"/>
      <c r="FR48" s="33"/>
      <c r="FS48" s="51"/>
      <c r="FT48" s="33"/>
      <c r="FU48" s="51"/>
      <c r="FV48" s="33"/>
      <c r="FW48" s="51"/>
      <c r="FX48" s="33"/>
      <c r="FY48" s="51"/>
      <c r="FZ48" s="33"/>
      <c r="GA48" s="51"/>
      <c r="GB48" s="33"/>
      <c r="GC48" s="51"/>
      <c r="GD48" s="33"/>
      <c r="GE48" s="51"/>
      <c r="GF48" s="33"/>
      <c r="GG48" s="51"/>
      <c r="GH48" s="33"/>
      <c r="GI48" s="51"/>
      <c r="GJ48" s="33"/>
      <c r="GK48" s="52"/>
      <c r="GL48" s="32"/>
      <c r="GM48" s="33"/>
      <c r="GN48" s="32"/>
      <c r="GO48" s="33"/>
      <c r="GP48" s="51"/>
      <c r="GQ48" s="33"/>
      <c r="GR48" s="51"/>
      <c r="GS48" s="33"/>
      <c r="GT48" s="51"/>
      <c r="GU48" s="33"/>
      <c r="GV48" s="51"/>
      <c r="GW48" s="33"/>
      <c r="GX48" s="51"/>
      <c r="GY48" s="33"/>
      <c r="GZ48" s="51"/>
      <c r="HA48" s="33"/>
      <c r="HB48" s="51"/>
      <c r="HC48" s="33"/>
      <c r="HD48" s="51"/>
      <c r="HE48" s="33"/>
      <c r="HF48" s="51"/>
      <c r="HG48" s="33"/>
      <c r="HH48" s="51"/>
      <c r="HI48" s="33"/>
      <c r="HJ48" s="51"/>
      <c r="HK48" s="33"/>
      <c r="HL48" s="52"/>
      <c r="HM48" s="32"/>
      <c r="HN48" s="33"/>
      <c r="HO48" s="32"/>
      <c r="HP48" s="33"/>
      <c r="HQ48" s="51"/>
      <c r="HR48" s="33"/>
      <c r="HS48" s="51"/>
      <c r="HT48" s="33"/>
      <c r="HU48" s="51"/>
      <c r="HV48" s="33"/>
      <c r="HW48" s="51"/>
      <c r="HX48" s="33"/>
      <c r="HY48" s="51"/>
      <c r="HZ48" s="33"/>
      <c r="IA48" s="51"/>
      <c r="IB48" s="33"/>
      <c r="IC48" s="51"/>
      <c r="ID48" s="33"/>
      <c r="IE48" s="51"/>
      <c r="IF48" s="33"/>
      <c r="IG48" s="51"/>
      <c r="IH48" s="33"/>
      <c r="II48" s="51"/>
      <c r="IJ48" s="33"/>
      <c r="IK48" s="33"/>
      <c r="IL48" s="51"/>
      <c r="IM48" s="52"/>
      <c r="IN48" s="32"/>
      <c r="IO48" s="33"/>
      <c r="IP48" s="32"/>
      <c r="IQ48" s="33"/>
      <c r="IR48" s="51"/>
      <c r="IS48" s="33"/>
      <c r="IT48" s="51"/>
      <c r="IU48" s="33"/>
      <c r="IV48" s="51"/>
      <c r="IW48" s="33"/>
      <c r="IX48" s="51"/>
      <c r="IY48" s="33"/>
      <c r="IZ48" s="51"/>
      <c r="JA48" s="33"/>
      <c r="JB48" s="51"/>
      <c r="JC48" s="33"/>
      <c r="JD48" s="51"/>
      <c r="JE48" s="33"/>
      <c r="JF48" s="51"/>
      <c r="JG48" s="33"/>
      <c r="JH48" s="51"/>
      <c r="JI48" s="33"/>
      <c r="JJ48" s="51"/>
      <c r="JK48" s="33"/>
      <c r="JL48" s="51"/>
      <c r="JM48" s="34"/>
      <c r="JN48" s="52"/>
      <c r="JO48" s="51"/>
      <c r="JP48" s="33"/>
      <c r="JQ48" s="32"/>
      <c r="JR48" s="33"/>
      <c r="JS48" s="32"/>
      <c r="JT48" s="33"/>
      <c r="JU48" s="51"/>
      <c r="JV48" s="33"/>
      <c r="JW48" s="51"/>
      <c r="JX48" s="33"/>
      <c r="JY48" s="51"/>
      <c r="JZ48" s="33"/>
      <c r="KA48" s="51"/>
      <c r="KB48" s="33"/>
      <c r="KC48" s="51"/>
      <c r="KD48" s="33"/>
      <c r="KE48" s="51"/>
      <c r="KF48" s="33"/>
      <c r="KG48" s="51"/>
      <c r="KH48" s="33"/>
      <c r="KI48" s="51"/>
      <c r="KJ48" s="33"/>
      <c r="KK48" s="51"/>
      <c r="KL48" s="51"/>
      <c r="KM48" s="51"/>
      <c r="KN48" s="33"/>
      <c r="KO48" s="52"/>
      <c r="KP48" s="51"/>
      <c r="KQ48" s="33"/>
      <c r="KR48" s="32"/>
      <c r="KS48" s="33"/>
      <c r="KT48" s="32"/>
      <c r="KU48" s="33"/>
      <c r="KV48" s="51"/>
      <c r="KW48" s="33"/>
      <c r="KX48" s="51"/>
      <c r="KY48" s="33"/>
      <c r="KZ48" s="51"/>
      <c r="LA48" s="33"/>
      <c r="LB48" s="51"/>
      <c r="LC48" s="33"/>
      <c r="LD48" s="51"/>
      <c r="LE48" s="33"/>
      <c r="LF48" s="51"/>
      <c r="LG48" s="33"/>
      <c r="LH48" s="51"/>
      <c r="LI48" s="33"/>
      <c r="LJ48" s="51"/>
      <c r="LK48" s="33"/>
      <c r="LL48" s="51"/>
      <c r="LM48" s="33"/>
      <c r="LN48" s="51"/>
      <c r="LO48" s="33"/>
      <c r="LP48" s="34"/>
      <c r="LQ48" s="32"/>
    </row>
    <row r="49" spans="2:329"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row>
    <row r="50" spans="2:329"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row>
    <row r="51" spans="2:329" ht="32.4" customHeight="1">
      <c r="B51" s="214" t="s">
        <v>756</v>
      </c>
      <c r="C51" s="224"/>
      <c r="D51" s="224"/>
      <c r="E51" s="224"/>
      <c r="F51" s="224"/>
      <c r="G51" s="224"/>
      <c r="H51" s="224"/>
      <c r="I51" s="224"/>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row>
  </sheetData>
  <mergeCells count="169">
    <mergeCell ref="KD9:KE9"/>
    <mergeCell ref="KF9:KG9"/>
    <mergeCell ref="KH9:KI9"/>
    <mergeCell ref="KJ9:KK9"/>
    <mergeCell ref="B50:LQ50"/>
    <mergeCell ref="JR9:JS9"/>
    <mergeCell ref="JT9:JU9"/>
    <mergeCell ref="JV9:JW9"/>
    <mergeCell ref="JX9:JY9"/>
    <mergeCell ref="JZ9:KA9"/>
    <mergeCell ref="KB9:KC9"/>
    <mergeCell ref="JD9:JE9"/>
    <mergeCell ref="JF9:JG9"/>
    <mergeCell ref="JH9:JI9"/>
    <mergeCell ref="JJ9:JK9"/>
    <mergeCell ref="JN9:JO9"/>
    <mergeCell ref="JP9:JQ9"/>
    <mergeCell ref="IR9:IS9"/>
    <mergeCell ref="IT9:IU9"/>
    <mergeCell ref="IV9:IW9"/>
    <mergeCell ref="IX9:IY9"/>
    <mergeCell ref="IZ9:JA9"/>
    <mergeCell ref="JB9:JC9"/>
    <mergeCell ref="IE9:IF9"/>
    <mergeCell ref="IG9:IH9"/>
    <mergeCell ref="II9:IJ9"/>
    <mergeCell ref="IL9:IM9"/>
    <mergeCell ref="IN9:IO9"/>
    <mergeCell ref="IP9:IQ9"/>
    <mergeCell ref="HS9:HT9"/>
    <mergeCell ref="HU9:HV9"/>
    <mergeCell ref="HW9:HX9"/>
    <mergeCell ref="HY9:HZ9"/>
    <mergeCell ref="IA9:IB9"/>
    <mergeCell ref="IC9:ID9"/>
    <mergeCell ref="HF9:HG9"/>
    <mergeCell ref="HH9:HI9"/>
    <mergeCell ref="HJ9:HK9"/>
    <mergeCell ref="HM9:HN9"/>
    <mergeCell ref="HO9:HP9"/>
    <mergeCell ref="HQ9:HR9"/>
    <mergeCell ref="GT9:GU9"/>
    <mergeCell ref="GV9:GW9"/>
    <mergeCell ref="GX9:GY9"/>
    <mergeCell ref="GZ9:HA9"/>
    <mergeCell ref="HB9:HC9"/>
    <mergeCell ref="HD9:HE9"/>
    <mergeCell ref="GG9:GH9"/>
    <mergeCell ref="GI9:GJ9"/>
    <mergeCell ref="GL9:GM9"/>
    <mergeCell ref="GN9:GO9"/>
    <mergeCell ref="GP9:GQ9"/>
    <mergeCell ref="GR9:GS9"/>
    <mergeCell ref="FU9:FV9"/>
    <mergeCell ref="FW9:FX9"/>
    <mergeCell ref="FY9:FZ9"/>
    <mergeCell ref="GA9:GB9"/>
    <mergeCell ref="GC9:GD9"/>
    <mergeCell ref="GE9:GF9"/>
    <mergeCell ref="FH9:FI9"/>
    <mergeCell ref="FK9:FL9"/>
    <mergeCell ref="FM9:FN9"/>
    <mergeCell ref="FO9:FP9"/>
    <mergeCell ref="FQ9:FR9"/>
    <mergeCell ref="FS9:FT9"/>
    <mergeCell ref="EV9:EW9"/>
    <mergeCell ref="EX9:EY9"/>
    <mergeCell ref="EZ9:FA9"/>
    <mergeCell ref="FB9:FC9"/>
    <mergeCell ref="FD9:FE9"/>
    <mergeCell ref="FF9:FG9"/>
    <mergeCell ref="DI9:DJ9"/>
    <mergeCell ref="EJ9:EK9"/>
    <mergeCell ref="EL9:EM9"/>
    <mergeCell ref="EN9:EO9"/>
    <mergeCell ref="EP9:EQ9"/>
    <mergeCell ref="ER9:ES9"/>
    <mergeCell ref="ET9:EU9"/>
    <mergeCell ref="DW9:DX9"/>
    <mergeCell ref="DY9:DZ9"/>
    <mergeCell ref="EA9:EB9"/>
    <mergeCell ref="EC9:ED9"/>
    <mergeCell ref="EE9:EF9"/>
    <mergeCell ref="EG9:EH9"/>
    <mergeCell ref="LP6:LQ9"/>
    <mergeCell ref="E9:F9"/>
    <mergeCell ref="G9:H9"/>
    <mergeCell ref="I9:J9"/>
    <mergeCell ref="K9:L9"/>
    <mergeCell ref="M9:N9"/>
    <mergeCell ref="O9:P9"/>
    <mergeCell ref="Q9:R9"/>
    <mergeCell ref="S9:T9"/>
    <mergeCell ref="U9:V9"/>
    <mergeCell ref="W9:X9"/>
    <mergeCell ref="Y9:Z9"/>
    <mergeCell ref="GL6:HK6"/>
    <mergeCell ref="HM6:IM6"/>
    <mergeCell ref="IN6:JL6"/>
    <mergeCell ref="AN9:AO9"/>
    <mergeCell ref="AP9:AQ9"/>
    <mergeCell ref="AR9:AS9"/>
    <mergeCell ref="AT9:AU9"/>
    <mergeCell ref="AV9:AW9"/>
    <mergeCell ref="AX9:AY9"/>
    <mergeCell ref="AA9:AB9"/>
    <mergeCell ref="AC9:AD9"/>
    <mergeCell ref="AF9:AG9"/>
    <mergeCell ref="JN6:KN6"/>
    <mergeCell ref="AH9:AI9"/>
    <mergeCell ref="AJ9:AK9"/>
    <mergeCell ref="AL9:AM9"/>
    <mergeCell ref="BM9:BN9"/>
    <mergeCell ref="BO9:BP9"/>
    <mergeCell ref="BQ9:BR9"/>
    <mergeCell ref="BS9:BT9"/>
    <mergeCell ref="BU9:BV9"/>
    <mergeCell ref="BW9:BX9"/>
    <mergeCell ref="AZ9:BA9"/>
    <mergeCell ref="BB9:BC9"/>
    <mergeCell ref="BD9:BE9"/>
    <mergeCell ref="BG9:BH9"/>
    <mergeCell ref="BI9:BJ9"/>
    <mergeCell ref="BK9:BL9"/>
    <mergeCell ref="CL9:CM9"/>
    <mergeCell ref="CN9:CO9"/>
    <mergeCell ref="CP9:CQ9"/>
    <mergeCell ref="CR9:CS9"/>
    <mergeCell ref="CT9:CU9"/>
    <mergeCell ref="CV9:CW9"/>
    <mergeCell ref="BY9:BZ9"/>
    <mergeCell ref="CA9:CB9"/>
    <mergeCell ref="B51:JA51"/>
    <mergeCell ref="B6:D9"/>
    <mergeCell ref="E6:AD6"/>
    <mergeCell ref="AF6:BE6"/>
    <mergeCell ref="BG6:CF6"/>
    <mergeCell ref="CH6:DG6"/>
    <mergeCell ref="DI6:EH6"/>
    <mergeCell ref="EJ6:FI6"/>
    <mergeCell ref="FK6:GJ6"/>
    <mergeCell ref="CC9:CD9"/>
    <mergeCell ref="CE9:CF9"/>
    <mergeCell ref="CH9:CI9"/>
    <mergeCell ref="CJ9:CK9"/>
    <mergeCell ref="DK9:DL9"/>
    <mergeCell ref="DM9:DN9"/>
    <mergeCell ref="DO9:DP9"/>
    <mergeCell ref="DQ9:DR9"/>
    <mergeCell ref="DS9:DT9"/>
    <mergeCell ref="DU9:DV9"/>
    <mergeCell ref="CX9:CY9"/>
    <mergeCell ref="CZ9:DA9"/>
    <mergeCell ref="DB9:DC9"/>
    <mergeCell ref="DD9:DE9"/>
    <mergeCell ref="DF9:DG9"/>
    <mergeCell ref="KO6:LM6"/>
    <mergeCell ref="KO9:KP9"/>
    <mergeCell ref="KQ9:KR9"/>
    <mergeCell ref="KS9:KT9"/>
    <mergeCell ref="KU9:KV9"/>
    <mergeCell ref="KW9:KX9"/>
    <mergeCell ref="KY9:KZ9"/>
    <mergeCell ref="LA9:LB9"/>
    <mergeCell ref="LC9:LD9"/>
    <mergeCell ref="LE9:LF9"/>
    <mergeCell ref="LG9:LH9"/>
    <mergeCell ref="LI9:LJ9"/>
    <mergeCell ref="LK9:LL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1DB8-38D7-4B99-9318-4983D4528DB5}">
  <sheetPr>
    <pageSetUpPr fitToPage="1"/>
  </sheetPr>
  <dimension ref="B1:GY52"/>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42578125" style="1" hidden="1" customWidth="1" outlineLevel="1"/>
    <col min="6" max="6" width="1.42578125" style="1" hidden="1" customWidth="1" outlineLevel="1"/>
    <col min="7" max="7" width="8.42578125" style="1" hidden="1" customWidth="1" outlineLevel="1"/>
    <col min="8" max="8" width="1.42578125" style="1" hidden="1" customWidth="1" outlineLevel="1"/>
    <col min="9" max="9" width="8.42578125" style="1" hidden="1" customWidth="1" outlineLevel="1"/>
    <col min="10" max="10" width="1.42578125" style="1" hidden="1" customWidth="1" outlineLevel="1"/>
    <col min="11" max="11" width="8.42578125" style="1" hidden="1" customWidth="1" outlineLevel="1"/>
    <col min="12" max="12" width="1.42578125" style="1" hidden="1" customWidth="1" outlineLevel="1"/>
    <col min="13" max="13" width="8.425781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8.42578125" style="1" hidden="1" customWidth="1" outlineLevel="1"/>
    <col min="18" max="18" width="1.42578125" style="1" hidden="1" customWidth="1" outlineLevel="1"/>
    <col min="19" max="19" width="8.42578125" style="1" hidden="1" customWidth="1" outlineLevel="1"/>
    <col min="20" max="20" width="1.42578125" style="1" hidden="1" customWidth="1" outlineLevel="1"/>
    <col min="21" max="21" width="8.42578125" style="1" hidden="1" customWidth="1" outlineLevel="1"/>
    <col min="22" max="22" width="1.42578125" style="1" hidden="1" customWidth="1" outlineLevel="1"/>
    <col min="23" max="23" width="8.42578125" style="1" hidden="1" customWidth="1" outlineLevel="1"/>
    <col min="24" max="24" width="1.42578125" style="1" hidden="1" customWidth="1" outlineLevel="1"/>
    <col min="25" max="25" width="8.42578125" style="1" hidden="1" customWidth="1" outlineLevel="1"/>
    <col min="26" max="26" width="1.42578125" style="1" hidden="1" customWidth="1" outlineLevel="1"/>
    <col min="27" max="27" width="8.42578125" style="1" hidden="1" customWidth="1" outlineLevel="1"/>
    <col min="28" max="28" width="1.42578125" style="1" hidden="1" customWidth="1" outlineLevel="1"/>
    <col min="29" max="29" width="8.42578125" style="1" hidden="1" customWidth="1" outlineLevel="1"/>
    <col min="30" max="30" width="1.42578125" style="1" hidden="1" customWidth="1" outlineLevel="1"/>
    <col min="31" max="31" width="7.28515625" style="1" hidden="1" customWidth="1" outlineLevel="1"/>
    <col min="32" max="32" width="1.42578125" style="1" hidden="1" customWidth="1" outlineLevel="1"/>
    <col min="33" max="33" width="8.42578125" style="1" hidden="1" customWidth="1" outlineLevel="1"/>
    <col min="34" max="34" width="1.42578125" style="1" hidden="1" customWidth="1" outlineLevel="1"/>
    <col min="35" max="35" width="8.42578125" style="1" hidden="1" customWidth="1" outlineLevel="1"/>
    <col min="36" max="36" width="1.42578125" style="1" hidden="1" customWidth="1" outlineLevel="1"/>
    <col min="37" max="37" width="8.42578125" style="1" hidden="1" customWidth="1" outlineLevel="1"/>
    <col min="38" max="38" width="1.42578125" style="1" hidden="1" customWidth="1" outlineLevel="1"/>
    <col min="39" max="39" width="8.42578125" style="1" hidden="1" customWidth="1" outlineLevel="1"/>
    <col min="40" max="40" width="1.42578125" style="1" hidden="1" customWidth="1" outlineLevel="1"/>
    <col min="41" max="41" width="8.42578125" style="1" hidden="1" customWidth="1" outlineLevel="1"/>
    <col min="42" max="42" width="1.42578125" style="1" hidden="1" customWidth="1" outlineLevel="1"/>
    <col min="43" max="43" width="8.42578125" style="1" hidden="1" customWidth="1" outlineLevel="1"/>
    <col min="44" max="44" width="1.42578125" style="1" hidden="1" customWidth="1" outlineLevel="1"/>
    <col min="45" max="45" width="8.42578125" style="1" hidden="1" customWidth="1" outlineLevel="1"/>
    <col min="46" max="46" width="1.42578125" style="1" hidden="1" customWidth="1" outlineLevel="1"/>
    <col min="47" max="47" width="8" style="1" hidden="1" customWidth="1" outlineLevel="1"/>
    <col min="48" max="48" width="1.42578125" style="1" hidden="1" customWidth="1" outlineLevel="1"/>
    <col min="49" max="49" width="8.42578125" style="1" hidden="1" customWidth="1" outlineLevel="1"/>
    <col min="50" max="50" width="1.42578125" style="1" hidden="1" customWidth="1" outlineLevel="1"/>
    <col min="51" max="51" width="8.42578125" style="1" hidden="1" customWidth="1" outlineLevel="1"/>
    <col min="52" max="52" width="1.42578125" style="1" hidden="1" customWidth="1" outlineLevel="1"/>
    <col min="53" max="53" width="8.42578125" style="1" hidden="1" customWidth="1" outlineLevel="1"/>
    <col min="54" max="54" width="1.42578125" style="1" hidden="1" customWidth="1" outlineLevel="1"/>
    <col min="55" max="55" width="8.42578125" style="1" hidden="1" customWidth="1" outlineLevel="1"/>
    <col min="56" max="56" width="1.42578125" style="1" hidden="1" customWidth="1" outlineLevel="1"/>
    <col min="57" max="57" width="8.42578125" style="1" hidden="1" customWidth="1" outlineLevel="1"/>
    <col min="58" max="58" width="1.42578125" style="1" hidden="1" customWidth="1" outlineLevel="1"/>
    <col min="59" max="59" width="8.42578125" style="1" hidden="1" customWidth="1" outlineLevel="1"/>
    <col min="60" max="60" width="1.42578125" style="1" hidden="1" customWidth="1" outlineLevel="1"/>
    <col min="61" max="61" width="8.42578125" style="1" hidden="1" customWidth="1" outlineLevel="1"/>
    <col min="62" max="62" width="1.42578125" style="1" hidden="1" customWidth="1" outlineLevel="1"/>
    <col min="63" max="63" width="8.42578125" style="1" hidden="1" customWidth="1" outlineLevel="1"/>
    <col min="64" max="64" width="1.42578125" style="1" hidden="1" customWidth="1" outlineLevel="1"/>
    <col min="65" max="65" width="8.42578125" style="1" hidden="1" customWidth="1" outlineLevel="1"/>
    <col min="66" max="66" width="1.42578125" style="1" hidden="1" customWidth="1" outlineLevel="1"/>
    <col min="67" max="67" width="8.42578125" style="1" hidden="1" customWidth="1" outlineLevel="1"/>
    <col min="68" max="68" width="1.42578125" style="1" hidden="1" customWidth="1" outlineLevel="1"/>
    <col min="69" max="69" width="8.42578125" style="1" hidden="1" customWidth="1" outlineLevel="1"/>
    <col min="70" max="70" width="1.42578125" style="1" hidden="1" customWidth="1" outlineLevel="1"/>
    <col min="71" max="71" width="8.42578125" style="1" hidden="1" customWidth="1" outlineLevel="1"/>
    <col min="72" max="72" width="1.42578125" style="1" hidden="1" customWidth="1" outlineLevel="1"/>
    <col min="73" max="73" width="8.42578125" style="1" hidden="1" customWidth="1" outlineLevel="1"/>
    <col min="74" max="74" width="1.42578125" style="1" hidden="1" customWidth="1" outlineLevel="1"/>
    <col min="75" max="75" width="8.42578125" style="1" hidden="1" customWidth="1" outlineLevel="1"/>
    <col min="76" max="76" width="1.42578125" style="1" hidden="1" customWidth="1" outlineLevel="1"/>
    <col min="77" max="77" width="8.42578125" style="1" hidden="1" customWidth="1" outlineLevel="1"/>
    <col min="78" max="78" width="1.42578125" style="1" hidden="1" customWidth="1" outlineLevel="1"/>
    <col min="79" max="79" width="8.42578125" style="1" hidden="1" customWidth="1" outlineLevel="1"/>
    <col min="80" max="80" width="1.42578125" style="1" hidden="1" customWidth="1" outlineLevel="1"/>
    <col min="81" max="81" width="8.42578125" style="1" hidden="1" customWidth="1" outlineLevel="1"/>
    <col min="82" max="82" width="1.42578125" style="1" hidden="1" customWidth="1" outlineLevel="1"/>
    <col min="83" max="83" width="10.42578125" style="1" hidden="1" customWidth="1" outlineLevel="1"/>
    <col min="84" max="85" width="1.42578125" style="1" hidden="1" customWidth="1" outlineLevel="1"/>
    <col min="86" max="86" width="8.42578125" style="1" hidden="1" customWidth="1" outlineLevel="1"/>
    <col min="87" max="87" width="1.42578125" style="1" hidden="1" customWidth="1" outlineLevel="1"/>
    <col min="88" max="88" width="8.42578125" style="1" hidden="1" customWidth="1" outlineLevel="1"/>
    <col min="89" max="89" width="1.42578125" style="1" hidden="1" customWidth="1" outlineLevel="1"/>
    <col min="90" max="90" width="8.42578125" style="1" hidden="1" customWidth="1" outlineLevel="1"/>
    <col min="91" max="91" width="1.42578125" style="1" hidden="1" customWidth="1" outlineLevel="1"/>
    <col min="92" max="92" width="8.42578125" style="1" hidden="1" customWidth="1" outlineLevel="1"/>
    <col min="93" max="93" width="1.42578125" style="1" hidden="1" customWidth="1" outlineLevel="1"/>
    <col min="94" max="94" width="8.42578125" style="1" hidden="1" customWidth="1" outlineLevel="1"/>
    <col min="95" max="95" width="1.42578125" style="1" hidden="1" customWidth="1" outlineLevel="1"/>
    <col min="96" max="96" width="8.42578125" style="1" hidden="1" customWidth="1" outlineLevel="1"/>
    <col min="97" max="97" width="1.42578125" style="1" hidden="1" customWidth="1" outlineLevel="1"/>
    <col min="98" max="98" width="8.42578125" style="1" hidden="1" customWidth="1" outlineLevel="1"/>
    <col min="99" max="99" width="1.42578125" style="1" hidden="1" customWidth="1" outlineLevel="1"/>
    <col min="100" max="100" width="10.140625" style="1" hidden="1" customWidth="1" outlineLevel="1"/>
    <col min="101" max="102" width="1.42578125" style="1" hidden="1" customWidth="1" outlineLevel="1"/>
    <col min="103" max="103" width="8.42578125" style="1" hidden="1" customWidth="1" outlineLevel="1"/>
    <col min="104" max="104" width="1.42578125" style="1" hidden="1" customWidth="1" outlineLevel="1"/>
    <col min="105" max="105" width="8.42578125" style="1" hidden="1" customWidth="1" outlineLevel="1"/>
    <col min="106" max="106" width="1.42578125" style="1" hidden="1" customWidth="1" outlineLevel="1"/>
    <col min="107" max="107" width="8.42578125" style="1" hidden="1" customWidth="1" outlineLevel="1"/>
    <col min="108" max="108" width="1.42578125" style="1" hidden="1" customWidth="1" outlineLevel="1"/>
    <col min="109" max="109" width="8.42578125" style="1" hidden="1" customWidth="1" outlineLevel="1"/>
    <col min="110" max="110" width="1.42578125" style="1" hidden="1" customWidth="1" outlineLevel="1"/>
    <col min="111" max="111" width="8.42578125" style="1" hidden="1" customWidth="1" outlineLevel="1"/>
    <col min="112" max="112" width="1.42578125" style="1" hidden="1" customWidth="1" outlineLevel="1"/>
    <col min="113" max="113" width="8.42578125" style="1" hidden="1" customWidth="1" outlineLevel="1"/>
    <col min="114" max="114" width="1.42578125" style="1" hidden="1" customWidth="1" outlineLevel="1"/>
    <col min="115" max="115" width="8.42578125" style="1" hidden="1" customWidth="1" outlineLevel="1"/>
    <col min="116" max="116" width="1.42578125" style="1" hidden="1" customWidth="1" outlineLevel="1"/>
    <col min="117" max="117" width="10.42578125" style="1" hidden="1" customWidth="1" outlineLevel="1"/>
    <col min="118" max="119" width="1.42578125" style="1" hidden="1" customWidth="1" outlineLevel="1"/>
    <col min="120" max="120" width="8.42578125" style="1" hidden="1" customWidth="1" outlineLevel="1"/>
    <col min="121" max="121" width="1.42578125" style="1" hidden="1" customWidth="1" outlineLevel="1"/>
    <col min="122" max="122" width="8.42578125" style="1" hidden="1" customWidth="1" outlineLevel="1"/>
    <col min="123" max="123" width="1.42578125" style="1" hidden="1" customWidth="1" outlineLevel="1"/>
    <col min="124" max="124" width="8.42578125" style="1" hidden="1" customWidth="1" outlineLevel="1"/>
    <col min="125" max="125" width="1.42578125" style="1" hidden="1" customWidth="1" outlineLevel="1"/>
    <col min="126" max="126" width="8.42578125" style="1" hidden="1" customWidth="1" outlineLevel="1"/>
    <col min="127" max="127" width="1.42578125" style="1" hidden="1" customWidth="1" outlineLevel="1"/>
    <col min="128" max="128" width="8.42578125" style="1" hidden="1" customWidth="1" outlineLevel="1"/>
    <col min="129" max="129" width="1.42578125" style="1" hidden="1" customWidth="1" outlineLevel="1"/>
    <col min="130" max="130" width="8.42578125" style="1" hidden="1" customWidth="1" outlineLevel="1"/>
    <col min="131" max="131" width="1.42578125" style="1" hidden="1" customWidth="1" outlineLevel="1"/>
    <col min="132" max="132" width="8.42578125" style="1" hidden="1" customWidth="1" outlineLevel="1"/>
    <col min="133" max="133" width="1.42578125" style="1" hidden="1" customWidth="1" outlineLevel="1"/>
    <col min="134" max="134" width="10.42578125" style="1" hidden="1" customWidth="1" outlineLevel="1"/>
    <col min="135" max="136" width="1.42578125" style="1" hidden="1" customWidth="1" outlineLevel="1"/>
    <col min="137" max="137" width="8.42578125" style="1" hidden="1" customWidth="1" outlineLevel="1"/>
    <col min="138" max="138" width="1.42578125" style="1" hidden="1" customWidth="1" outlineLevel="1"/>
    <col min="139" max="139" width="8.42578125" style="1" hidden="1" customWidth="1" outlineLevel="1"/>
    <col min="140" max="140" width="1.42578125" style="1" hidden="1" customWidth="1" outlineLevel="1"/>
    <col min="141" max="141" width="8.42578125" style="1" hidden="1" customWidth="1" outlineLevel="1"/>
    <col min="142" max="142" width="1.42578125" style="1" hidden="1" customWidth="1" outlineLevel="1"/>
    <col min="143" max="143" width="8.42578125" style="1" hidden="1" customWidth="1" outlineLevel="1"/>
    <col min="144" max="144" width="1.42578125" style="1" hidden="1" customWidth="1" outlineLevel="1"/>
    <col min="145" max="145" width="8.42578125" style="1" hidden="1" customWidth="1" outlineLevel="1"/>
    <col min="146" max="146" width="1.42578125" style="1" hidden="1" customWidth="1" outlineLevel="1"/>
    <col min="147" max="147" width="8.42578125" style="1" hidden="1" customWidth="1" outlineLevel="1"/>
    <col min="148" max="148" width="1.42578125" style="1" hidden="1" customWidth="1" outlineLevel="1"/>
    <col min="149" max="149" width="8.42578125" style="1" hidden="1" customWidth="1" outlineLevel="1"/>
    <col min="150" max="150" width="1.42578125" style="1" hidden="1" customWidth="1" outlineLevel="1"/>
    <col min="151" max="151" width="9.85546875" style="1" hidden="1" customWidth="1" outlineLevel="1"/>
    <col min="152" max="152" width="1.42578125" style="1" hidden="1" customWidth="1" outlineLevel="1"/>
    <col min="153" max="153" width="8.42578125" style="1" hidden="1" customWidth="1" outlineLevel="1"/>
    <col min="154" max="154" width="1.42578125" style="1" hidden="1" customWidth="1" outlineLevel="1"/>
    <col min="155" max="155" width="8.42578125" style="1" hidden="1" customWidth="1" outlineLevel="1"/>
    <col min="156" max="156" width="1.42578125" style="1" hidden="1" customWidth="1" outlineLevel="1"/>
    <col min="157" max="157" width="8.42578125" style="1" hidden="1" customWidth="1" outlineLevel="1"/>
    <col min="158" max="158" width="1.42578125" style="1" hidden="1" customWidth="1" outlineLevel="1"/>
    <col min="159" max="159" width="8.42578125" style="1" hidden="1" customWidth="1" outlineLevel="1"/>
    <col min="160" max="160" width="1.42578125" style="1" hidden="1" customWidth="1" outlineLevel="1"/>
    <col min="161" max="161" width="8.42578125" style="1" hidden="1" customWidth="1" outlineLevel="1"/>
    <col min="162" max="162" width="1.42578125" style="1" hidden="1" customWidth="1" outlineLevel="1"/>
    <col min="163" max="163" width="8.42578125" style="1" hidden="1" customWidth="1" outlineLevel="1"/>
    <col min="164" max="164" width="1.42578125" style="1" hidden="1" customWidth="1" outlineLevel="1"/>
    <col min="165" max="165" width="8.42578125" style="1" hidden="1" customWidth="1" outlineLevel="1"/>
    <col min="166" max="166" width="1.42578125" style="1" hidden="1" customWidth="1" outlineLevel="1"/>
    <col min="167" max="167" width="9.85546875" style="1" hidden="1" customWidth="1" outlineLevel="1"/>
    <col min="168" max="168" width="1" style="1" hidden="1" customWidth="1" outlineLevel="1"/>
    <col min="169" max="169" width="1.42578125" style="1" hidden="1" customWidth="1" outlineLevel="1"/>
    <col min="170" max="170" width="10.42578125" style="1" customWidth="1" collapsed="1"/>
    <col min="171" max="171" width="1.42578125" style="1" customWidth="1"/>
    <col min="172" max="172" width="9.85546875" style="1" customWidth="1"/>
    <col min="173" max="173" width="1.42578125" style="1" customWidth="1"/>
    <col min="174" max="174" width="9" style="1" customWidth="1"/>
    <col min="175" max="175" width="1.42578125" style="1" customWidth="1"/>
    <col min="176" max="176" width="8.42578125" style="1" bestFit="1" customWidth="1"/>
    <col min="177" max="177" width="1.42578125" style="1" customWidth="1"/>
    <col min="178" max="178" width="8.42578125" style="1" bestFit="1" customWidth="1"/>
    <col min="179" max="179" width="1.42578125" style="1" customWidth="1"/>
    <col min="180" max="180" width="8.42578125" style="1" bestFit="1" customWidth="1"/>
    <col min="181" max="181" width="1.42578125" style="1" customWidth="1"/>
    <col min="182" max="182" width="8.42578125" style="1" bestFit="1" customWidth="1"/>
    <col min="183" max="183" width="1.42578125" style="1" customWidth="1"/>
    <col min="184" max="184" width="9.85546875" style="1" bestFit="1" customWidth="1"/>
    <col min="185" max="185" width="1" style="1" customWidth="1"/>
    <col min="186" max="186" width="1.42578125" style="1" customWidth="1"/>
    <col min="187" max="187" width="8.42578125" style="1" bestFit="1" customWidth="1"/>
    <col min="188" max="188" width="1.42578125" style="1" customWidth="1"/>
    <col min="189" max="189" width="8.42578125" style="1" bestFit="1" customWidth="1"/>
    <col min="190" max="190" width="1.42578125" style="1" customWidth="1"/>
    <col min="191" max="191" width="8.42578125" style="1" bestFit="1" customWidth="1"/>
    <col min="192" max="192" width="1.42578125" style="1" customWidth="1"/>
    <col min="193" max="193" width="8.42578125" style="1" bestFit="1" customWidth="1"/>
    <col min="194" max="194" width="1.42578125" style="1" customWidth="1"/>
    <col min="195" max="195" width="8.42578125" style="1" bestFit="1" customWidth="1"/>
    <col min="196" max="196" width="1.42578125" style="1" customWidth="1"/>
    <col min="197" max="197" width="8.42578125" style="1" bestFit="1" customWidth="1"/>
    <col min="198" max="198" width="1.42578125" style="1" customWidth="1"/>
    <col min="199" max="199" width="8.42578125" style="1" bestFit="1" customWidth="1"/>
    <col min="200" max="200" width="1.42578125" style="1" customWidth="1"/>
    <col min="201" max="201" width="9.85546875" style="1" bestFit="1" customWidth="1"/>
    <col min="202" max="203" width="1" style="1" customWidth="1"/>
    <col min="204" max="204" width="64" style="1" bestFit="1" customWidth="1"/>
    <col min="205" max="16384" width="9.28515625" style="1"/>
  </cols>
  <sheetData>
    <row r="1" spans="2:207" ht="10.199999999999999" customHeight="1"/>
    <row r="2" spans="2:207" ht="14.25" customHeight="1">
      <c r="B2" s="2" t="s">
        <v>736</v>
      </c>
      <c r="C2" s="2"/>
      <c r="D2" s="3"/>
      <c r="E2" s="35"/>
      <c r="F2" s="36"/>
      <c r="G2" s="35"/>
      <c r="H2" s="36"/>
      <c r="I2" s="35"/>
      <c r="J2" s="36"/>
      <c r="K2" s="35"/>
      <c r="L2" s="36"/>
      <c r="M2" s="23"/>
      <c r="N2" s="21"/>
      <c r="O2" s="23"/>
      <c r="P2" s="21"/>
      <c r="Q2" s="23"/>
      <c r="R2" s="21"/>
      <c r="S2" s="23"/>
      <c r="T2" s="21"/>
      <c r="U2" s="35"/>
      <c r="V2" s="36"/>
      <c r="W2" s="35"/>
      <c r="X2" s="36"/>
      <c r="Y2" s="35"/>
      <c r="Z2" s="36"/>
      <c r="AA2" s="35"/>
      <c r="AB2" s="36"/>
      <c r="AC2" s="23"/>
      <c r="AD2" s="21"/>
      <c r="AE2" s="23"/>
      <c r="AF2" s="21"/>
      <c r="AG2" s="23"/>
      <c r="AH2" s="21"/>
      <c r="AI2" s="23"/>
      <c r="AJ2" s="21"/>
      <c r="AK2" s="35"/>
      <c r="AL2" s="36"/>
      <c r="AM2" s="35"/>
      <c r="AN2" s="36"/>
      <c r="AO2" s="35"/>
      <c r="AP2" s="36"/>
      <c r="AQ2" s="35"/>
      <c r="AR2" s="36"/>
      <c r="AS2" s="23"/>
      <c r="AT2" s="21"/>
      <c r="AU2" s="23"/>
      <c r="AV2" s="21"/>
      <c r="AW2" s="23"/>
      <c r="AX2" s="21"/>
      <c r="AY2" s="23"/>
      <c r="AZ2" s="21"/>
      <c r="BA2" s="35"/>
      <c r="BB2" s="36"/>
      <c r="BC2" s="35"/>
      <c r="BD2" s="36"/>
      <c r="BE2" s="35"/>
      <c r="BF2" s="36"/>
      <c r="BG2" s="35"/>
      <c r="BH2" s="36"/>
      <c r="BI2" s="23"/>
      <c r="BJ2" s="21"/>
      <c r="BK2" s="23"/>
      <c r="BL2" s="21"/>
      <c r="BM2" s="23"/>
      <c r="BN2" s="21"/>
      <c r="BO2" s="23"/>
      <c r="BP2" s="21"/>
      <c r="BQ2" s="35"/>
      <c r="BR2" s="36"/>
      <c r="BS2" s="35"/>
      <c r="BT2" s="36"/>
      <c r="BU2" s="35"/>
      <c r="BV2" s="36"/>
      <c r="BW2" s="35"/>
      <c r="BX2" s="36"/>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1"/>
      <c r="CY2" s="35"/>
      <c r="CZ2" s="36"/>
      <c r="DA2" s="35"/>
      <c r="DB2" s="36"/>
      <c r="DC2" s="35"/>
      <c r="DD2" s="36"/>
      <c r="DE2" s="35"/>
      <c r="DF2" s="36"/>
      <c r="DG2" s="23"/>
      <c r="DH2" s="21"/>
      <c r="DI2" s="23"/>
      <c r="DJ2" s="21"/>
      <c r="DK2" s="23"/>
      <c r="DL2" s="21"/>
      <c r="DM2" s="23"/>
      <c r="DN2" s="21"/>
      <c r="DO2" s="21"/>
      <c r="DP2" s="35"/>
      <c r="DQ2" s="36"/>
      <c r="DR2" s="35"/>
      <c r="DS2" s="36"/>
      <c r="DT2" s="35"/>
      <c r="DU2" s="36"/>
      <c r="DV2" s="35"/>
      <c r="DW2" s="36"/>
      <c r="DX2" s="23"/>
      <c r="DY2" s="21"/>
      <c r="DZ2" s="23"/>
      <c r="EA2" s="21"/>
      <c r="EB2" s="23"/>
      <c r="EC2" s="21"/>
      <c r="ED2" s="23"/>
      <c r="EE2" s="21"/>
      <c r="EF2" s="21"/>
      <c r="EG2" s="35"/>
      <c r="EH2" s="36"/>
      <c r="EI2" s="35"/>
      <c r="EJ2" s="36"/>
      <c r="EK2" s="35"/>
      <c r="EL2" s="36"/>
      <c r="EM2" s="35"/>
      <c r="EN2" s="36"/>
      <c r="EO2" s="23"/>
      <c r="EP2" s="21"/>
      <c r="EQ2" s="23"/>
      <c r="ER2" s="21"/>
      <c r="ES2" s="23"/>
      <c r="ET2" s="21"/>
      <c r="EU2" s="23"/>
      <c r="EV2" s="21"/>
      <c r="EW2" s="35"/>
      <c r="EX2" s="36"/>
      <c r="EY2" s="35"/>
      <c r="EZ2" s="36"/>
      <c r="FA2" s="35"/>
      <c r="FB2" s="36"/>
      <c r="FC2" s="35"/>
      <c r="FD2" s="36"/>
      <c r="FE2" s="23"/>
      <c r="FF2" s="21"/>
      <c r="FG2" s="23"/>
      <c r="FH2" s="21"/>
      <c r="FI2" s="23"/>
      <c r="FJ2" s="21"/>
      <c r="FK2" s="23"/>
      <c r="FL2" s="23"/>
      <c r="FM2" s="21"/>
      <c r="FN2" s="35"/>
      <c r="FO2" s="36"/>
      <c r="FP2" s="35"/>
      <c r="FQ2" s="36"/>
      <c r="FR2" s="35"/>
      <c r="FS2" s="36"/>
      <c r="FT2" s="35"/>
      <c r="FU2" s="36"/>
      <c r="FV2" s="23"/>
      <c r="FW2" s="21"/>
      <c r="FX2" s="23"/>
      <c r="FY2" s="21"/>
      <c r="FZ2" s="23"/>
      <c r="GA2" s="21"/>
      <c r="GB2" s="23"/>
      <c r="GC2" s="23"/>
      <c r="GD2" s="21"/>
      <c r="GE2" s="35"/>
      <c r="GF2" s="36"/>
      <c r="GG2" s="35"/>
      <c r="GH2" s="36"/>
      <c r="GI2" s="35"/>
      <c r="GJ2" s="36"/>
      <c r="GK2" s="35"/>
      <c r="GL2" s="36"/>
      <c r="GM2" s="23"/>
      <c r="GN2" s="21"/>
      <c r="GO2" s="23"/>
      <c r="GP2" s="21"/>
      <c r="GQ2" s="23"/>
      <c r="GR2" s="21"/>
      <c r="GS2" s="23"/>
      <c r="GT2" s="23"/>
      <c r="GU2" s="22"/>
      <c r="GV2" s="20"/>
    </row>
    <row r="3" spans="2:207" ht="14.25" customHeight="1">
      <c r="B3" s="4" t="s">
        <v>711</v>
      </c>
      <c r="C3" s="2"/>
      <c r="D3" s="3"/>
      <c r="E3" s="35"/>
      <c r="F3" s="36"/>
      <c r="G3" s="35"/>
      <c r="H3" s="36"/>
      <c r="I3" s="35"/>
      <c r="J3" s="36"/>
      <c r="K3" s="35"/>
      <c r="L3" s="36"/>
      <c r="M3" s="23"/>
      <c r="N3" s="21"/>
      <c r="O3" s="23"/>
      <c r="P3" s="21"/>
      <c r="Q3" s="23"/>
      <c r="R3" s="21"/>
      <c r="S3" s="77"/>
      <c r="T3" s="21"/>
      <c r="U3" s="35"/>
      <c r="V3" s="36"/>
      <c r="W3" s="35"/>
      <c r="X3" s="36"/>
      <c r="Y3" s="35"/>
      <c r="Z3" s="36"/>
      <c r="AA3" s="35"/>
      <c r="AB3" s="36"/>
      <c r="AC3" s="23"/>
      <c r="AD3" s="21"/>
      <c r="AE3" s="23"/>
      <c r="AF3" s="21"/>
      <c r="AG3" s="23"/>
      <c r="AH3" s="21"/>
      <c r="AI3" s="77"/>
      <c r="AJ3" s="21"/>
      <c r="AK3" s="35"/>
      <c r="AL3" s="36"/>
      <c r="AM3" s="35"/>
      <c r="AN3" s="36"/>
      <c r="AO3" s="35"/>
      <c r="AP3" s="36"/>
      <c r="AQ3" s="35"/>
      <c r="AR3" s="36"/>
      <c r="AS3" s="23"/>
      <c r="AT3" s="21"/>
      <c r="AU3" s="23"/>
      <c r="AV3" s="21"/>
      <c r="AW3" s="23"/>
      <c r="AX3" s="21"/>
      <c r="AY3" s="23"/>
      <c r="AZ3" s="21"/>
      <c r="BA3" s="35"/>
      <c r="BB3" s="36"/>
      <c r="BC3" s="35"/>
      <c r="BD3" s="36"/>
      <c r="BE3" s="35"/>
      <c r="BF3" s="36"/>
      <c r="BG3" s="35"/>
      <c r="BH3" s="36"/>
      <c r="BI3" s="23"/>
      <c r="BJ3" s="21"/>
      <c r="BK3" s="23"/>
      <c r="BL3" s="21"/>
      <c r="BM3" s="23"/>
      <c r="BN3" s="21"/>
      <c r="BO3" s="23"/>
      <c r="BP3" s="21"/>
      <c r="BQ3" s="35"/>
      <c r="BR3" s="36"/>
      <c r="BS3" s="35"/>
      <c r="BT3" s="36"/>
      <c r="BU3" s="35"/>
      <c r="BV3" s="36"/>
      <c r="BW3" s="35"/>
      <c r="BX3" s="36"/>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1"/>
      <c r="CY3" s="35"/>
      <c r="CZ3" s="36"/>
      <c r="DA3" s="35"/>
      <c r="DB3" s="36"/>
      <c r="DC3" s="35"/>
      <c r="DD3" s="36"/>
      <c r="DE3" s="35"/>
      <c r="DF3" s="36"/>
      <c r="DG3" s="23"/>
      <c r="DH3" s="21"/>
      <c r="DI3" s="23"/>
      <c r="DJ3" s="21"/>
      <c r="DK3" s="23"/>
      <c r="DL3" s="21"/>
      <c r="DM3" s="23"/>
      <c r="DN3" s="21"/>
      <c r="DO3" s="21"/>
      <c r="DP3" s="35"/>
      <c r="DQ3" s="36"/>
      <c r="DR3" s="35"/>
      <c r="DS3" s="36"/>
      <c r="DT3" s="35"/>
      <c r="DU3" s="36"/>
      <c r="DV3" s="35"/>
      <c r="DW3" s="36"/>
      <c r="DX3" s="23"/>
      <c r="DY3" s="21"/>
      <c r="DZ3" s="23"/>
      <c r="EA3" s="21"/>
      <c r="EB3" s="23"/>
      <c r="EC3" s="21"/>
      <c r="ED3" s="23"/>
      <c r="EE3" s="21"/>
      <c r="EF3" s="21"/>
      <c r="EG3" s="35"/>
      <c r="EH3" s="36"/>
      <c r="EI3" s="35"/>
      <c r="EJ3" s="36"/>
      <c r="EK3" s="35"/>
      <c r="EL3" s="36"/>
      <c r="EM3" s="35"/>
      <c r="EN3" s="36"/>
      <c r="EO3" s="23"/>
      <c r="EP3" s="21"/>
      <c r="EQ3" s="23"/>
      <c r="ER3" s="21"/>
      <c r="ES3" s="23"/>
      <c r="ET3" s="21"/>
      <c r="EU3" s="23"/>
      <c r="EV3" s="21"/>
      <c r="EW3" s="35"/>
      <c r="EX3" s="36"/>
      <c r="EY3" s="35"/>
      <c r="EZ3" s="36"/>
      <c r="FA3" s="35"/>
      <c r="FB3" s="36"/>
      <c r="FC3" s="35"/>
      <c r="FD3" s="36"/>
      <c r="FE3" s="23"/>
      <c r="FF3" s="21"/>
      <c r="FG3" s="23"/>
      <c r="FH3" s="21"/>
      <c r="FI3" s="23"/>
      <c r="FJ3" s="21"/>
      <c r="FK3" s="23"/>
      <c r="FL3" s="23"/>
      <c r="FM3" s="21"/>
      <c r="FN3" s="35"/>
      <c r="FO3" s="36"/>
      <c r="FP3" s="35"/>
      <c r="FQ3" s="36"/>
      <c r="FR3" s="35"/>
      <c r="FS3" s="36"/>
      <c r="FT3" s="35"/>
      <c r="FU3" s="36"/>
      <c r="FV3" s="23"/>
      <c r="FW3" s="21"/>
      <c r="FX3" s="23"/>
      <c r="FY3" s="21"/>
      <c r="FZ3" s="23"/>
      <c r="GA3" s="21"/>
      <c r="GB3" s="23"/>
      <c r="GC3" s="23"/>
      <c r="GD3" s="21"/>
      <c r="GE3" s="35"/>
      <c r="GF3" s="36"/>
      <c r="GG3" s="35"/>
      <c r="GH3" s="36"/>
      <c r="GI3" s="35"/>
      <c r="GJ3" s="36"/>
      <c r="GK3" s="35"/>
      <c r="GL3" s="36"/>
      <c r="GM3" s="23"/>
      <c r="GN3" s="21"/>
      <c r="GO3" s="23"/>
      <c r="GP3" s="21"/>
      <c r="GQ3" s="23"/>
      <c r="GR3" s="21"/>
      <c r="GS3" s="23"/>
      <c r="GT3" s="23"/>
      <c r="GU3" s="22"/>
      <c r="GV3" s="20"/>
    </row>
    <row r="4" spans="2:207" ht="6" customHeight="1">
      <c r="B4" s="5"/>
      <c r="C4" s="5"/>
      <c r="D4" s="5"/>
      <c r="E4" s="5"/>
      <c r="F4" s="5"/>
      <c r="G4" s="5"/>
      <c r="H4" s="5"/>
      <c r="I4" s="5"/>
      <c r="J4" s="5"/>
      <c r="K4" s="5"/>
      <c r="L4" s="5"/>
      <c r="M4" s="5"/>
      <c r="N4" s="5"/>
      <c r="O4" s="5"/>
      <c r="P4" s="5"/>
      <c r="Q4" s="5"/>
      <c r="R4" s="5"/>
      <c r="S4" s="5"/>
      <c r="T4" s="3"/>
      <c r="U4" s="5"/>
      <c r="V4" s="5"/>
      <c r="W4" s="5"/>
      <c r="X4" s="5"/>
      <c r="Y4" s="5"/>
      <c r="Z4" s="5"/>
      <c r="AA4" s="5"/>
      <c r="AB4" s="5"/>
      <c r="AC4" s="5"/>
      <c r="AD4" s="5"/>
      <c r="AE4" s="5"/>
      <c r="AF4" s="5"/>
      <c r="AG4" s="5"/>
      <c r="AH4" s="5"/>
      <c r="AI4" s="5"/>
      <c r="AJ4" s="3"/>
      <c r="AK4" s="5"/>
      <c r="AL4" s="5"/>
      <c r="AM4" s="5"/>
      <c r="AN4" s="5"/>
      <c r="AO4" s="5"/>
      <c r="AP4" s="5"/>
      <c r="AQ4" s="5"/>
      <c r="AR4" s="5"/>
      <c r="AS4" s="5"/>
      <c r="AT4" s="5"/>
      <c r="AU4" s="5"/>
      <c r="AV4" s="5"/>
      <c r="AW4" s="5"/>
      <c r="AX4" s="5"/>
      <c r="AY4" s="5"/>
      <c r="AZ4" s="3"/>
      <c r="BA4" s="5"/>
      <c r="BB4" s="5"/>
      <c r="BC4" s="5"/>
      <c r="BD4" s="5"/>
      <c r="BE4" s="5"/>
      <c r="BF4" s="5"/>
      <c r="BG4" s="5"/>
      <c r="BH4" s="5"/>
      <c r="BI4" s="5"/>
      <c r="BJ4" s="5"/>
      <c r="BK4" s="5"/>
      <c r="BL4" s="5"/>
      <c r="BM4" s="5"/>
      <c r="BN4" s="5"/>
      <c r="BO4" s="5"/>
      <c r="BP4" s="3"/>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3"/>
      <c r="CY4" s="5"/>
      <c r="CZ4" s="5"/>
      <c r="DA4" s="5"/>
      <c r="DB4" s="5"/>
      <c r="DC4" s="5"/>
      <c r="DD4" s="5"/>
      <c r="DE4" s="5"/>
      <c r="DF4" s="5"/>
      <c r="DG4" s="5"/>
      <c r="DH4" s="5"/>
      <c r="DI4" s="5"/>
      <c r="DJ4" s="5"/>
      <c r="DK4" s="5"/>
      <c r="DL4" s="5"/>
      <c r="DM4" s="5"/>
      <c r="DN4" s="5"/>
      <c r="DO4" s="3"/>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3"/>
      <c r="EW4" s="5"/>
      <c r="EX4" s="5"/>
      <c r="EY4" s="5"/>
      <c r="EZ4" s="5"/>
      <c r="FA4" s="5"/>
      <c r="FB4" s="5"/>
      <c r="FC4" s="5"/>
      <c r="FD4" s="5"/>
      <c r="FE4" s="5"/>
      <c r="FF4" s="5"/>
      <c r="FG4" s="5"/>
      <c r="FH4" s="5"/>
      <c r="FI4" s="5"/>
      <c r="FJ4" s="5"/>
      <c r="FK4" s="5"/>
      <c r="FL4" s="5"/>
      <c r="FM4" s="3"/>
      <c r="FN4" s="5"/>
      <c r="FO4" s="5"/>
      <c r="FP4" s="5"/>
      <c r="FQ4" s="5"/>
      <c r="FR4" s="5"/>
      <c r="FS4" s="5"/>
      <c r="FT4" s="5"/>
      <c r="FU4" s="5"/>
      <c r="FV4" s="5"/>
      <c r="FW4" s="5"/>
      <c r="FX4" s="5"/>
      <c r="FY4" s="5"/>
      <c r="FZ4" s="5"/>
      <c r="GA4" s="5"/>
      <c r="GB4" s="5"/>
      <c r="GC4" s="5"/>
      <c r="GD4" s="3"/>
      <c r="GE4" s="5"/>
      <c r="GF4" s="5"/>
      <c r="GG4" s="5"/>
      <c r="GH4" s="5"/>
      <c r="GI4" s="5"/>
      <c r="GJ4" s="5"/>
      <c r="GK4" s="5"/>
      <c r="GL4" s="5"/>
      <c r="GM4" s="5"/>
      <c r="GN4" s="5"/>
      <c r="GO4" s="5"/>
      <c r="GP4" s="5"/>
      <c r="GQ4" s="5"/>
      <c r="GR4" s="5"/>
      <c r="GS4" s="5"/>
      <c r="GT4" s="5"/>
      <c r="GU4" s="6"/>
      <c r="GV4" s="6"/>
    </row>
    <row r="5" spans="2:20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row>
    <row r="6" spans="2:207" ht="14.25" customHeight="1">
      <c r="B6" s="222" t="s">
        <v>525</v>
      </c>
      <c r="C6" s="222"/>
      <c r="D6" s="222"/>
      <c r="E6" s="223">
        <v>2013</v>
      </c>
      <c r="F6" s="225"/>
      <c r="G6" s="221"/>
      <c r="H6" s="221"/>
      <c r="I6" s="221"/>
      <c r="J6" s="221"/>
      <c r="K6" s="221"/>
      <c r="L6" s="221"/>
      <c r="M6" s="221"/>
      <c r="N6" s="221"/>
      <c r="O6" s="221"/>
      <c r="P6" s="221"/>
      <c r="Q6" s="221"/>
      <c r="R6" s="221"/>
      <c r="S6" s="221"/>
      <c r="T6" s="221"/>
      <c r="U6" s="223">
        <v>2014</v>
      </c>
      <c r="V6" s="225"/>
      <c r="W6" s="221"/>
      <c r="X6" s="221"/>
      <c r="Y6" s="221"/>
      <c r="Z6" s="221"/>
      <c r="AA6" s="221"/>
      <c r="AB6" s="221"/>
      <c r="AC6" s="221"/>
      <c r="AD6" s="221"/>
      <c r="AE6" s="221"/>
      <c r="AF6" s="221"/>
      <c r="AG6" s="221"/>
      <c r="AH6" s="221"/>
      <c r="AI6" s="221"/>
      <c r="AJ6" s="221"/>
      <c r="AK6" s="223">
        <v>2015</v>
      </c>
      <c r="AL6" s="225"/>
      <c r="AM6" s="221"/>
      <c r="AN6" s="221"/>
      <c r="AO6" s="221"/>
      <c r="AP6" s="221"/>
      <c r="AQ6" s="221"/>
      <c r="AR6" s="221"/>
      <c r="AS6" s="221"/>
      <c r="AT6" s="221"/>
      <c r="AU6" s="221"/>
      <c r="AV6" s="221"/>
      <c r="AW6" s="221"/>
      <c r="AX6" s="221"/>
      <c r="AY6" s="221"/>
      <c r="AZ6" s="221"/>
      <c r="BA6" s="223">
        <v>2016</v>
      </c>
      <c r="BB6" s="225"/>
      <c r="BC6" s="221"/>
      <c r="BD6" s="221"/>
      <c r="BE6" s="221"/>
      <c r="BF6" s="221"/>
      <c r="BG6" s="221"/>
      <c r="BH6" s="221"/>
      <c r="BI6" s="221"/>
      <c r="BJ6" s="221"/>
      <c r="BK6" s="221"/>
      <c r="BL6" s="221"/>
      <c r="BM6" s="221"/>
      <c r="BN6" s="221"/>
      <c r="BO6" s="221"/>
      <c r="BP6" s="9"/>
      <c r="BQ6" s="223">
        <v>2017</v>
      </c>
      <c r="BR6" s="225"/>
      <c r="BS6" s="221"/>
      <c r="BT6" s="221"/>
      <c r="BU6" s="221"/>
      <c r="BV6" s="221"/>
      <c r="BW6" s="221"/>
      <c r="BX6" s="221"/>
      <c r="BY6" s="221"/>
      <c r="BZ6" s="221"/>
      <c r="CA6" s="221"/>
      <c r="CB6" s="221"/>
      <c r="CC6" s="221"/>
      <c r="CD6" s="221"/>
      <c r="CE6" s="221"/>
      <c r="CF6" s="221"/>
      <c r="CG6" s="9"/>
      <c r="CH6" s="223">
        <v>2018</v>
      </c>
      <c r="CI6" s="225"/>
      <c r="CJ6" s="221"/>
      <c r="CK6" s="221"/>
      <c r="CL6" s="221"/>
      <c r="CM6" s="221"/>
      <c r="CN6" s="221"/>
      <c r="CO6" s="221"/>
      <c r="CP6" s="221"/>
      <c r="CQ6" s="221"/>
      <c r="CR6" s="221"/>
      <c r="CS6" s="221"/>
      <c r="CT6" s="221"/>
      <c r="CU6" s="221"/>
      <c r="CV6" s="221"/>
      <c r="CW6" s="221"/>
      <c r="CX6" s="9"/>
      <c r="CY6" s="223">
        <v>2019</v>
      </c>
      <c r="CZ6" s="225"/>
      <c r="DA6" s="221"/>
      <c r="DB6" s="221"/>
      <c r="DC6" s="221"/>
      <c r="DD6" s="221"/>
      <c r="DE6" s="221"/>
      <c r="DF6" s="221"/>
      <c r="DG6" s="221"/>
      <c r="DH6" s="221"/>
      <c r="DI6" s="221"/>
      <c r="DJ6" s="221"/>
      <c r="DK6" s="221"/>
      <c r="DL6" s="221"/>
      <c r="DM6" s="221"/>
      <c r="DN6" s="221"/>
      <c r="DO6" s="9"/>
      <c r="DP6" s="223">
        <v>2020</v>
      </c>
      <c r="DQ6" s="225"/>
      <c r="DR6" s="221"/>
      <c r="DS6" s="221"/>
      <c r="DT6" s="221"/>
      <c r="DU6" s="221"/>
      <c r="DV6" s="221"/>
      <c r="DW6" s="221"/>
      <c r="DX6" s="221"/>
      <c r="DY6" s="221"/>
      <c r="DZ6" s="221"/>
      <c r="EA6" s="221"/>
      <c r="EB6" s="221"/>
      <c r="EC6" s="221"/>
      <c r="ED6" s="221"/>
      <c r="EE6" s="221"/>
      <c r="EF6" s="9"/>
      <c r="EG6" s="223">
        <v>2021</v>
      </c>
      <c r="EH6" s="225"/>
      <c r="EI6" s="221"/>
      <c r="EJ6" s="221"/>
      <c r="EK6" s="221"/>
      <c r="EL6" s="221"/>
      <c r="EM6" s="221"/>
      <c r="EN6" s="221"/>
      <c r="EO6" s="221"/>
      <c r="EP6" s="221"/>
      <c r="EQ6" s="221"/>
      <c r="ER6" s="221"/>
      <c r="ES6" s="221"/>
      <c r="ET6" s="221"/>
      <c r="EU6" s="221"/>
      <c r="EV6" s="221"/>
      <c r="EW6" s="226">
        <v>2022</v>
      </c>
      <c r="EX6" s="226"/>
      <c r="EY6" s="226"/>
      <c r="EZ6" s="226"/>
      <c r="FA6" s="226"/>
      <c r="FB6" s="226"/>
      <c r="FC6" s="226"/>
      <c r="FD6" s="226"/>
      <c r="FE6" s="226"/>
      <c r="FF6" s="226"/>
      <c r="FG6" s="226"/>
      <c r="FH6" s="226"/>
      <c r="FI6" s="226"/>
      <c r="FJ6" s="226"/>
      <c r="FK6" s="226"/>
      <c r="FL6" s="226"/>
      <c r="FM6" s="162"/>
      <c r="FN6" s="226">
        <v>2023</v>
      </c>
      <c r="FO6" s="226"/>
      <c r="FP6" s="226"/>
      <c r="FQ6" s="226"/>
      <c r="FR6" s="226"/>
      <c r="FS6" s="226"/>
      <c r="FT6" s="226"/>
      <c r="FU6" s="226"/>
      <c r="FV6" s="226"/>
      <c r="FW6" s="226"/>
      <c r="FX6" s="226"/>
      <c r="FY6" s="226"/>
      <c r="FZ6" s="226"/>
      <c r="GA6" s="226"/>
      <c r="GB6" s="226"/>
      <c r="GC6" s="226"/>
      <c r="GD6" s="162"/>
      <c r="GE6" s="226">
        <v>2024</v>
      </c>
      <c r="GF6" s="226"/>
      <c r="GG6" s="226"/>
      <c r="GH6" s="226"/>
      <c r="GI6" s="226"/>
      <c r="GJ6" s="226"/>
      <c r="GK6" s="226"/>
      <c r="GL6" s="226"/>
      <c r="GM6" s="226"/>
      <c r="GN6" s="226"/>
      <c r="GO6" s="226"/>
      <c r="GP6" s="226"/>
      <c r="GQ6" s="226"/>
      <c r="GR6" s="226"/>
      <c r="GS6" s="226"/>
      <c r="GT6" s="226"/>
      <c r="GU6" s="222" t="s">
        <v>526</v>
      </c>
      <c r="GV6" s="222"/>
    </row>
    <row r="7" spans="2:207" ht="6" customHeight="1">
      <c r="B7" s="215"/>
      <c r="C7" s="215"/>
      <c r="D7" s="215"/>
      <c r="E7" s="11"/>
      <c r="F7" s="12"/>
      <c r="G7" s="11"/>
      <c r="H7" s="12"/>
      <c r="I7" s="11"/>
      <c r="J7" s="12"/>
      <c r="K7" s="11"/>
      <c r="L7" s="12"/>
      <c r="M7" s="11"/>
      <c r="N7" s="12"/>
      <c r="O7" s="11"/>
      <c r="P7" s="12"/>
      <c r="Q7" s="11"/>
      <c r="R7" s="12"/>
      <c r="S7" s="11"/>
      <c r="T7" s="8"/>
      <c r="U7" s="11"/>
      <c r="V7" s="12"/>
      <c r="W7" s="11"/>
      <c r="X7" s="12"/>
      <c r="Y7" s="11"/>
      <c r="Z7" s="12"/>
      <c r="AA7" s="11"/>
      <c r="AB7" s="12"/>
      <c r="AC7" s="11"/>
      <c r="AD7" s="12"/>
      <c r="AE7" s="11"/>
      <c r="AF7" s="12"/>
      <c r="AG7" s="11"/>
      <c r="AH7" s="12"/>
      <c r="AI7" s="11"/>
      <c r="AJ7" s="8"/>
      <c r="AK7" s="11"/>
      <c r="AL7" s="12"/>
      <c r="AM7" s="11"/>
      <c r="AN7" s="12"/>
      <c r="AO7" s="11"/>
      <c r="AP7" s="12"/>
      <c r="AQ7" s="11"/>
      <c r="AR7" s="12"/>
      <c r="AS7" s="11"/>
      <c r="AT7" s="12"/>
      <c r="AU7" s="11"/>
      <c r="AV7" s="12"/>
      <c r="AW7" s="11"/>
      <c r="AX7" s="12"/>
      <c r="AY7" s="11"/>
      <c r="AZ7" s="8"/>
      <c r="BA7" s="11"/>
      <c r="BB7" s="12"/>
      <c r="BC7" s="11"/>
      <c r="BD7" s="12"/>
      <c r="BE7" s="11"/>
      <c r="BF7" s="12"/>
      <c r="BG7" s="11"/>
      <c r="BH7" s="12"/>
      <c r="BI7" s="11"/>
      <c r="BJ7" s="12"/>
      <c r="BK7" s="11"/>
      <c r="BL7" s="12"/>
      <c r="BM7" s="11"/>
      <c r="BN7" s="12"/>
      <c r="BO7" s="11"/>
      <c r="BP7" s="8"/>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8"/>
      <c r="CY7" s="11"/>
      <c r="CZ7" s="12"/>
      <c r="DA7" s="11"/>
      <c r="DB7" s="12"/>
      <c r="DC7" s="11"/>
      <c r="DD7" s="12"/>
      <c r="DE7" s="11"/>
      <c r="DF7" s="12"/>
      <c r="DG7" s="11"/>
      <c r="DH7" s="12"/>
      <c r="DI7" s="11"/>
      <c r="DJ7" s="12"/>
      <c r="DK7" s="11"/>
      <c r="DL7" s="12"/>
      <c r="DM7" s="11"/>
      <c r="DN7" s="12"/>
      <c r="DO7" s="8"/>
      <c r="DP7" s="11"/>
      <c r="DQ7" s="12"/>
      <c r="DR7" s="11"/>
      <c r="DS7" s="12"/>
      <c r="DT7" s="11"/>
      <c r="DU7" s="12"/>
      <c r="DV7" s="11"/>
      <c r="DW7" s="12"/>
      <c r="DX7" s="11"/>
      <c r="DY7" s="12"/>
      <c r="DZ7" s="11"/>
      <c r="EA7" s="12"/>
      <c r="EB7" s="11"/>
      <c r="EC7" s="12"/>
      <c r="ED7" s="11"/>
      <c r="EE7" s="12"/>
      <c r="EF7" s="8"/>
      <c r="EG7" s="11"/>
      <c r="EH7" s="12"/>
      <c r="EI7" s="11"/>
      <c r="EJ7" s="12"/>
      <c r="EK7" s="11"/>
      <c r="EL7" s="12"/>
      <c r="EM7" s="11"/>
      <c r="EN7" s="12"/>
      <c r="EO7" s="11"/>
      <c r="EP7" s="12"/>
      <c r="EQ7" s="11"/>
      <c r="ER7" s="12"/>
      <c r="ES7" s="11"/>
      <c r="ET7" s="12"/>
      <c r="EU7" s="11"/>
      <c r="EV7" s="8"/>
      <c r="EW7" s="11"/>
      <c r="EX7" s="12"/>
      <c r="EY7" s="11"/>
      <c r="EZ7" s="12"/>
      <c r="FA7" s="11"/>
      <c r="FB7" s="12"/>
      <c r="FC7" s="11"/>
      <c r="FD7" s="12"/>
      <c r="FE7" s="11"/>
      <c r="FF7" s="12"/>
      <c r="FG7" s="11"/>
      <c r="FH7" s="12"/>
      <c r="FI7" s="11"/>
      <c r="FJ7" s="12"/>
      <c r="FK7" s="11"/>
      <c r="FL7" s="11"/>
      <c r="FM7" s="8"/>
      <c r="FN7" s="11"/>
      <c r="FO7" s="12"/>
      <c r="FP7" s="11"/>
      <c r="FQ7" s="12"/>
      <c r="FR7" s="11"/>
      <c r="FS7" s="12"/>
      <c r="FT7" s="11"/>
      <c r="FU7" s="12"/>
      <c r="FV7" s="11"/>
      <c r="FW7" s="12"/>
      <c r="FX7" s="11"/>
      <c r="FY7" s="12"/>
      <c r="FZ7" s="11"/>
      <c r="GA7" s="12"/>
      <c r="GB7" s="11"/>
      <c r="GC7" s="13"/>
      <c r="GD7" s="8"/>
      <c r="GE7" s="11"/>
      <c r="GF7" s="12"/>
      <c r="GG7" s="11"/>
      <c r="GH7" s="12"/>
      <c r="GI7" s="11"/>
      <c r="GJ7" s="12"/>
      <c r="GK7" s="11"/>
      <c r="GL7" s="12"/>
      <c r="GM7" s="11"/>
      <c r="GN7" s="12"/>
      <c r="GO7" s="11"/>
      <c r="GP7" s="12"/>
      <c r="GQ7" s="11"/>
      <c r="GR7" s="12"/>
      <c r="GS7" s="11"/>
      <c r="GT7" s="13"/>
      <c r="GU7" s="222"/>
      <c r="GV7" s="222"/>
    </row>
    <row r="8" spans="2:20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222"/>
      <c r="GV8" s="222"/>
    </row>
    <row r="9" spans="2:207" ht="14.25" customHeight="1">
      <c r="B9" s="215"/>
      <c r="C9" s="215"/>
      <c r="D9" s="215"/>
      <c r="E9" s="219" t="s">
        <v>65</v>
      </c>
      <c r="F9" s="220"/>
      <c r="G9" s="219" t="s">
        <v>66</v>
      </c>
      <c r="H9" s="220"/>
      <c r="I9" s="219" t="s">
        <v>67</v>
      </c>
      <c r="J9" s="220"/>
      <c r="K9" s="219" t="s">
        <v>68</v>
      </c>
      <c r="L9" s="220"/>
      <c r="M9" s="219" t="s">
        <v>69</v>
      </c>
      <c r="N9" s="220"/>
      <c r="O9" s="219" t="s">
        <v>70</v>
      </c>
      <c r="P9" s="220"/>
      <c r="Q9" s="219" t="s">
        <v>71</v>
      </c>
      <c r="R9" s="220"/>
      <c r="S9" s="223" t="s">
        <v>9</v>
      </c>
      <c r="T9" s="225"/>
      <c r="U9" s="219" t="s">
        <v>65</v>
      </c>
      <c r="V9" s="220"/>
      <c r="W9" s="219" t="s">
        <v>66</v>
      </c>
      <c r="X9" s="220"/>
      <c r="Y9" s="219" t="s">
        <v>67</v>
      </c>
      <c r="Z9" s="220"/>
      <c r="AA9" s="219" t="s">
        <v>68</v>
      </c>
      <c r="AB9" s="220"/>
      <c r="AC9" s="219" t="s">
        <v>69</v>
      </c>
      <c r="AD9" s="220"/>
      <c r="AE9" s="219" t="s">
        <v>70</v>
      </c>
      <c r="AF9" s="220"/>
      <c r="AG9" s="219" t="s">
        <v>71</v>
      </c>
      <c r="AH9" s="220"/>
      <c r="AI9" s="223" t="s">
        <v>9</v>
      </c>
      <c r="AJ9" s="225"/>
      <c r="AK9" s="219" t="s">
        <v>65</v>
      </c>
      <c r="AL9" s="220"/>
      <c r="AM9" s="219" t="s">
        <v>66</v>
      </c>
      <c r="AN9" s="220"/>
      <c r="AO9" s="219" t="s">
        <v>67</v>
      </c>
      <c r="AP9" s="220"/>
      <c r="AQ9" s="219" t="s">
        <v>72</v>
      </c>
      <c r="AR9" s="220"/>
      <c r="AS9" s="219" t="s">
        <v>69</v>
      </c>
      <c r="AT9" s="220"/>
      <c r="AU9" s="219" t="s">
        <v>70</v>
      </c>
      <c r="AV9" s="220"/>
      <c r="AW9" s="219" t="s">
        <v>71</v>
      </c>
      <c r="AX9" s="220"/>
      <c r="AY9" s="223" t="s">
        <v>9</v>
      </c>
      <c r="AZ9" s="225"/>
      <c r="BA9" s="219" t="s">
        <v>65</v>
      </c>
      <c r="BB9" s="220"/>
      <c r="BC9" s="219" t="s">
        <v>66</v>
      </c>
      <c r="BD9" s="220"/>
      <c r="BE9" s="219" t="s">
        <v>67</v>
      </c>
      <c r="BF9" s="220"/>
      <c r="BG9" s="219" t="s">
        <v>72</v>
      </c>
      <c r="BH9" s="220"/>
      <c r="BI9" s="219" t="s">
        <v>69</v>
      </c>
      <c r="BJ9" s="220"/>
      <c r="BK9" s="219" t="s">
        <v>70</v>
      </c>
      <c r="BL9" s="220"/>
      <c r="BM9" s="219" t="s">
        <v>71</v>
      </c>
      <c r="BN9" s="220"/>
      <c r="BO9" s="14" t="s">
        <v>9</v>
      </c>
      <c r="BP9" s="37"/>
      <c r="BQ9" s="219" t="s">
        <v>65</v>
      </c>
      <c r="BR9" s="220"/>
      <c r="BS9" s="219" t="s">
        <v>66</v>
      </c>
      <c r="BT9" s="220"/>
      <c r="BU9" s="219" t="s">
        <v>67</v>
      </c>
      <c r="BV9" s="220"/>
      <c r="BW9" s="219" t="s">
        <v>72</v>
      </c>
      <c r="BX9" s="220"/>
      <c r="BY9" s="219" t="s">
        <v>69</v>
      </c>
      <c r="BZ9" s="220"/>
      <c r="CA9" s="219" t="s">
        <v>70</v>
      </c>
      <c r="CB9" s="220"/>
      <c r="CC9" s="219" t="s">
        <v>71</v>
      </c>
      <c r="CD9" s="220"/>
      <c r="CE9" s="223" t="s">
        <v>9</v>
      </c>
      <c r="CF9" s="225"/>
      <c r="CG9" s="37"/>
      <c r="CH9" s="219" t="s">
        <v>65</v>
      </c>
      <c r="CI9" s="220"/>
      <c r="CJ9" s="219" t="s">
        <v>66</v>
      </c>
      <c r="CK9" s="220"/>
      <c r="CL9" s="219" t="s">
        <v>67</v>
      </c>
      <c r="CM9" s="220"/>
      <c r="CN9" s="219" t="s">
        <v>72</v>
      </c>
      <c r="CO9" s="220"/>
      <c r="CP9" s="219" t="s">
        <v>69</v>
      </c>
      <c r="CQ9" s="220"/>
      <c r="CR9" s="219" t="s">
        <v>70</v>
      </c>
      <c r="CS9" s="220"/>
      <c r="CT9" s="219" t="s">
        <v>71</v>
      </c>
      <c r="CU9" s="220"/>
      <c r="CV9" s="223" t="s">
        <v>9</v>
      </c>
      <c r="CW9" s="225"/>
      <c r="CX9" s="37"/>
      <c r="CY9" s="219" t="s">
        <v>65</v>
      </c>
      <c r="CZ9" s="220"/>
      <c r="DA9" s="219" t="s">
        <v>66</v>
      </c>
      <c r="DB9" s="220"/>
      <c r="DC9" s="219" t="s">
        <v>67</v>
      </c>
      <c r="DD9" s="220"/>
      <c r="DE9" s="219" t="s">
        <v>72</v>
      </c>
      <c r="DF9" s="220"/>
      <c r="DG9" s="219" t="s">
        <v>69</v>
      </c>
      <c r="DH9" s="220"/>
      <c r="DI9" s="219" t="s">
        <v>70</v>
      </c>
      <c r="DJ9" s="220"/>
      <c r="DK9" s="219" t="s">
        <v>71</v>
      </c>
      <c r="DL9" s="220"/>
      <c r="DM9" s="223" t="s">
        <v>9</v>
      </c>
      <c r="DN9" s="225"/>
      <c r="DO9" s="37"/>
      <c r="DP9" s="219" t="s">
        <v>65</v>
      </c>
      <c r="DQ9" s="220"/>
      <c r="DR9" s="219" t="s">
        <v>66</v>
      </c>
      <c r="DS9" s="220"/>
      <c r="DT9" s="219" t="s">
        <v>67</v>
      </c>
      <c r="DU9" s="220"/>
      <c r="DV9" s="219" t="s">
        <v>72</v>
      </c>
      <c r="DW9" s="220"/>
      <c r="DX9" s="219" t="s">
        <v>69</v>
      </c>
      <c r="DY9" s="220"/>
      <c r="DZ9" s="219" t="s">
        <v>70</v>
      </c>
      <c r="EA9" s="220"/>
      <c r="EB9" s="219" t="s">
        <v>71</v>
      </c>
      <c r="EC9" s="220"/>
      <c r="ED9" s="223" t="s">
        <v>9</v>
      </c>
      <c r="EE9" s="225"/>
      <c r="EF9" s="37"/>
      <c r="EG9" s="219" t="s">
        <v>65</v>
      </c>
      <c r="EH9" s="220"/>
      <c r="EI9" s="219" t="s">
        <v>66</v>
      </c>
      <c r="EJ9" s="220"/>
      <c r="EK9" s="219" t="s">
        <v>67</v>
      </c>
      <c r="EL9" s="220"/>
      <c r="EM9" s="219" t="s">
        <v>72</v>
      </c>
      <c r="EN9" s="220"/>
      <c r="EO9" s="219" t="s">
        <v>69</v>
      </c>
      <c r="EP9" s="220"/>
      <c r="EQ9" s="219" t="s">
        <v>70</v>
      </c>
      <c r="ER9" s="220"/>
      <c r="ES9" s="219" t="s">
        <v>71</v>
      </c>
      <c r="ET9" s="220"/>
      <c r="EU9" s="223" t="s">
        <v>9</v>
      </c>
      <c r="EV9" s="225"/>
      <c r="EW9" s="219" t="s">
        <v>65</v>
      </c>
      <c r="EX9" s="220"/>
      <c r="EY9" s="219" t="s">
        <v>66</v>
      </c>
      <c r="EZ9" s="220"/>
      <c r="FA9" s="219" t="s">
        <v>67</v>
      </c>
      <c r="FB9" s="220"/>
      <c r="FC9" s="219" t="s">
        <v>72</v>
      </c>
      <c r="FD9" s="220"/>
      <c r="FE9" s="219" t="s">
        <v>69</v>
      </c>
      <c r="FF9" s="220"/>
      <c r="FG9" s="219" t="s">
        <v>70</v>
      </c>
      <c r="FH9" s="220"/>
      <c r="FI9" s="219" t="s">
        <v>71</v>
      </c>
      <c r="FJ9" s="220"/>
      <c r="FK9" s="223" t="s">
        <v>9</v>
      </c>
      <c r="FL9" s="225"/>
      <c r="FM9" s="37"/>
      <c r="FN9" s="219" t="s">
        <v>65</v>
      </c>
      <c r="FO9" s="220"/>
      <c r="FP9" s="219" t="s">
        <v>66</v>
      </c>
      <c r="FQ9" s="220"/>
      <c r="FR9" s="219" t="s">
        <v>67</v>
      </c>
      <c r="FS9" s="220"/>
      <c r="FT9" s="219" t="s">
        <v>72</v>
      </c>
      <c r="FU9" s="220"/>
      <c r="FV9" s="219" t="s">
        <v>69</v>
      </c>
      <c r="FW9" s="220"/>
      <c r="FX9" s="219" t="s">
        <v>70</v>
      </c>
      <c r="FY9" s="220"/>
      <c r="FZ9" s="219" t="s">
        <v>71</v>
      </c>
      <c r="GA9" s="220"/>
      <c r="GB9" s="223" t="s">
        <v>9</v>
      </c>
      <c r="GC9" s="225"/>
      <c r="GD9" s="37"/>
      <c r="GE9" s="219" t="s">
        <v>65</v>
      </c>
      <c r="GF9" s="220"/>
      <c r="GG9" s="219" t="s">
        <v>66</v>
      </c>
      <c r="GH9" s="220"/>
      <c r="GI9" s="219" t="s">
        <v>67</v>
      </c>
      <c r="GJ9" s="220"/>
      <c r="GK9" s="219" t="s">
        <v>72</v>
      </c>
      <c r="GL9" s="220"/>
      <c r="GM9" s="219" t="s">
        <v>69</v>
      </c>
      <c r="GN9" s="220"/>
      <c r="GO9" s="219" t="s">
        <v>70</v>
      </c>
      <c r="GP9" s="220"/>
      <c r="GQ9" s="219" t="s">
        <v>71</v>
      </c>
      <c r="GR9" s="220"/>
      <c r="GS9" s="223" t="s">
        <v>9</v>
      </c>
      <c r="GT9" s="225"/>
      <c r="GU9" s="222" t="s">
        <v>10</v>
      </c>
      <c r="GV9" s="222"/>
    </row>
    <row r="10" spans="2:207" ht="6" customHeight="1">
      <c r="B10" s="10"/>
      <c r="C10" s="10"/>
      <c r="D10" s="10"/>
      <c r="E10" s="11"/>
      <c r="F10" s="12"/>
      <c r="G10" s="11"/>
      <c r="H10" s="12"/>
      <c r="I10" s="11"/>
      <c r="J10" s="12"/>
      <c r="K10" s="11"/>
      <c r="L10" s="12"/>
      <c r="M10" s="11"/>
      <c r="N10" s="12"/>
      <c r="O10" s="11"/>
      <c r="P10" s="12"/>
      <c r="Q10" s="11"/>
      <c r="R10" s="12"/>
      <c r="S10" s="11"/>
      <c r="T10" s="8"/>
      <c r="U10" s="11"/>
      <c r="V10" s="12"/>
      <c r="W10" s="11"/>
      <c r="X10" s="12"/>
      <c r="Y10" s="11"/>
      <c r="Z10" s="12"/>
      <c r="AA10" s="11"/>
      <c r="AB10" s="12"/>
      <c r="AC10" s="11"/>
      <c r="AD10" s="12"/>
      <c r="AE10" s="11"/>
      <c r="AF10" s="12"/>
      <c r="AG10" s="11"/>
      <c r="AH10" s="12"/>
      <c r="AI10" s="11"/>
      <c r="AJ10" s="8"/>
      <c r="AK10" s="11"/>
      <c r="AL10" s="12"/>
      <c r="AM10" s="11"/>
      <c r="AN10" s="12"/>
      <c r="AO10" s="11"/>
      <c r="AP10" s="12"/>
      <c r="AQ10" s="11"/>
      <c r="AR10" s="12"/>
      <c r="AS10" s="11"/>
      <c r="AT10" s="12"/>
      <c r="AU10" s="11"/>
      <c r="AV10" s="12"/>
      <c r="AW10" s="11"/>
      <c r="AX10" s="12"/>
      <c r="AY10" s="11"/>
      <c r="AZ10" s="8"/>
      <c r="BA10" s="11"/>
      <c r="BB10" s="12"/>
      <c r="BC10" s="11"/>
      <c r="BD10" s="12"/>
      <c r="BE10" s="11"/>
      <c r="BF10" s="12"/>
      <c r="BG10" s="11"/>
      <c r="BH10" s="12"/>
      <c r="BI10" s="11"/>
      <c r="BJ10" s="12"/>
      <c r="BK10" s="11"/>
      <c r="BL10" s="12"/>
      <c r="BM10" s="11"/>
      <c r="BN10" s="12"/>
      <c r="BO10" s="11"/>
      <c r="BP10" s="8"/>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8"/>
      <c r="CY10" s="11"/>
      <c r="CZ10" s="12"/>
      <c r="DA10" s="11"/>
      <c r="DB10" s="12"/>
      <c r="DC10" s="11"/>
      <c r="DD10" s="12"/>
      <c r="DE10" s="11"/>
      <c r="DF10" s="12"/>
      <c r="DG10" s="11"/>
      <c r="DH10" s="12"/>
      <c r="DI10" s="11"/>
      <c r="DJ10" s="12"/>
      <c r="DK10" s="11"/>
      <c r="DL10" s="12"/>
      <c r="DM10" s="11"/>
      <c r="DN10" s="12"/>
      <c r="DO10" s="8"/>
      <c r="DP10" s="11"/>
      <c r="DQ10" s="12"/>
      <c r="DR10" s="11"/>
      <c r="DS10" s="12"/>
      <c r="DT10" s="11"/>
      <c r="DU10" s="12"/>
      <c r="DV10" s="11"/>
      <c r="DW10" s="12"/>
      <c r="DX10" s="11"/>
      <c r="DY10" s="12"/>
      <c r="DZ10" s="11"/>
      <c r="EA10" s="12"/>
      <c r="EB10" s="11"/>
      <c r="EC10" s="12"/>
      <c r="ED10" s="11"/>
      <c r="EE10" s="12"/>
      <c r="EF10" s="8"/>
      <c r="EG10" s="11"/>
      <c r="EH10" s="12"/>
      <c r="EI10" s="11"/>
      <c r="EJ10" s="12"/>
      <c r="EK10" s="11"/>
      <c r="EL10" s="12"/>
      <c r="EM10" s="11"/>
      <c r="EN10" s="12"/>
      <c r="EO10" s="11"/>
      <c r="EP10" s="12"/>
      <c r="EQ10" s="11"/>
      <c r="ER10" s="12"/>
      <c r="ES10" s="11"/>
      <c r="ET10" s="12"/>
      <c r="EU10" s="11"/>
      <c r="EV10" s="8"/>
      <c r="EW10" s="11"/>
      <c r="EX10" s="12"/>
      <c r="EY10" s="11"/>
      <c r="EZ10" s="12"/>
      <c r="FA10" s="11"/>
      <c r="FB10" s="12"/>
      <c r="FC10" s="11"/>
      <c r="FD10" s="12"/>
      <c r="FE10" s="11"/>
      <c r="FF10" s="12"/>
      <c r="FG10" s="11"/>
      <c r="FH10" s="12"/>
      <c r="FI10" s="11"/>
      <c r="FJ10" s="12"/>
      <c r="FK10" s="11"/>
      <c r="FL10" s="11"/>
      <c r="FM10" s="8"/>
      <c r="FN10" s="11"/>
      <c r="FO10" s="12"/>
      <c r="FP10" s="11"/>
      <c r="FQ10" s="12"/>
      <c r="FR10" s="11"/>
      <c r="FS10" s="12"/>
      <c r="FT10" s="11"/>
      <c r="FU10" s="12"/>
      <c r="FV10" s="11"/>
      <c r="FW10" s="12"/>
      <c r="FX10" s="11"/>
      <c r="FY10" s="12"/>
      <c r="FZ10" s="11"/>
      <c r="GA10" s="12"/>
      <c r="GB10" s="11"/>
      <c r="GC10" s="11"/>
      <c r="GD10" s="8"/>
      <c r="GE10" s="11"/>
      <c r="GF10" s="12"/>
      <c r="GG10" s="11"/>
      <c r="GH10" s="12"/>
      <c r="GI10" s="11"/>
      <c r="GJ10" s="12"/>
      <c r="GK10" s="11"/>
      <c r="GL10" s="12"/>
      <c r="GM10" s="11"/>
      <c r="GN10" s="12"/>
      <c r="GO10" s="11"/>
      <c r="GP10" s="12"/>
      <c r="GQ10" s="11"/>
      <c r="GR10" s="12"/>
      <c r="GS10" s="11"/>
      <c r="GT10" s="11"/>
      <c r="GU10" s="10"/>
      <c r="GV10" s="10"/>
    </row>
    <row r="11" spans="2:207"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8"/>
      <c r="CY11" s="13"/>
      <c r="CZ11" s="8"/>
      <c r="DA11" s="13"/>
      <c r="DB11" s="8"/>
      <c r="DC11" s="13"/>
      <c r="DD11" s="8"/>
      <c r="DE11" s="13"/>
      <c r="DF11" s="8"/>
      <c r="DG11" s="13"/>
      <c r="DH11" s="8"/>
      <c r="DI11" s="13"/>
      <c r="DJ11" s="8"/>
      <c r="DK11" s="13"/>
      <c r="DL11" s="8"/>
      <c r="DM11" s="13"/>
      <c r="DN11" s="8"/>
      <c r="DO11" s="8"/>
      <c r="DP11" s="13"/>
      <c r="DQ11" s="8"/>
      <c r="DR11" s="13"/>
      <c r="DS11" s="8"/>
      <c r="DT11" s="13"/>
      <c r="DU11" s="8"/>
      <c r="DV11" s="13"/>
      <c r="DW11" s="8"/>
      <c r="DX11" s="13"/>
      <c r="DY11" s="8"/>
      <c r="DZ11" s="13"/>
      <c r="EA11" s="8"/>
      <c r="EB11" s="13"/>
      <c r="EC11" s="8"/>
      <c r="ED11" s="13"/>
      <c r="EE11" s="8"/>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13"/>
      <c r="FM11" s="8"/>
      <c r="FN11" s="13"/>
      <c r="FO11" s="8"/>
      <c r="FP11" s="13"/>
      <c r="FQ11" s="8"/>
      <c r="FR11" s="13"/>
      <c r="FS11" s="8"/>
      <c r="FT11" s="13"/>
      <c r="FU11" s="8"/>
      <c r="FV11" s="13"/>
      <c r="FW11" s="8"/>
      <c r="FX11" s="13"/>
      <c r="FY11" s="8"/>
      <c r="FZ11" s="13"/>
      <c r="GA11" s="8"/>
      <c r="GB11" s="13"/>
      <c r="GC11" s="13"/>
      <c r="GD11" s="8"/>
      <c r="GE11" s="13"/>
      <c r="GF11" s="8"/>
      <c r="GG11" s="13"/>
      <c r="GH11" s="8"/>
      <c r="GI11" s="13"/>
      <c r="GJ11" s="8"/>
      <c r="GK11" s="13"/>
      <c r="GL11" s="8"/>
      <c r="GM11" s="13"/>
      <c r="GN11" s="8"/>
      <c r="GO11" s="13"/>
      <c r="GP11" s="8"/>
      <c r="GQ11" s="13"/>
      <c r="GR11" s="8"/>
      <c r="GS11" s="13"/>
      <c r="GT11" s="13"/>
      <c r="GU11" s="48"/>
      <c r="GV11" s="48"/>
    </row>
    <row r="12" spans="2:207" ht="13.95" customHeight="1">
      <c r="B12" s="48">
        <v>1</v>
      </c>
      <c r="C12" s="48"/>
      <c r="D12" s="15" t="s">
        <v>11</v>
      </c>
      <c r="E12" s="16">
        <v>138941</v>
      </c>
      <c r="F12" s="16"/>
      <c r="G12" s="16">
        <v>136327</v>
      </c>
      <c r="H12" s="16"/>
      <c r="I12" s="16">
        <v>136347</v>
      </c>
      <c r="J12" s="16"/>
      <c r="K12" s="16">
        <v>133620</v>
      </c>
      <c r="L12" s="16"/>
      <c r="M12" s="16">
        <v>136873</v>
      </c>
      <c r="N12" s="16"/>
      <c r="O12" s="16">
        <v>92492</v>
      </c>
      <c r="P12" s="16"/>
      <c r="Q12" s="16">
        <v>110929</v>
      </c>
      <c r="R12" s="16"/>
      <c r="S12" s="16">
        <v>885529</v>
      </c>
      <c r="T12" s="16"/>
      <c r="U12" s="16">
        <v>144391</v>
      </c>
      <c r="V12" s="16"/>
      <c r="W12" s="16">
        <v>150066</v>
      </c>
      <c r="X12" s="16"/>
      <c r="Y12" s="16">
        <v>144294</v>
      </c>
      <c r="Z12" s="16"/>
      <c r="AA12" s="16">
        <v>141571</v>
      </c>
      <c r="AB12" s="16"/>
      <c r="AC12" s="16">
        <v>138814</v>
      </c>
      <c r="AD12" s="16"/>
      <c r="AE12" s="16">
        <v>96141</v>
      </c>
      <c r="AF12" s="16"/>
      <c r="AG12" s="16">
        <v>117625</v>
      </c>
      <c r="AH12" s="16"/>
      <c r="AI12" s="16">
        <v>932902</v>
      </c>
      <c r="AJ12" s="16"/>
      <c r="AK12" s="16">
        <v>150199</v>
      </c>
      <c r="AL12" s="16"/>
      <c r="AM12" s="16">
        <v>150356</v>
      </c>
      <c r="AN12" s="16"/>
      <c r="AO12" s="16">
        <v>153345</v>
      </c>
      <c r="AP12" s="16"/>
      <c r="AQ12" s="16">
        <v>144892</v>
      </c>
      <c r="AR12" s="16"/>
      <c r="AS12" s="16">
        <v>141986</v>
      </c>
      <c r="AT12" s="16"/>
      <c r="AU12" s="16">
        <v>99776</v>
      </c>
      <c r="AV12" s="16"/>
      <c r="AW12" s="16">
        <v>117572</v>
      </c>
      <c r="AX12" s="16"/>
      <c r="AY12" s="16">
        <v>958126</v>
      </c>
      <c r="AZ12" s="17"/>
      <c r="BA12" s="16">
        <v>147528</v>
      </c>
      <c r="BB12" s="16"/>
      <c r="BC12" s="16">
        <v>156454</v>
      </c>
      <c r="BD12" s="16"/>
      <c r="BE12" s="16">
        <v>153552</v>
      </c>
      <c r="BF12" s="16"/>
      <c r="BG12" s="16">
        <v>153840</v>
      </c>
      <c r="BH12" s="16"/>
      <c r="BI12" s="16">
        <v>151010</v>
      </c>
      <c r="BJ12" s="16"/>
      <c r="BK12" s="16">
        <v>105400</v>
      </c>
      <c r="BL12" s="16"/>
      <c r="BM12" s="16">
        <v>119100</v>
      </c>
      <c r="BN12" s="16"/>
      <c r="BO12" s="16">
        <v>986884</v>
      </c>
      <c r="BP12" s="17"/>
      <c r="BQ12" s="16">
        <v>150669</v>
      </c>
      <c r="BR12" s="16"/>
      <c r="BS12" s="16">
        <v>154008</v>
      </c>
      <c r="BT12" s="16"/>
      <c r="BU12" s="16">
        <v>160379</v>
      </c>
      <c r="BV12" s="16"/>
      <c r="BW12" s="16">
        <v>157407</v>
      </c>
      <c r="BX12" s="16"/>
      <c r="BY12" s="16">
        <v>151388</v>
      </c>
      <c r="BZ12" s="16"/>
      <c r="CA12" s="16">
        <v>105989</v>
      </c>
      <c r="CB12" s="16"/>
      <c r="CC12" s="16">
        <v>125243</v>
      </c>
      <c r="CD12" s="16"/>
      <c r="CE12" s="16">
        <v>1005083</v>
      </c>
      <c r="CF12" s="17"/>
      <c r="CG12" s="17"/>
      <c r="CH12" s="16">
        <v>156080</v>
      </c>
      <c r="CI12" s="16"/>
      <c r="CJ12" s="16">
        <v>158959</v>
      </c>
      <c r="CK12" s="16"/>
      <c r="CL12" s="16">
        <v>159042</v>
      </c>
      <c r="CM12" s="16"/>
      <c r="CN12" s="16">
        <v>162155</v>
      </c>
      <c r="CO12" s="16"/>
      <c r="CP12" s="16">
        <v>159739</v>
      </c>
      <c r="CQ12" s="16"/>
      <c r="CR12" s="16">
        <v>112068</v>
      </c>
      <c r="CS12" s="16"/>
      <c r="CT12" s="16">
        <v>133848</v>
      </c>
      <c r="CU12" s="16"/>
      <c r="CV12" s="16">
        <v>1041891</v>
      </c>
      <c r="CW12" s="17"/>
      <c r="CX12" s="17"/>
      <c r="CY12" s="16">
        <v>163885</v>
      </c>
      <c r="CZ12" s="16"/>
      <c r="DA12" s="16">
        <v>160766</v>
      </c>
      <c r="DB12" s="16"/>
      <c r="DC12" s="16">
        <v>160696</v>
      </c>
      <c r="DD12" s="16"/>
      <c r="DE12" s="16">
        <v>157690</v>
      </c>
      <c r="DF12" s="16"/>
      <c r="DG12" s="16">
        <v>161553</v>
      </c>
      <c r="DH12" s="16"/>
      <c r="DI12" s="16">
        <v>112626</v>
      </c>
      <c r="DJ12" s="16"/>
      <c r="DK12" s="16">
        <v>135473</v>
      </c>
      <c r="DL12" s="16"/>
      <c r="DM12" s="16">
        <v>1052689</v>
      </c>
      <c r="DN12" s="17"/>
      <c r="DO12" s="17"/>
      <c r="DP12" s="16">
        <v>162970</v>
      </c>
      <c r="DQ12" s="16"/>
      <c r="DR12" s="16">
        <v>169344</v>
      </c>
      <c r="DS12" s="16"/>
      <c r="DT12" s="16">
        <v>169295</v>
      </c>
      <c r="DU12" s="16"/>
      <c r="DV12" s="16">
        <v>163043</v>
      </c>
      <c r="DW12" s="16"/>
      <c r="DX12" s="16">
        <v>156797</v>
      </c>
      <c r="DY12" s="16"/>
      <c r="DZ12" s="16">
        <v>116075</v>
      </c>
      <c r="EA12" s="16"/>
      <c r="EB12" s="16">
        <v>136005</v>
      </c>
      <c r="EC12" s="16"/>
      <c r="ED12" s="16">
        <v>1073529</v>
      </c>
      <c r="EE12" s="17"/>
      <c r="EF12" s="17"/>
      <c r="EG12" s="16">
        <v>166343</v>
      </c>
      <c r="EH12" s="16"/>
      <c r="EI12" s="16">
        <v>169622</v>
      </c>
      <c r="EJ12" s="16"/>
      <c r="EK12" s="16">
        <v>166732</v>
      </c>
      <c r="EL12" s="16"/>
      <c r="EM12" s="16">
        <v>167180</v>
      </c>
      <c r="EN12" s="16"/>
      <c r="EO12" s="16">
        <v>158104</v>
      </c>
      <c r="EP12" s="16"/>
      <c r="EQ12" s="16">
        <v>116224</v>
      </c>
      <c r="ER12" s="16"/>
      <c r="ES12" s="16">
        <v>131897</v>
      </c>
      <c r="ET12" s="16"/>
      <c r="EU12" s="16">
        <v>1076102</v>
      </c>
      <c r="EV12" s="17"/>
      <c r="EW12" s="16">
        <v>160049</v>
      </c>
      <c r="EX12" s="16"/>
      <c r="EY12" s="16">
        <v>170246</v>
      </c>
      <c r="EZ12" s="16"/>
      <c r="FA12" s="16">
        <v>170560</v>
      </c>
      <c r="FB12" s="16"/>
      <c r="FC12" s="16">
        <v>164314</v>
      </c>
      <c r="FD12" s="16"/>
      <c r="FE12" s="16">
        <v>164671</v>
      </c>
      <c r="FF12" s="16"/>
      <c r="FG12" s="16">
        <v>121040</v>
      </c>
      <c r="FH12" s="16"/>
      <c r="FI12" s="16">
        <v>134510</v>
      </c>
      <c r="FJ12" s="16"/>
      <c r="FK12" s="16">
        <v>1085390</v>
      </c>
      <c r="FL12" s="16"/>
      <c r="FM12" s="17"/>
      <c r="FN12" s="16">
        <v>173499</v>
      </c>
      <c r="FO12" s="16"/>
      <c r="FP12" s="16">
        <v>177562</v>
      </c>
      <c r="FQ12" s="16"/>
      <c r="FR12" s="16">
        <v>184658</v>
      </c>
      <c r="FS12" s="16"/>
      <c r="FT12" s="16">
        <v>181592</v>
      </c>
      <c r="FU12" s="16"/>
      <c r="FV12" s="16">
        <v>174771</v>
      </c>
      <c r="FW12" s="16"/>
      <c r="FX12" s="16">
        <v>132284</v>
      </c>
      <c r="FY12" s="16"/>
      <c r="FZ12" s="16">
        <v>156789</v>
      </c>
      <c r="GA12" s="16"/>
      <c r="GB12" s="16">
        <v>1181155</v>
      </c>
      <c r="GC12" s="13"/>
      <c r="GD12" s="17"/>
      <c r="GE12" s="16">
        <v>174444</v>
      </c>
      <c r="GF12" s="16"/>
      <c r="GG12" s="16">
        <v>174573</v>
      </c>
      <c r="GH12" s="16"/>
      <c r="GI12" s="16">
        <v>171091</v>
      </c>
      <c r="GJ12" s="16"/>
      <c r="GK12" s="16">
        <v>168556</v>
      </c>
      <c r="GL12" s="16"/>
      <c r="GM12" s="16">
        <v>172799</v>
      </c>
      <c r="GN12" s="16"/>
      <c r="GO12" s="16">
        <v>127730</v>
      </c>
      <c r="GP12" s="16"/>
      <c r="GQ12" s="16">
        <v>151834</v>
      </c>
      <c r="GR12" s="16"/>
      <c r="GS12" s="16">
        <v>1141027</v>
      </c>
      <c r="GT12" s="13"/>
      <c r="GU12" s="48"/>
      <c r="GV12" s="24" t="s">
        <v>12</v>
      </c>
    </row>
    <row r="13" spans="2:207"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8"/>
      <c r="CY13" s="13"/>
      <c r="CZ13" s="8"/>
      <c r="DA13" s="13"/>
      <c r="DB13" s="8"/>
      <c r="DC13" s="13"/>
      <c r="DD13" s="8"/>
      <c r="DE13" s="13"/>
      <c r="DF13" s="8"/>
      <c r="DG13" s="13"/>
      <c r="DH13" s="8"/>
      <c r="DI13" s="13"/>
      <c r="DJ13" s="8"/>
      <c r="DK13" s="13"/>
      <c r="DL13" s="8"/>
      <c r="DM13" s="13"/>
      <c r="DN13" s="8"/>
      <c r="DO13" s="8"/>
      <c r="DP13" s="13"/>
      <c r="DQ13" s="8"/>
      <c r="DR13" s="13"/>
      <c r="DS13" s="8"/>
      <c r="DT13" s="13"/>
      <c r="DU13" s="8"/>
      <c r="DV13" s="13"/>
      <c r="DW13" s="8"/>
      <c r="DX13" s="13"/>
      <c r="DY13" s="8"/>
      <c r="DZ13" s="13"/>
      <c r="EA13" s="8"/>
      <c r="EB13" s="13"/>
      <c r="EC13" s="8"/>
      <c r="ED13" s="13"/>
      <c r="EE13" s="8"/>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13"/>
      <c r="FM13" s="8"/>
      <c r="FN13" s="13"/>
      <c r="FO13" s="8"/>
      <c r="FP13" s="13"/>
      <c r="FQ13" s="8"/>
      <c r="FR13" s="13"/>
      <c r="FS13" s="8"/>
      <c r="FT13" s="13"/>
      <c r="FU13" s="8"/>
      <c r="FV13" s="13"/>
      <c r="FW13" s="8"/>
      <c r="FX13" s="13"/>
      <c r="FY13" s="8"/>
      <c r="FZ13" s="13"/>
      <c r="GA13" s="8"/>
      <c r="GB13" s="13"/>
      <c r="GC13" s="13"/>
      <c r="GD13" s="8"/>
      <c r="GE13" s="13"/>
      <c r="GF13" s="8"/>
      <c r="GG13" s="13"/>
      <c r="GH13" s="8"/>
      <c r="GI13" s="13"/>
      <c r="GJ13" s="8"/>
      <c r="GK13" s="13"/>
      <c r="GL13" s="8"/>
      <c r="GM13" s="13"/>
      <c r="GN13" s="8"/>
      <c r="GO13" s="13"/>
      <c r="GP13" s="8"/>
      <c r="GQ13" s="13"/>
      <c r="GR13" s="8"/>
      <c r="GS13" s="13"/>
      <c r="GT13" s="13"/>
      <c r="GU13" s="48"/>
      <c r="GV13" s="20"/>
    </row>
    <row r="14" spans="2:207"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1"/>
      <c r="CY14" s="23"/>
      <c r="CZ14" s="21"/>
      <c r="DA14" s="23"/>
      <c r="DB14" s="21"/>
      <c r="DC14" s="23"/>
      <c r="DD14" s="21"/>
      <c r="DE14" s="23"/>
      <c r="DF14" s="21"/>
      <c r="DG14" s="23"/>
      <c r="DH14" s="21"/>
      <c r="DI14" s="23"/>
      <c r="DJ14" s="21"/>
      <c r="DK14" s="23"/>
      <c r="DL14" s="21"/>
      <c r="DM14" s="23"/>
      <c r="DN14" s="21"/>
      <c r="DO14" s="21"/>
      <c r="DP14" s="23"/>
      <c r="DQ14" s="21"/>
      <c r="DR14" s="23"/>
      <c r="DS14" s="21"/>
      <c r="DT14" s="23"/>
      <c r="DU14" s="21"/>
      <c r="DV14" s="23"/>
      <c r="DW14" s="21"/>
      <c r="DX14" s="23"/>
      <c r="DY14" s="21"/>
      <c r="DZ14" s="23"/>
      <c r="EA14" s="21"/>
      <c r="EB14" s="23"/>
      <c r="EC14" s="21"/>
      <c r="ED14" s="23"/>
      <c r="EE14" s="21"/>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3"/>
      <c r="FM14" s="21"/>
      <c r="FN14" s="23"/>
      <c r="FO14" s="21"/>
      <c r="FP14" s="23"/>
      <c r="FQ14" s="21"/>
      <c r="FR14" s="23"/>
      <c r="FS14" s="21"/>
      <c r="FT14" s="23"/>
      <c r="FU14" s="21"/>
      <c r="FV14" s="23"/>
      <c r="FW14" s="21"/>
      <c r="FX14" s="23"/>
      <c r="FY14" s="21"/>
      <c r="FZ14" s="23"/>
      <c r="GA14" s="21"/>
      <c r="GB14" s="23"/>
      <c r="GC14" s="23"/>
      <c r="GD14" s="21"/>
      <c r="GE14" s="23"/>
      <c r="GF14" s="21"/>
      <c r="GG14" s="23"/>
      <c r="GH14" s="21"/>
      <c r="GI14" s="23"/>
      <c r="GJ14" s="21"/>
      <c r="GK14" s="23"/>
      <c r="GL14" s="21"/>
      <c r="GM14" s="23"/>
      <c r="GN14" s="21"/>
      <c r="GO14" s="23"/>
      <c r="GP14" s="21"/>
      <c r="GQ14" s="23"/>
      <c r="GR14" s="21"/>
      <c r="GS14" s="23"/>
      <c r="GT14" s="23"/>
      <c r="GU14" s="22"/>
      <c r="GV14" s="20"/>
    </row>
    <row r="15" spans="2:207" ht="10.5" customHeight="1">
      <c r="B15" s="13">
        <v>2</v>
      </c>
      <c r="C15" s="13"/>
      <c r="D15" s="18" t="s">
        <v>13</v>
      </c>
      <c r="E15" s="16">
        <v>133234</v>
      </c>
      <c r="F15" s="16"/>
      <c r="G15" s="16">
        <v>131200</v>
      </c>
      <c r="H15" s="16"/>
      <c r="I15" s="16">
        <v>131373</v>
      </c>
      <c r="J15" s="16"/>
      <c r="K15" s="16">
        <v>128405</v>
      </c>
      <c r="L15" s="16"/>
      <c r="M15" s="16">
        <v>131528</v>
      </c>
      <c r="N15" s="16"/>
      <c r="O15" s="16">
        <v>89674</v>
      </c>
      <c r="P15" s="16"/>
      <c r="Q15" s="16">
        <v>106918</v>
      </c>
      <c r="R15" s="16"/>
      <c r="S15" s="16">
        <v>852332</v>
      </c>
      <c r="T15" s="21"/>
      <c r="U15" s="16">
        <v>139835</v>
      </c>
      <c r="V15" s="16"/>
      <c r="W15" s="16">
        <v>145465</v>
      </c>
      <c r="X15" s="16"/>
      <c r="Y15" s="16">
        <v>139754</v>
      </c>
      <c r="Z15" s="16"/>
      <c r="AA15" s="16">
        <v>137519</v>
      </c>
      <c r="AB15" s="16"/>
      <c r="AC15" s="16">
        <v>135028</v>
      </c>
      <c r="AD15" s="16"/>
      <c r="AE15" s="16">
        <v>93958</v>
      </c>
      <c r="AF15" s="16"/>
      <c r="AG15" s="16">
        <v>116123</v>
      </c>
      <c r="AH15" s="16"/>
      <c r="AI15" s="16">
        <v>907682</v>
      </c>
      <c r="AJ15" s="21"/>
      <c r="AK15" s="16">
        <v>146346</v>
      </c>
      <c r="AL15" s="16"/>
      <c r="AM15" s="16">
        <v>146968</v>
      </c>
      <c r="AN15" s="16"/>
      <c r="AO15" s="16">
        <v>149712</v>
      </c>
      <c r="AP15" s="16"/>
      <c r="AQ15" s="16">
        <v>141226</v>
      </c>
      <c r="AR15" s="16"/>
      <c r="AS15" s="16">
        <v>137827</v>
      </c>
      <c r="AT15" s="16"/>
      <c r="AU15" s="16">
        <v>96272</v>
      </c>
      <c r="AV15" s="16"/>
      <c r="AW15" s="16">
        <v>113267</v>
      </c>
      <c r="AX15" s="16"/>
      <c r="AY15" s="16">
        <v>931618</v>
      </c>
      <c r="AZ15" s="21"/>
      <c r="BA15" s="16">
        <v>141403</v>
      </c>
      <c r="BB15" s="16"/>
      <c r="BC15" s="16">
        <v>150099</v>
      </c>
      <c r="BD15" s="16"/>
      <c r="BE15" s="16">
        <v>147634</v>
      </c>
      <c r="BF15" s="16"/>
      <c r="BG15" s="16">
        <v>147667</v>
      </c>
      <c r="BH15" s="16"/>
      <c r="BI15" s="16">
        <v>145152</v>
      </c>
      <c r="BJ15" s="16"/>
      <c r="BK15" s="16">
        <v>101804</v>
      </c>
      <c r="BL15" s="16"/>
      <c r="BM15" s="16">
        <v>114686</v>
      </c>
      <c r="BN15" s="16"/>
      <c r="BO15" s="16">
        <v>948445</v>
      </c>
      <c r="BP15" s="21"/>
      <c r="BQ15" s="16">
        <v>144527</v>
      </c>
      <c r="BR15" s="16"/>
      <c r="BS15" s="16">
        <v>147401</v>
      </c>
      <c r="BT15" s="16"/>
      <c r="BU15" s="16">
        <v>153568</v>
      </c>
      <c r="BV15" s="16"/>
      <c r="BW15" s="16">
        <v>150728</v>
      </c>
      <c r="BX15" s="16"/>
      <c r="BY15" s="16">
        <v>145303</v>
      </c>
      <c r="BZ15" s="16"/>
      <c r="CA15" s="16">
        <v>102886</v>
      </c>
      <c r="CB15" s="16"/>
      <c r="CC15" s="16">
        <v>120144</v>
      </c>
      <c r="CD15" s="16"/>
      <c r="CE15" s="16">
        <v>964557</v>
      </c>
      <c r="CF15" s="21"/>
      <c r="CG15" s="21"/>
      <c r="CH15" s="16">
        <v>148595</v>
      </c>
      <c r="CI15" s="16"/>
      <c r="CJ15" s="16">
        <v>151673</v>
      </c>
      <c r="CK15" s="16"/>
      <c r="CL15" s="16">
        <v>151711</v>
      </c>
      <c r="CM15" s="16"/>
      <c r="CN15" s="16">
        <v>155521</v>
      </c>
      <c r="CO15" s="16"/>
      <c r="CP15" s="16">
        <v>153066</v>
      </c>
      <c r="CQ15" s="16"/>
      <c r="CR15" s="16">
        <v>108210</v>
      </c>
      <c r="CS15" s="16"/>
      <c r="CT15" s="16">
        <v>129337</v>
      </c>
      <c r="CU15" s="16"/>
      <c r="CV15" s="16">
        <v>998113</v>
      </c>
      <c r="CW15" s="21"/>
      <c r="CX15" s="21"/>
      <c r="CY15" s="16">
        <v>157755</v>
      </c>
      <c r="CZ15" s="16"/>
      <c r="DA15" s="16">
        <v>155187</v>
      </c>
      <c r="DB15" s="16"/>
      <c r="DC15" s="16">
        <v>154891</v>
      </c>
      <c r="DD15" s="16"/>
      <c r="DE15" s="16">
        <v>152072</v>
      </c>
      <c r="DF15" s="16"/>
      <c r="DG15" s="16">
        <v>155687</v>
      </c>
      <c r="DH15" s="16"/>
      <c r="DI15" s="16">
        <v>109509</v>
      </c>
      <c r="DJ15" s="16"/>
      <c r="DK15" s="16">
        <v>130791</v>
      </c>
      <c r="DL15" s="16"/>
      <c r="DM15" s="16">
        <v>1015892</v>
      </c>
      <c r="DN15" s="21"/>
      <c r="DO15" s="21"/>
      <c r="DP15" s="16">
        <v>143061</v>
      </c>
      <c r="DQ15" s="16"/>
      <c r="DR15" s="16">
        <v>149034</v>
      </c>
      <c r="DS15" s="16"/>
      <c r="DT15" s="16">
        <v>148805</v>
      </c>
      <c r="DU15" s="16"/>
      <c r="DV15" s="16">
        <v>143265</v>
      </c>
      <c r="DW15" s="16"/>
      <c r="DX15" s="16">
        <v>139021</v>
      </c>
      <c r="DY15" s="16"/>
      <c r="DZ15" s="16">
        <v>101585</v>
      </c>
      <c r="EA15" s="16"/>
      <c r="EB15" s="16">
        <v>119853</v>
      </c>
      <c r="EC15" s="16"/>
      <c r="ED15" s="16">
        <v>944624</v>
      </c>
      <c r="EE15" s="21"/>
      <c r="EF15" s="21"/>
      <c r="EG15" s="16">
        <v>148484</v>
      </c>
      <c r="EH15" s="16"/>
      <c r="EI15" s="16">
        <v>151744</v>
      </c>
      <c r="EJ15" s="16"/>
      <c r="EK15" s="16">
        <v>148239</v>
      </c>
      <c r="EL15" s="16"/>
      <c r="EM15" s="16">
        <v>148868</v>
      </c>
      <c r="EN15" s="16"/>
      <c r="EO15" s="16">
        <v>141005</v>
      </c>
      <c r="EP15" s="16"/>
      <c r="EQ15" s="16">
        <v>104653</v>
      </c>
      <c r="ER15" s="16"/>
      <c r="ES15" s="16">
        <v>119172</v>
      </c>
      <c r="ET15" s="16"/>
      <c r="EU15" s="16">
        <v>962165</v>
      </c>
      <c r="EV15" s="21"/>
      <c r="EW15" s="16">
        <v>144188</v>
      </c>
      <c r="EX15" s="16"/>
      <c r="EY15" s="16">
        <v>154034</v>
      </c>
      <c r="EZ15" s="16"/>
      <c r="FA15" s="16">
        <v>154614</v>
      </c>
      <c r="FB15" s="16"/>
      <c r="FC15" s="16">
        <v>148272</v>
      </c>
      <c r="FD15" s="16"/>
      <c r="FE15" s="16">
        <v>149111</v>
      </c>
      <c r="FF15" s="16"/>
      <c r="FG15" s="16">
        <v>111124</v>
      </c>
      <c r="FH15" s="16"/>
      <c r="FI15" s="16">
        <v>122222</v>
      </c>
      <c r="FJ15" s="16"/>
      <c r="FK15" s="16">
        <v>983565</v>
      </c>
      <c r="FL15" s="16"/>
      <c r="FM15" s="21"/>
      <c r="FN15" s="16">
        <v>138944</v>
      </c>
      <c r="FO15" s="16"/>
      <c r="FP15" s="16">
        <v>142359</v>
      </c>
      <c r="FQ15" s="16"/>
      <c r="FR15" s="16">
        <v>148476</v>
      </c>
      <c r="FS15" s="16"/>
      <c r="FT15" s="16">
        <v>146612</v>
      </c>
      <c r="FU15" s="16"/>
      <c r="FV15" s="16">
        <v>140266</v>
      </c>
      <c r="FW15" s="16"/>
      <c r="FX15" s="16">
        <v>104370</v>
      </c>
      <c r="FY15" s="16"/>
      <c r="FZ15" s="16">
        <v>122990</v>
      </c>
      <c r="GA15" s="16"/>
      <c r="GB15" s="16">
        <v>944017</v>
      </c>
      <c r="GC15" s="16"/>
      <c r="GD15" s="21"/>
      <c r="GE15" s="16">
        <v>153553</v>
      </c>
      <c r="GF15" s="16"/>
      <c r="GG15" s="16">
        <v>154238</v>
      </c>
      <c r="GH15" s="16"/>
      <c r="GI15" s="16">
        <v>151224</v>
      </c>
      <c r="GJ15" s="16"/>
      <c r="GK15" s="16">
        <v>147560</v>
      </c>
      <c r="GL15" s="16"/>
      <c r="GM15" s="16">
        <v>151441</v>
      </c>
      <c r="GN15" s="16"/>
      <c r="GO15" s="16">
        <v>111643</v>
      </c>
      <c r="GP15" s="16"/>
      <c r="GQ15" s="16">
        <v>132670</v>
      </c>
      <c r="GR15" s="16"/>
      <c r="GS15" s="16">
        <v>1002329</v>
      </c>
      <c r="GT15" s="16"/>
      <c r="GU15" s="22"/>
      <c r="GV15" s="24" t="s">
        <v>274</v>
      </c>
      <c r="GX15" s="38"/>
      <c r="GY15" s="39"/>
    </row>
    <row r="16" spans="2:207" ht="4.5" customHeight="1">
      <c r="B16" s="25"/>
      <c r="C16" s="25"/>
      <c r="D16" s="26"/>
      <c r="E16" s="27"/>
      <c r="F16" s="28"/>
      <c r="G16" s="27"/>
      <c r="H16" s="28"/>
      <c r="I16" s="27"/>
      <c r="J16" s="28"/>
      <c r="K16" s="27"/>
      <c r="L16" s="28"/>
      <c r="M16" s="27"/>
      <c r="N16" s="28"/>
      <c r="O16" s="27"/>
      <c r="P16" s="28"/>
      <c r="Q16" s="27"/>
      <c r="R16" s="28"/>
      <c r="S16" s="27"/>
      <c r="T16" s="21"/>
      <c r="U16" s="27"/>
      <c r="V16" s="28"/>
      <c r="W16" s="27"/>
      <c r="X16" s="28"/>
      <c r="Y16" s="27"/>
      <c r="Z16" s="28"/>
      <c r="AA16" s="27"/>
      <c r="AB16" s="28"/>
      <c r="AC16" s="27"/>
      <c r="AD16" s="28"/>
      <c r="AE16" s="27"/>
      <c r="AF16" s="28"/>
      <c r="AG16" s="27"/>
      <c r="AH16" s="28"/>
      <c r="AI16" s="27"/>
      <c r="AJ16" s="21"/>
      <c r="AK16" s="27"/>
      <c r="AL16" s="28"/>
      <c r="AM16" s="27"/>
      <c r="AN16" s="28"/>
      <c r="AO16" s="27"/>
      <c r="AP16" s="28"/>
      <c r="AQ16" s="27"/>
      <c r="AR16" s="28"/>
      <c r="AS16" s="27"/>
      <c r="AT16" s="28"/>
      <c r="AU16" s="27"/>
      <c r="AV16" s="28"/>
      <c r="AW16" s="27"/>
      <c r="AX16" s="28"/>
      <c r="AY16" s="27"/>
      <c r="AZ16" s="21"/>
      <c r="BA16" s="27"/>
      <c r="BB16" s="28"/>
      <c r="BC16" s="27"/>
      <c r="BD16" s="28"/>
      <c r="BE16" s="27"/>
      <c r="BF16" s="28"/>
      <c r="BG16" s="27"/>
      <c r="BH16" s="28"/>
      <c r="BI16" s="27"/>
      <c r="BJ16" s="28"/>
      <c r="BK16" s="27"/>
      <c r="BL16" s="28"/>
      <c r="BM16" s="27"/>
      <c r="BN16" s="28"/>
      <c r="BO16" s="27"/>
      <c r="BP16" s="21"/>
      <c r="BQ16" s="27"/>
      <c r="BR16" s="28"/>
      <c r="BS16" s="27"/>
      <c r="BT16" s="28"/>
      <c r="BU16" s="27"/>
      <c r="BV16" s="28"/>
      <c r="BW16" s="27"/>
      <c r="BX16" s="28"/>
      <c r="BY16" s="27"/>
      <c r="BZ16" s="28"/>
      <c r="CA16" s="27"/>
      <c r="CB16" s="28"/>
      <c r="CC16" s="27"/>
      <c r="CD16" s="28"/>
      <c r="CE16" s="27"/>
      <c r="CF16" s="28"/>
      <c r="CG16" s="21"/>
      <c r="CH16" s="27"/>
      <c r="CI16" s="28"/>
      <c r="CJ16" s="27"/>
      <c r="CK16" s="28"/>
      <c r="CL16" s="27"/>
      <c r="CM16" s="28"/>
      <c r="CN16" s="27"/>
      <c r="CO16" s="28"/>
      <c r="CP16" s="27"/>
      <c r="CQ16" s="28"/>
      <c r="CR16" s="27"/>
      <c r="CS16" s="28"/>
      <c r="CT16" s="27"/>
      <c r="CU16" s="28"/>
      <c r="CV16" s="27"/>
      <c r="CW16" s="28"/>
      <c r="CX16" s="21"/>
      <c r="CY16" s="27"/>
      <c r="CZ16" s="28"/>
      <c r="DA16" s="27"/>
      <c r="DB16" s="28"/>
      <c r="DC16" s="27"/>
      <c r="DD16" s="28"/>
      <c r="DE16" s="27"/>
      <c r="DF16" s="28"/>
      <c r="DG16" s="27"/>
      <c r="DH16" s="28"/>
      <c r="DI16" s="27"/>
      <c r="DJ16" s="28"/>
      <c r="DK16" s="27"/>
      <c r="DL16" s="28"/>
      <c r="DM16" s="27"/>
      <c r="DN16" s="28"/>
      <c r="DO16" s="21"/>
      <c r="DP16" s="27"/>
      <c r="DQ16" s="28"/>
      <c r="DR16" s="27"/>
      <c r="DS16" s="28"/>
      <c r="DT16" s="27"/>
      <c r="DU16" s="28"/>
      <c r="DV16" s="27"/>
      <c r="DW16" s="28"/>
      <c r="DX16" s="27"/>
      <c r="DY16" s="28"/>
      <c r="DZ16" s="27"/>
      <c r="EA16" s="28"/>
      <c r="EB16" s="27"/>
      <c r="EC16" s="28"/>
      <c r="ED16" s="27"/>
      <c r="EE16" s="28"/>
      <c r="EF16" s="21"/>
      <c r="EG16" s="27"/>
      <c r="EH16" s="28"/>
      <c r="EI16" s="27"/>
      <c r="EJ16" s="28"/>
      <c r="EK16" s="27"/>
      <c r="EL16" s="28"/>
      <c r="EM16" s="27"/>
      <c r="EN16" s="28"/>
      <c r="EO16" s="27"/>
      <c r="EP16" s="28"/>
      <c r="EQ16" s="27"/>
      <c r="ER16" s="28"/>
      <c r="ES16" s="27"/>
      <c r="ET16" s="28"/>
      <c r="EU16" s="27"/>
      <c r="EV16" s="21"/>
      <c r="EW16" s="27"/>
      <c r="EX16" s="28"/>
      <c r="EY16" s="27"/>
      <c r="EZ16" s="28"/>
      <c r="FA16" s="27"/>
      <c r="FB16" s="28"/>
      <c r="FC16" s="27"/>
      <c r="FD16" s="28"/>
      <c r="FE16" s="27"/>
      <c r="FF16" s="28"/>
      <c r="FG16" s="27"/>
      <c r="FH16" s="28"/>
      <c r="FI16" s="27"/>
      <c r="FJ16" s="28"/>
      <c r="FK16" s="27"/>
      <c r="FL16" s="27"/>
      <c r="FM16" s="21"/>
      <c r="FN16" s="27"/>
      <c r="FO16" s="28"/>
      <c r="FP16" s="27"/>
      <c r="FQ16" s="28"/>
      <c r="FR16" s="27"/>
      <c r="FS16" s="28"/>
      <c r="FT16" s="27"/>
      <c r="FU16" s="28"/>
      <c r="FV16" s="27"/>
      <c r="FW16" s="28"/>
      <c r="FX16" s="27"/>
      <c r="FY16" s="28"/>
      <c r="FZ16" s="27"/>
      <c r="GA16" s="28"/>
      <c r="GB16" s="27"/>
      <c r="GC16" s="27"/>
      <c r="GD16" s="21"/>
      <c r="GE16" s="27"/>
      <c r="GF16" s="28"/>
      <c r="GG16" s="27"/>
      <c r="GH16" s="28"/>
      <c r="GI16" s="27"/>
      <c r="GJ16" s="28"/>
      <c r="GK16" s="27"/>
      <c r="GL16" s="28"/>
      <c r="GM16" s="27"/>
      <c r="GN16" s="28"/>
      <c r="GO16" s="27"/>
      <c r="GP16" s="28"/>
      <c r="GQ16" s="27"/>
      <c r="GR16" s="28"/>
      <c r="GS16" s="27"/>
      <c r="GT16" s="27"/>
      <c r="GU16" s="29"/>
      <c r="GV16" s="30"/>
    </row>
    <row r="17" spans="2:204"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1"/>
      <c r="CH17" s="23"/>
      <c r="CI17" s="21"/>
      <c r="CJ17" s="23"/>
      <c r="CK17" s="21"/>
      <c r="CL17" s="23"/>
      <c r="CM17" s="21"/>
      <c r="CN17" s="23"/>
      <c r="CO17" s="21"/>
      <c r="CP17" s="23"/>
      <c r="CQ17" s="21"/>
      <c r="CR17" s="23"/>
      <c r="CS17" s="21"/>
      <c r="CT17" s="23"/>
      <c r="CU17" s="21"/>
      <c r="CV17" s="23"/>
      <c r="CW17" s="21"/>
      <c r="CX17" s="21"/>
      <c r="CY17" s="23"/>
      <c r="CZ17" s="21"/>
      <c r="DA17" s="23"/>
      <c r="DB17" s="21"/>
      <c r="DC17" s="23"/>
      <c r="DD17" s="21"/>
      <c r="DE17" s="23"/>
      <c r="DF17" s="21"/>
      <c r="DG17" s="23"/>
      <c r="DH17" s="21"/>
      <c r="DI17" s="23"/>
      <c r="DJ17" s="21"/>
      <c r="DK17" s="23"/>
      <c r="DL17" s="21"/>
      <c r="DM17" s="23"/>
      <c r="DN17" s="21"/>
      <c r="DO17" s="21"/>
      <c r="DP17" s="23"/>
      <c r="DQ17" s="21"/>
      <c r="DR17" s="23"/>
      <c r="DS17" s="21"/>
      <c r="DT17" s="23"/>
      <c r="DU17" s="21"/>
      <c r="DV17" s="23"/>
      <c r="DW17" s="21"/>
      <c r="DX17" s="23"/>
      <c r="DY17" s="21"/>
      <c r="DZ17" s="23"/>
      <c r="EA17" s="21"/>
      <c r="EB17" s="23"/>
      <c r="EC17" s="21"/>
      <c r="ED17" s="23"/>
      <c r="EE17" s="21"/>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3"/>
      <c r="FM17" s="21"/>
      <c r="FN17" s="23"/>
      <c r="FO17" s="21"/>
      <c r="FP17" s="23"/>
      <c r="FQ17" s="21"/>
      <c r="FR17" s="23"/>
      <c r="FS17" s="21"/>
      <c r="FT17" s="23"/>
      <c r="FU17" s="21"/>
      <c r="FV17" s="23"/>
      <c r="FW17" s="21"/>
      <c r="FX17" s="23"/>
      <c r="FY17" s="21"/>
      <c r="FZ17" s="23"/>
      <c r="GA17" s="21"/>
      <c r="GB17" s="23"/>
      <c r="GC17" s="23"/>
      <c r="GD17" s="21"/>
      <c r="GE17" s="23"/>
      <c r="GF17" s="21"/>
      <c r="GG17" s="23"/>
      <c r="GH17" s="21"/>
      <c r="GI17" s="23"/>
      <c r="GJ17" s="21"/>
      <c r="GK17" s="23"/>
      <c r="GL17" s="21"/>
      <c r="GM17" s="23"/>
      <c r="GN17" s="21"/>
      <c r="GO17" s="23"/>
      <c r="GP17" s="21"/>
      <c r="GQ17" s="23"/>
      <c r="GR17" s="21"/>
      <c r="GS17" s="23"/>
      <c r="GT17" s="23"/>
      <c r="GU17" s="22"/>
      <c r="GV17" s="20"/>
    </row>
    <row r="18" spans="2:204" ht="10.5" customHeight="1">
      <c r="B18" s="13">
        <v>3</v>
      </c>
      <c r="C18" s="14"/>
      <c r="D18" s="15" t="s">
        <v>14</v>
      </c>
      <c r="E18" s="16">
        <v>84814</v>
      </c>
      <c r="F18" s="54"/>
      <c r="G18" s="16">
        <v>83539</v>
      </c>
      <c r="H18" s="16"/>
      <c r="I18" s="16">
        <v>83261</v>
      </c>
      <c r="J18" s="16"/>
      <c r="K18" s="16">
        <v>81415</v>
      </c>
      <c r="L18" s="16"/>
      <c r="M18" s="16">
        <v>83326</v>
      </c>
      <c r="N18" s="16"/>
      <c r="O18" s="16">
        <v>66942</v>
      </c>
      <c r="P18" s="16"/>
      <c r="Q18" s="16">
        <v>79125</v>
      </c>
      <c r="R18" s="16"/>
      <c r="S18" s="16">
        <v>562422</v>
      </c>
      <c r="T18" s="31"/>
      <c r="U18" s="16">
        <v>89619</v>
      </c>
      <c r="V18" s="54"/>
      <c r="W18" s="16">
        <v>94847</v>
      </c>
      <c r="X18" s="16"/>
      <c r="Y18" s="16">
        <v>90097</v>
      </c>
      <c r="Z18" s="16"/>
      <c r="AA18" s="16">
        <v>88315</v>
      </c>
      <c r="AB18" s="16"/>
      <c r="AC18" s="16">
        <v>85987</v>
      </c>
      <c r="AD18" s="16"/>
      <c r="AE18" s="16">
        <v>69726</v>
      </c>
      <c r="AF18" s="16"/>
      <c r="AG18" s="16">
        <v>85795</v>
      </c>
      <c r="AH18" s="16"/>
      <c r="AI18" s="16">
        <v>604386</v>
      </c>
      <c r="AJ18" s="31"/>
      <c r="AK18" s="16">
        <v>91850</v>
      </c>
      <c r="AL18" s="54"/>
      <c r="AM18" s="16">
        <v>94057</v>
      </c>
      <c r="AN18" s="16"/>
      <c r="AO18" s="16">
        <v>96271</v>
      </c>
      <c r="AP18" s="16"/>
      <c r="AQ18" s="16">
        <v>89226</v>
      </c>
      <c r="AR18" s="16"/>
      <c r="AS18" s="16">
        <v>89250</v>
      </c>
      <c r="AT18" s="16"/>
      <c r="AU18" s="16">
        <v>72374</v>
      </c>
      <c r="AV18" s="16"/>
      <c r="AW18" s="16">
        <v>81753</v>
      </c>
      <c r="AX18" s="16"/>
      <c r="AY18" s="16">
        <v>614781</v>
      </c>
      <c r="AZ18" s="31"/>
      <c r="BA18" s="16">
        <v>89673</v>
      </c>
      <c r="BB18" s="54"/>
      <c r="BC18" s="16">
        <v>95884</v>
      </c>
      <c r="BD18" s="16"/>
      <c r="BE18" s="16">
        <v>94815</v>
      </c>
      <c r="BF18" s="16"/>
      <c r="BG18" s="16">
        <v>92271</v>
      </c>
      <c r="BH18" s="16"/>
      <c r="BI18" s="16">
        <v>91890</v>
      </c>
      <c r="BJ18" s="16"/>
      <c r="BK18" s="16">
        <v>76734</v>
      </c>
      <c r="BL18" s="16"/>
      <c r="BM18" s="16">
        <v>84052</v>
      </c>
      <c r="BN18" s="16"/>
      <c r="BO18" s="16">
        <v>625319</v>
      </c>
      <c r="BP18" s="31"/>
      <c r="BQ18" s="16">
        <v>93690</v>
      </c>
      <c r="BR18" s="54"/>
      <c r="BS18" s="16">
        <v>94504</v>
      </c>
      <c r="BT18" s="16"/>
      <c r="BU18" s="16">
        <v>98260</v>
      </c>
      <c r="BV18" s="16"/>
      <c r="BW18" s="16">
        <v>97284</v>
      </c>
      <c r="BX18" s="16"/>
      <c r="BY18" s="16">
        <v>94077</v>
      </c>
      <c r="BZ18" s="16"/>
      <c r="CA18" s="16">
        <v>79146</v>
      </c>
      <c r="CB18" s="16"/>
      <c r="CC18" s="16">
        <v>91285</v>
      </c>
      <c r="CD18" s="16"/>
      <c r="CE18" s="16">
        <v>648246</v>
      </c>
      <c r="CF18" s="31"/>
      <c r="CG18" s="31"/>
      <c r="CH18" s="16">
        <v>89734</v>
      </c>
      <c r="CI18" s="54"/>
      <c r="CJ18" s="16">
        <v>90962</v>
      </c>
      <c r="CK18" s="16"/>
      <c r="CL18" s="16">
        <v>92367</v>
      </c>
      <c r="CM18" s="16"/>
      <c r="CN18" s="16">
        <v>95991</v>
      </c>
      <c r="CO18" s="16"/>
      <c r="CP18" s="16">
        <v>94182</v>
      </c>
      <c r="CQ18" s="16"/>
      <c r="CR18" s="16">
        <v>80351</v>
      </c>
      <c r="CS18" s="16"/>
      <c r="CT18" s="16">
        <v>94555</v>
      </c>
      <c r="CU18" s="16"/>
      <c r="CV18" s="16">
        <v>638142</v>
      </c>
      <c r="CW18" s="31"/>
      <c r="CX18" s="31"/>
      <c r="CY18" s="16">
        <v>105906</v>
      </c>
      <c r="CZ18" s="54"/>
      <c r="DA18" s="16">
        <v>104093</v>
      </c>
      <c r="DB18" s="16"/>
      <c r="DC18" s="16">
        <v>101887</v>
      </c>
      <c r="DD18" s="16"/>
      <c r="DE18" s="16">
        <v>100723</v>
      </c>
      <c r="DF18" s="16"/>
      <c r="DG18" s="16">
        <v>104097</v>
      </c>
      <c r="DH18" s="16"/>
      <c r="DI18" s="16">
        <v>85490</v>
      </c>
      <c r="DJ18" s="16"/>
      <c r="DK18" s="16">
        <v>101556</v>
      </c>
      <c r="DL18" s="16"/>
      <c r="DM18" s="16">
        <v>703752</v>
      </c>
      <c r="DN18" s="31"/>
      <c r="DO18" s="31"/>
      <c r="DP18" s="16">
        <v>106054</v>
      </c>
      <c r="DQ18" s="54"/>
      <c r="DR18" s="16">
        <v>110275</v>
      </c>
      <c r="DS18" s="16"/>
      <c r="DT18" s="16">
        <v>110904</v>
      </c>
      <c r="DU18" s="16"/>
      <c r="DV18" s="16">
        <v>106800</v>
      </c>
      <c r="DW18" s="16"/>
      <c r="DX18" s="16">
        <v>103453</v>
      </c>
      <c r="DY18" s="16"/>
      <c r="DZ18" s="16">
        <v>83061</v>
      </c>
      <c r="EA18" s="16"/>
      <c r="EB18" s="16">
        <v>98047</v>
      </c>
      <c r="EC18" s="16"/>
      <c r="ED18" s="16">
        <v>718594</v>
      </c>
      <c r="EE18" s="31"/>
      <c r="EF18" s="31"/>
      <c r="EG18" s="16">
        <v>98467</v>
      </c>
      <c r="EH18" s="54"/>
      <c r="EI18" s="16">
        <v>101918</v>
      </c>
      <c r="EJ18" s="16"/>
      <c r="EK18" s="16">
        <v>98194</v>
      </c>
      <c r="EL18" s="16"/>
      <c r="EM18" s="16">
        <v>97451</v>
      </c>
      <c r="EN18" s="16"/>
      <c r="EO18" s="16">
        <v>93496</v>
      </c>
      <c r="EP18" s="16"/>
      <c r="EQ18" s="16">
        <v>79432</v>
      </c>
      <c r="ER18" s="16"/>
      <c r="ES18" s="16">
        <v>89893</v>
      </c>
      <c r="ET18" s="16"/>
      <c r="EU18" s="16">
        <v>658851</v>
      </c>
      <c r="EV18" s="31"/>
      <c r="EW18" s="16">
        <v>89235</v>
      </c>
      <c r="EX18" s="54"/>
      <c r="EY18" s="16">
        <v>95108</v>
      </c>
      <c r="EZ18" s="16"/>
      <c r="FA18" s="16">
        <v>96149</v>
      </c>
      <c r="FB18" s="16"/>
      <c r="FC18" s="16">
        <v>91835</v>
      </c>
      <c r="FD18" s="16"/>
      <c r="FE18" s="16">
        <v>93155</v>
      </c>
      <c r="FF18" s="16"/>
      <c r="FG18" s="16">
        <v>80496</v>
      </c>
      <c r="FH18" s="16"/>
      <c r="FI18" s="16">
        <v>88073</v>
      </c>
      <c r="FJ18" s="16"/>
      <c r="FK18" s="16">
        <v>634051</v>
      </c>
      <c r="FL18" s="16"/>
      <c r="FM18" s="31"/>
      <c r="FN18" s="16">
        <v>77766</v>
      </c>
      <c r="FO18" s="54"/>
      <c r="FP18" s="16">
        <v>79428</v>
      </c>
      <c r="FQ18" s="16"/>
      <c r="FR18" s="16">
        <v>82153</v>
      </c>
      <c r="FS18" s="16"/>
      <c r="FT18" s="16">
        <v>81531</v>
      </c>
      <c r="FU18" s="16"/>
      <c r="FV18" s="16">
        <v>78022</v>
      </c>
      <c r="FW18" s="16"/>
      <c r="FX18" s="16">
        <v>69088</v>
      </c>
      <c r="FY18" s="16"/>
      <c r="FZ18" s="16">
        <v>81833</v>
      </c>
      <c r="GA18" s="16"/>
      <c r="GB18" s="16">
        <v>549821</v>
      </c>
      <c r="GC18" s="16"/>
      <c r="GD18" s="31"/>
      <c r="GE18" s="16">
        <v>86320</v>
      </c>
      <c r="GF18" s="54"/>
      <c r="GG18" s="16">
        <v>86150</v>
      </c>
      <c r="GH18" s="16"/>
      <c r="GI18" s="16">
        <v>85046</v>
      </c>
      <c r="GJ18" s="16"/>
      <c r="GK18" s="16">
        <v>82017</v>
      </c>
      <c r="GL18" s="16"/>
      <c r="GM18" s="16">
        <v>85597</v>
      </c>
      <c r="GN18" s="16"/>
      <c r="GO18" s="16">
        <v>76500</v>
      </c>
      <c r="GP18" s="16"/>
      <c r="GQ18" s="16">
        <v>91848</v>
      </c>
      <c r="GR18" s="16"/>
      <c r="GS18" s="16">
        <v>593478</v>
      </c>
      <c r="GT18" s="16"/>
      <c r="GU18" s="40"/>
      <c r="GV18" s="15" t="s">
        <v>15</v>
      </c>
    </row>
    <row r="19" spans="2:204" ht="10.5" customHeight="1">
      <c r="B19" s="13">
        <v>4</v>
      </c>
      <c r="C19" s="13"/>
      <c r="D19" s="19" t="s">
        <v>16</v>
      </c>
      <c r="E19" s="41">
        <v>63.657925154239912</v>
      </c>
      <c r="F19" s="41"/>
      <c r="G19" s="41">
        <v>63.673018292682926</v>
      </c>
      <c r="H19" s="41"/>
      <c r="I19" s="41">
        <v>63.377558554649738</v>
      </c>
      <c r="J19" s="41"/>
      <c r="K19" s="41">
        <v>63.404851835987699</v>
      </c>
      <c r="L19" s="41"/>
      <c r="M19" s="41">
        <v>63.352290006690595</v>
      </c>
      <c r="N19" s="41"/>
      <c r="O19" s="41">
        <v>74.650400339005728</v>
      </c>
      <c r="P19" s="41"/>
      <c r="Q19" s="41">
        <v>74.005312482463196</v>
      </c>
      <c r="R19" s="41"/>
      <c r="S19" s="41">
        <v>65.986258875649398</v>
      </c>
      <c r="T19" s="41"/>
      <c r="U19" s="41">
        <v>64.089105016626732</v>
      </c>
      <c r="V19" s="41"/>
      <c r="W19" s="41">
        <v>65.202626061251848</v>
      </c>
      <c r="X19" s="41"/>
      <c r="Y19" s="41">
        <v>64.468279977675053</v>
      </c>
      <c r="Z19" s="41"/>
      <c r="AA19" s="41">
        <v>64.220216842763548</v>
      </c>
      <c r="AB19" s="41"/>
      <c r="AC19" s="41">
        <v>63.680866190716003</v>
      </c>
      <c r="AD19" s="41"/>
      <c r="AE19" s="41">
        <v>74.209753294024992</v>
      </c>
      <c r="AF19" s="41"/>
      <c r="AG19" s="41">
        <v>73.882865582184408</v>
      </c>
      <c r="AH19" s="41"/>
      <c r="AI19" s="41">
        <v>66.585654447262371</v>
      </c>
      <c r="AJ19" s="41"/>
      <c r="AK19" s="41">
        <v>62.762221037814491</v>
      </c>
      <c r="AL19" s="41"/>
      <c r="AM19" s="41">
        <v>63.998285341026616</v>
      </c>
      <c r="AN19" s="41"/>
      <c r="AO19" s="41">
        <v>64.304130597413703</v>
      </c>
      <c r="AP19" s="41"/>
      <c r="AQ19" s="41">
        <v>63.179584495772737</v>
      </c>
      <c r="AR19" s="41"/>
      <c r="AS19" s="41">
        <v>64.755091527784842</v>
      </c>
      <c r="AT19" s="41"/>
      <c r="AU19" s="41">
        <v>75.176583014791419</v>
      </c>
      <c r="AV19" s="41"/>
      <c r="AW19" s="41">
        <v>72.177244916877825</v>
      </c>
      <c r="AX19" s="41"/>
      <c r="AY19" s="41">
        <v>65.990674289247309</v>
      </c>
      <c r="AZ19" s="41"/>
      <c r="BA19" s="41">
        <v>63.416617752098617</v>
      </c>
      <c r="BB19" s="41"/>
      <c r="BC19" s="41">
        <v>63.880505533014876</v>
      </c>
      <c r="BD19" s="41"/>
      <c r="BE19" s="41">
        <v>64.22301095953506</v>
      </c>
      <c r="BF19" s="41"/>
      <c r="BG19" s="41">
        <v>62.485863463062167</v>
      </c>
      <c r="BH19" s="41"/>
      <c r="BI19" s="41">
        <v>63.306051587301596</v>
      </c>
      <c r="BJ19" s="41"/>
      <c r="BK19" s="41">
        <v>75.374248556048869</v>
      </c>
      <c r="BL19" s="41"/>
      <c r="BM19" s="41">
        <v>73.288805957135139</v>
      </c>
      <c r="BN19" s="41"/>
      <c r="BO19" s="41">
        <v>65.930971221314891</v>
      </c>
      <c r="BP19" s="41"/>
      <c r="BQ19" s="41">
        <v>64.825257564330542</v>
      </c>
      <c r="BR19" s="41"/>
      <c r="BS19" s="41">
        <v>64.113540613700039</v>
      </c>
      <c r="BT19" s="41"/>
      <c r="BU19" s="41">
        <v>63.984684309231085</v>
      </c>
      <c r="BV19" s="41"/>
      <c r="BW19" s="41">
        <v>64.542752507828666</v>
      </c>
      <c r="BX19" s="41"/>
      <c r="BY19" s="41">
        <v>64.745394107485737</v>
      </c>
      <c r="BZ19" s="41"/>
      <c r="CA19" s="41">
        <v>76.925918006337113</v>
      </c>
      <c r="CB19" s="41"/>
      <c r="CC19" s="41">
        <v>75.97965774404048</v>
      </c>
      <c r="CD19" s="41"/>
      <c r="CE19" s="41">
        <v>67.206603653283324</v>
      </c>
      <c r="CF19" s="41"/>
      <c r="CG19" s="41"/>
      <c r="CH19" s="41">
        <v>60.388303778727412</v>
      </c>
      <c r="CI19" s="41"/>
      <c r="CJ19" s="41">
        <v>59.972440711267005</v>
      </c>
      <c r="CK19" s="41"/>
      <c r="CL19" s="41">
        <v>60.883521959515129</v>
      </c>
      <c r="CM19" s="41"/>
      <c r="CN19" s="41">
        <v>61.722211148333663</v>
      </c>
      <c r="CO19" s="41"/>
      <c r="CP19" s="41">
        <v>61.530320254008075</v>
      </c>
      <c r="CQ19" s="41"/>
      <c r="CR19" s="41">
        <v>74.254689954717676</v>
      </c>
      <c r="CS19" s="41"/>
      <c r="CT19" s="41">
        <v>73.107463448201216</v>
      </c>
      <c r="CU19" s="41"/>
      <c r="CV19" s="41">
        <v>63.934845052614286</v>
      </c>
      <c r="CW19" s="41"/>
      <c r="CX19" s="41"/>
      <c r="CY19" s="41">
        <v>67.133212893410672</v>
      </c>
      <c r="CZ19" s="41"/>
      <c r="DA19" s="41">
        <v>67.075850425615542</v>
      </c>
      <c r="DB19" s="41"/>
      <c r="DC19" s="41">
        <v>65.779806444531957</v>
      </c>
      <c r="DD19" s="41"/>
      <c r="DE19" s="41">
        <v>66.23375769372403</v>
      </c>
      <c r="DF19" s="41"/>
      <c r="DG19" s="41">
        <v>66.863000764354126</v>
      </c>
      <c r="DH19" s="41"/>
      <c r="DI19" s="41">
        <v>78.066642924325862</v>
      </c>
      <c r="DJ19" s="41"/>
      <c r="DK19" s="41">
        <v>77.647544555818058</v>
      </c>
      <c r="DL19" s="41"/>
      <c r="DM19" s="41">
        <v>69.274292936650752</v>
      </c>
      <c r="DN19" s="41"/>
      <c r="DO19" s="41"/>
      <c r="DP19" s="41">
        <v>74.132013616569154</v>
      </c>
      <c r="DQ19" s="41"/>
      <c r="DR19" s="41">
        <v>73.993182763664663</v>
      </c>
      <c r="DS19" s="41"/>
      <c r="DT19" s="41">
        <v>74.529753704512615</v>
      </c>
      <c r="DU19" s="41"/>
      <c r="DV19" s="41">
        <v>74.547167835828702</v>
      </c>
      <c r="DW19" s="41"/>
      <c r="DX19" s="41">
        <v>74.415376094259145</v>
      </c>
      <c r="DY19" s="41"/>
      <c r="DZ19" s="41">
        <v>81.765024363833234</v>
      </c>
      <c r="EA19" s="41"/>
      <c r="EB19" s="41">
        <v>81.806045739364052</v>
      </c>
      <c r="EC19" s="41"/>
      <c r="ED19" s="41">
        <v>76.071960907196939</v>
      </c>
      <c r="EE19" s="41"/>
      <c r="EF19" s="41"/>
      <c r="EG19" s="41">
        <v>66.314889146305319</v>
      </c>
      <c r="EH19" s="41"/>
      <c r="EI19" s="41">
        <v>67.164434837621258</v>
      </c>
      <c r="EJ19" s="41"/>
      <c r="EK19" s="41">
        <v>66.24032811878115</v>
      </c>
      <c r="EL19" s="41"/>
      <c r="EM19" s="41">
        <v>65.461348308568674</v>
      </c>
      <c r="EN19" s="41"/>
      <c r="EO19" s="41">
        <v>66.306868550760612</v>
      </c>
      <c r="EP19" s="41"/>
      <c r="EQ19" s="41">
        <v>75.900356415965149</v>
      </c>
      <c r="ER19" s="41"/>
      <c r="ES19" s="41">
        <v>75.431309367972347</v>
      </c>
      <c r="ET19" s="41"/>
      <c r="EU19" s="41">
        <v>68.475885113260205</v>
      </c>
      <c r="EV19" s="41"/>
      <c r="EW19" s="41">
        <v>61.887951840652477</v>
      </c>
      <c r="EX19" s="41"/>
      <c r="EY19" s="41">
        <v>61.744809587493663</v>
      </c>
      <c r="EZ19" s="41"/>
      <c r="FA19" s="41">
        <v>62.186477291836439</v>
      </c>
      <c r="FB19" s="41"/>
      <c r="FC19" s="41">
        <v>61.936845796913772</v>
      </c>
      <c r="FD19" s="41"/>
      <c r="FE19" s="41">
        <v>62.473593497461621</v>
      </c>
      <c r="FF19" s="41"/>
      <c r="FG19" s="41">
        <v>72.437997192325682</v>
      </c>
      <c r="FH19" s="41"/>
      <c r="FI19" s="41">
        <v>72.059858290651434</v>
      </c>
      <c r="FJ19" s="41"/>
      <c r="FK19" s="41">
        <v>64.464575294972875</v>
      </c>
      <c r="FL19" s="41"/>
      <c r="FM19" s="41"/>
      <c r="FN19" s="41">
        <v>55.969311377245511</v>
      </c>
      <c r="FO19" s="41"/>
      <c r="FP19" s="41">
        <v>55.794154215750325</v>
      </c>
      <c r="FQ19" s="41"/>
      <c r="FR19" s="41">
        <v>55.330827877906195</v>
      </c>
      <c r="FS19" s="41"/>
      <c r="FT19" s="41">
        <v>55.610045562436902</v>
      </c>
      <c r="FU19" s="41"/>
      <c r="FV19" s="41">
        <v>55.624313803772829</v>
      </c>
      <c r="FW19" s="41"/>
      <c r="FX19" s="41">
        <v>66.195266839130014</v>
      </c>
      <c r="FY19" s="41"/>
      <c r="FZ19" s="41">
        <v>66.536303764533699</v>
      </c>
      <c r="GA19" s="41"/>
      <c r="GB19" s="41">
        <v>58.242701137797305</v>
      </c>
      <c r="GC19" s="41"/>
      <c r="GD19" s="41"/>
      <c r="GE19" s="41">
        <v>56.215117907172122</v>
      </c>
      <c r="GF19" s="41"/>
      <c r="GG19" s="41">
        <v>55.855236712094289</v>
      </c>
      <c r="GH19" s="41"/>
      <c r="GI19" s="41">
        <v>56.23842776278898</v>
      </c>
      <c r="GJ19" s="41"/>
      <c r="GK19" s="41">
        <v>55.582136080238541</v>
      </c>
      <c r="GL19" s="41"/>
      <c r="GM19" s="41">
        <v>56.52168171102938</v>
      </c>
      <c r="GN19" s="41"/>
      <c r="GO19" s="41">
        <v>68.52198525657677</v>
      </c>
      <c r="GP19" s="41"/>
      <c r="GQ19" s="41">
        <v>69.230421346197332</v>
      </c>
      <c r="GR19" s="41"/>
      <c r="GS19" s="41">
        <v>59.20990014256796</v>
      </c>
      <c r="GT19" s="41"/>
      <c r="GU19" s="43"/>
      <c r="GV19" s="19" t="s">
        <v>17</v>
      </c>
    </row>
    <row r="20" spans="2:204" ht="4.5" customHeight="1">
      <c r="B20" s="13"/>
      <c r="C20" s="13"/>
      <c r="D20" s="19"/>
      <c r="E20" s="79"/>
      <c r="F20" s="79"/>
      <c r="G20" s="79"/>
      <c r="H20" s="79"/>
      <c r="I20" s="79"/>
      <c r="J20" s="79"/>
      <c r="K20" s="79"/>
      <c r="L20" s="79"/>
      <c r="M20" s="79"/>
      <c r="N20" s="79"/>
      <c r="O20" s="79"/>
      <c r="P20" s="79"/>
      <c r="Q20" s="79"/>
      <c r="R20" s="79"/>
      <c r="S20" s="79"/>
      <c r="T20" s="42"/>
      <c r="U20" s="79"/>
      <c r="V20" s="79"/>
      <c r="W20" s="79"/>
      <c r="X20" s="79"/>
      <c r="Y20" s="79"/>
      <c r="Z20" s="79"/>
      <c r="AA20" s="79"/>
      <c r="AB20" s="79"/>
      <c r="AC20" s="79"/>
      <c r="AD20" s="79"/>
      <c r="AE20" s="79"/>
      <c r="AF20" s="79"/>
      <c r="AG20" s="79"/>
      <c r="AH20" s="79"/>
      <c r="AI20" s="79"/>
      <c r="AJ20" s="42"/>
      <c r="AK20" s="79"/>
      <c r="AL20" s="79"/>
      <c r="AM20" s="79"/>
      <c r="AN20" s="79"/>
      <c r="AO20" s="79"/>
      <c r="AP20" s="79"/>
      <c r="AQ20" s="79"/>
      <c r="AR20" s="79"/>
      <c r="AS20" s="79"/>
      <c r="AT20" s="79"/>
      <c r="AU20" s="79"/>
      <c r="AV20" s="79"/>
      <c r="AW20" s="79"/>
      <c r="AX20" s="79"/>
      <c r="AY20" s="79"/>
      <c r="AZ20" s="42"/>
      <c r="BA20" s="79"/>
      <c r="BB20" s="79"/>
      <c r="BC20" s="79"/>
      <c r="BD20" s="79"/>
      <c r="BE20" s="79"/>
      <c r="BF20" s="79"/>
      <c r="BG20" s="79"/>
      <c r="BH20" s="79"/>
      <c r="BI20" s="79"/>
      <c r="BJ20" s="79"/>
      <c r="BK20" s="79"/>
      <c r="BL20" s="79"/>
      <c r="BM20" s="79"/>
      <c r="BN20" s="79"/>
      <c r="BO20" s="79"/>
      <c r="BP20" s="42"/>
      <c r="BQ20" s="79"/>
      <c r="BR20" s="79"/>
      <c r="BS20" s="79"/>
      <c r="BT20" s="79"/>
      <c r="BU20" s="79"/>
      <c r="BV20" s="79"/>
      <c r="BW20" s="79"/>
      <c r="BX20" s="79"/>
      <c r="BY20" s="79"/>
      <c r="BZ20" s="79"/>
      <c r="CA20" s="79"/>
      <c r="CB20" s="79"/>
      <c r="CC20" s="79"/>
      <c r="CD20" s="79"/>
      <c r="CE20" s="79"/>
      <c r="CF20" s="42"/>
      <c r="CG20" s="42"/>
      <c r="CH20" s="79"/>
      <c r="CI20" s="79"/>
      <c r="CJ20" s="79"/>
      <c r="CK20" s="79"/>
      <c r="CL20" s="79"/>
      <c r="CM20" s="79"/>
      <c r="CN20" s="79"/>
      <c r="CO20" s="79"/>
      <c r="CP20" s="79"/>
      <c r="CQ20" s="79"/>
      <c r="CR20" s="79"/>
      <c r="CS20" s="79"/>
      <c r="CT20" s="79"/>
      <c r="CU20" s="79"/>
      <c r="CV20" s="79"/>
      <c r="CW20" s="42"/>
      <c r="CX20" s="42"/>
      <c r="CY20" s="79"/>
      <c r="CZ20" s="79"/>
      <c r="DA20" s="79"/>
      <c r="DB20" s="79"/>
      <c r="DC20" s="79"/>
      <c r="DD20" s="79"/>
      <c r="DE20" s="79"/>
      <c r="DF20" s="79"/>
      <c r="DG20" s="79"/>
      <c r="DH20" s="79"/>
      <c r="DI20" s="79"/>
      <c r="DJ20" s="79"/>
      <c r="DK20" s="79"/>
      <c r="DL20" s="79"/>
      <c r="DM20" s="79"/>
      <c r="DN20" s="42"/>
      <c r="DO20" s="42"/>
      <c r="DP20" s="79"/>
      <c r="DQ20" s="79"/>
      <c r="DR20" s="79"/>
      <c r="DS20" s="79"/>
      <c r="DT20" s="79"/>
      <c r="DU20" s="79"/>
      <c r="DV20" s="79"/>
      <c r="DW20" s="79"/>
      <c r="DX20" s="79"/>
      <c r="DY20" s="79"/>
      <c r="DZ20" s="79"/>
      <c r="EA20" s="79"/>
      <c r="EB20" s="79"/>
      <c r="EC20" s="79"/>
      <c r="ED20" s="79"/>
      <c r="EE20" s="42"/>
      <c r="EF20" s="42"/>
      <c r="EG20" s="79"/>
      <c r="EH20" s="79"/>
      <c r="EI20" s="79"/>
      <c r="EJ20" s="79"/>
      <c r="EK20" s="79"/>
      <c r="EL20" s="79"/>
      <c r="EM20" s="79"/>
      <c r="EN20" s="79"/>
      <c r="EO20" s="79"/>
      <c r="EP20" s="79"/>
      <c r="EQ20" s="79"/>
      <c r="ER20" s="79"/>
      <c r="ES20" s="79"/>
      <c r="ET20" s="79"/>
      <c r="EU20" s="79"/>
      <c r="EV20" s="42"/>
      <c r="EW20" s="79"/>
      <c r="EX20" s="79"/>
      <c r="EY20" s="79"/>
      <c r="EZ20" s="79"/>
      <c r="FA20" s="79"/>
      <c r="FB20" s="79"/>
      <c r="FC20" s="79"/>
      <c r="FD20" s="79"/>
      <c r="FE20" s="79"/>
      <c r="FF20" s="79"/>
      <c r="FG20" s="79"/>
      <c r="FH20" s="79"/>
      <c r="FI20" s="79"/>
      <c r="FJ20" s="79"/>
      <c r="FK20" s="79"/>
      <c r="FL20" s="79"/>
      <c r="FM20" s="42"/>
      <c r="FN20" s="79"/>
      <c r="FO20" s="79"/>
      <c r="FP20" s="79"/>
      <c r="FQ20" s="79"/>
      <c r="FR20" s="79"/>
      <c r="FS20" s="79"/>
      <c r="FT20" s="79"/>
      <c r="FU20" s="79"/>
      <c r="FV20" s="79"/>
      <c r="FW20" s="79"/>
      <c r="FX20" s="79"/>
      <c r="FY20" s="79"/>
      <c r="FZ20" s="79"/>
      <c r="GA20" s="79"/>
      <c r="GB20" s="79"/>
      <c r="GC20" s="79"/>
      <c r="GD20" s="42"/>
      <c r="GE20" s="79"/>
      <c r="GF20" s="79"/>
      <c r="GG20" s="79"/>
      <c r="GH20" s="79"/>
      <c r="GI20" s="79"/>
      <c r="GJ20" s="79"/>
      <c r="GK20" s="79"/>
      <c r="GL20" s="79"/>
      <c r="GM20" s="79"/>
      <c r="GN20" s="79"/>
      <c r="GO20" s="79"/>
      <c r="GP20" s="79"/>
      <c r="GQ20" s="79"/>
      <c r="GR20" s="79"/>
      <c r="GS20" s="79"/>
      <c r="GT20" s="79"/>
      <c r="GU20" s="43"/>
      <c r="GV20" s="19"/>
    </row>
    <row r="21" spans="2:204" ht="10.5" customHeight="1">
      <c r="B21" s="13">
        <v>5</v>
      </c>
      <c r="C21" s="14"/>
      <c r="D21" s="15" t="s">
        <v>18</v>
      </c>
      <c r="E21" s="16">
        <v>108465</v>
      </c>
      <c r="F21" s="55"/>
      <c r="G21" s="16">
        <v>106546</v>
      </c>
      <c r="H21" s="16"/>
      <c r="I21" s="16">
        <v>106795</v>
      </c>
      <c r="J21" s="16"/>
      <c r="K21" s="16">
        <v>104467</v>
      </c>
      <c r="L21" s="16"/>
      <c r="M21" s="16">
        <v>106465</v>
      </c>
      <c r="N21" s="16"/>
      <c r="O21" s="16">
        <v>79381</v>
      </c>
      <c r="P21" s="16"/>
      <c r="Q21" s="16">
        <v>93425</v>
      </c>
      <c r="R21" s="16"/>
      <c r="S21" s="16">
        <v>705544</v>
      </c>
      <c r="T21" s="45"/>
      <c r="U21" s="16">
        <v>113685</v>
      </c>
      <c r="V21" s="55"/>
      <c r="W21" s="16">
        <v>119806</v>
      </c>
      <c r="X21" s="16"/>
      <c r="Y21" s="16">
        <v>114113</v>
      </c>
      <c r="Z21" s="16"/>
      <c r="AA21" s="16">
        <v>111970</v>
      </c>
      <c r="AB21" s="16"/>
      <c r="AC21" s="16">
        <v>109344</v>
      </c>
      <c r="AD21" s="16"/>
      <c r="AE21" s="16">
        <v>82438</v>
      </c>
      <c r="AF21" s="16"/>
      <c r="AG21" s="16">
        <v>101163</v>
      </c>
      <c r="AH21" s="16"/>
      <c r="AI21" s="16">
        <v>752519</v>
      </c>
      <c r="AJ21" s="45"/>
      <c r="AK21" s="16">
        <v>117346</v>
      </c>
      <c r="AL21" s="55"/>
      <c r="AM21" s="16">
        <v>119745</v>
      </c>
      <c r="AN21" s="16"/>
      <c r="AO21" s="16">
        <v>122244</v>
      </c>
      <c r="AP21" s="16"/>
      <c r="AQ21" s="16">
        <v>113686</v>
      </c>
      <c r="AR21" s="16"/>
      <c r="AS21" s="16">
        <v>112821</v>
      </c>
      <c r="AT21" s="16"/>
      <c r="AU21" s="16">
        <v>85475</v>
      </c>
      <c r="AV21" s="16"/>
      <c r="AW21" s="16">
        <v>97458</v>
      </c>
      <c r="AX21" s="16"/>
      <c r="AY21" s="16">
        <v>768775</v>
      </c>
      <c r="AZ21" s="31"/>
      <c r="BA21" s="16">
        <v>114612</v>
      </c>
      <c r="BB21" s="55"/>
      <c r="BC21" s="16">
        <v>122399</v>
      </c>
      <c r="BD21" s="16"/>
      <c r="BE21" s="16">
        <v>121084</v>
      </c>
      <c r="BF21" s="16"/>
      <c r="BG21" s="16">
        <v>118674</v>
      </c>
      <c r="BH21" s="16"/>
      <c r="BI21" s="16">
        <v>118041</v>
      </c>
      <c r="BJ21" s="16"/>
      <c r="BK21" s="16">
        <v>90567</v>
      </c>
      <c r="BL21" s="16"/>
      <c r="BM21" s="16">
        <v>99776</v>
      </c>
      <c r="BN21" s="16"/>
      <c r="BO21" s="16">
        <v>785153</v>
      </c>
      <c r="BP21" s="31"/>
      <c r="BQ21" s="16">
        <v>118994</v>
      </c>
      <c r="BR21" s="55"/>
      <c r="BS21" s="16">
        <v>120622</v>
      </c>
      <c r="BT21" s="16"/>
      <c r="BU21" s="16">
        <v>125181</v>
      </c>
      <c r="BV21" s="16"/>
      <c r="BW21" s="16">
        <v>123743</v>
      </c>
      <c r="BX21" s="16"/>
      <c r="BY21" s="16">
        <v>119746</v>
      </c>
      <c r="BZ21" s="16"/>
      <c r="CA21" s="16">
        <v>92247</v>
      </c>
      <c r="CB21" s="16"/>
      <c r="CC21" s="16">
        <v>106671</v>
      </c>
      <c r="CD21" s="16"/>
      <c r="CE21" s="16">
        <v>807204</v>
      </c>
      <c r="CF21" s="31"/>
      <c r="CG21" s="31"/>
      <c r="CH21" s="16">
        <v>116309</v>
      </c>
      <c r="CI21" s="55"/>
      <c r="CJ21" s="16">
        <v>117882</v>
      </c>
      <c r="CK21" s="16"/>
      <c r="CL21" s="16">
        <v>119259</v>
      </c>
      <c r="CM21" s="16"/>
      <c r="CN21" s="16">
        <v>123858</v>
      </c>
      <c r="CO21" s="16"/>
      <c r="CP21" s="16">
        <v>121764</v>
      </c>
      <c r="CQ21" s="16"/>
      <c r="CR21" s="16">
        <v>95036</v>
      </c>
      <c r="CS21" s="16"/>
      <c r="CT21" s="16">
        <v>111915</v>
      </c>
      <c r="CU21" s="16"/>
      <c r="CV21" s="16">
        <v>806023</v>
      </c>
      <c r="CW21" s="31"/>
      <c r="CX21" s="31"/>
      <c r="CY21" s="16">
        <v>132179</v>
      </c>
      <c r="CZ21" s="55"/>
      <c r="DA21" s="16">
        <v>130646</v>
      </c>
      <c r="DB21" s="16"/>
      <c r="DC21" s="16">
        <v>128625</v>
      </c>
      <c r="DD21" s="16"/>
      <c r="DE21" s="16">
        <v>126793</v>
      </c>
      <c r="DF21" s="16"/>
      <c r="DG21" s="16">
        <v>130708</v>
      </c>
      <c r="DH21" s="16"/>
      <c r="DI21" s="16">
        <v>99734</v>
      </c>
      <c r="DJ21" s="16"/>
      <c r="DK21" s="16">
        <v>118111</v>
      </c>
      <c r="DL21" s="16"/>
      <c r="DM21" s="16">
        <v>866796</v>
      </c>
      <c r="DN21" s="31"/>
      <c r="DO21" s="31"/>
      <c r="DP21" s="16">
        <v>126078</v>
      </c>
      <c r="DQ21" s="55"/>
      <c r="DR21" s="16">
        <v>131346</v>
      </c>
      <c r="DS21" s="16"/>
      <c r="DT21" s="16">
        <v>131977</v>
      </c>
      <c r="DU21" s="16"/>
      <c r="DV21" s="16">
        <v>126908</v>
      </c>
      <c r="DW21" s="16"/>
      <c r="DX21" s="16">
        <v>123180</v>
      </c>
      <c r="DY21" s="16"/>
      <c r="DZ21" s="16">
        <v>93863</v>
      </c>
      <c r="EA21" s="16"/>
      <c r="EB21" s="16">
        <v>110850</v>
      </c>
      <c r="EC21" s="16"/>
      <c r="ED21" s="16">
        <v>844202</v>
      </c>
      <c r="EE21" s="31"/>
      <c r="EF21" s="31"/>
      <c r="EG21" s="16">
        <v>123066</v>
      </c>
      <c r="EH21" s="55"/>
      <c r="EI21" s="16">
        <v>126752</v>
      </c>
      <c r="EJ21" s="16"/>
      <c r="EK21" s="16">
        <v>122997</v>
      </c>
      <c r="EL21" s="16"/>
      <c r="EM21" s="16">
        <v>122071</v>
      </c>
      <c r="EN21" s="16"/>
      <c r="EO21" s="16">
        <v>117226</v>
      </c>
      <c r="EP21" s="16"/>
      <c r="EQ21" s="16">
        <v>93315</v>
      </c>
      <c r="ER21" s="16"/>
      <c r="ES21" s="16">
        <v>105746</v>
      </c>
      <c r="ET21" s="16"/>
      <c r="EU21" s="16">
        <v>811173</v>
      </c>
      <c r="EV21" s="31"/>
      <c r="EW21" s="16">
        <v>114542</v>
      </c>
      <c r="EX21" s="55"/>
      <c r="EY21" s="16">
        <v>122451</v>
      </c>
      <c r="EZ21" s="16"/>
      <c r="FA21" s="16">
        <v>123431</v>
      </c>
      <c r="FB21" s="16"/>
      <c r="FC21" s="16">
        <v>118050</v>
      </c>
      <c r="FD21" s="16"/>
      <c r="FE21" s="16">
        <v>119899</v>
      </c>
      <c r="FF21" s="16"/>
      <c r="FG21" s="16">
        <v>97108</v>
      </c>
      <c r="FH21" s="16"/>
      <c r="FI21" s="16">
        <v>105771</v>
      </c>
      <c r="FJ21" s="16"/>
      <c r="FK21" s="16">
        <v>801252</v>
      </c>
      <c r="FL21" s="16"/>
      <c r="FM21" s="31"/>
      <c r="FN21" s="16">
        <v>104219</v>
      </c>
      <c r="FO21" s="55"/>
      <c r="FP21" s="16">
        <v>106904</v>
      </c>
      <c r="FQ21" s="16"/>
      <c r="FR21" s="16">
        <v>110618</v>
      </c>
      <c r="FS21" s="16"/>
      <c r="FT21" s="16">
        <v>110149</v>
      </c>
      <c r="FU21" s="16"/>
      <c r="FV21" s="16">
        <v>105480</v>
      </c>
      <c r="FW21" s="16"/>
      <c r="FX21" s="16">
        <v>86528</v>
      </c>
      <c r="FY21" s="16"/>
      <c r="FZ21" s="16">
        <v>101761</v>
      </c>
      <c r="GA21" s="16"/>
      <c r="GB21" s="16">
        <v>725659</v>
      </c>
      <c r="GC21" s="16"/>
      <c r="GD21" s="31"/>
      <c r="GE21" s="16">
        <v>114438</v>
      </c>
      <c r="GF21" s="55"/>
      <c r="GG21" s="16">
        <v>114365</v>
      </c>
      <c r="GH21" s="16"/>
      <c r="GI21" s="16">
        <v>113149</v>
      </c>
      <c r="GJ21" s="16"/>
      <c r="GK21" s="16">
        <v>109041</v>
      </c>
      <c r="GL21" s="16"/>
      <c r="GM21" s="16">
        <v>113355</v>
      </c>
      <c r="GN21" s="16"/>
      <c r="GO21" s="16">
        <v>93960</v>
      </c>
      <c r="GP21" s="16"/>
      <c r="GQ21" s="16">
        <v>111673</v>
      </c>
      <c r="GR21" s="16"/>
      <c r="GS21" s="16">
        <v>769981</v>
      </c>
      <c r="GT21" s="16"/>
      <c r="GU21" s="40"/>
      <c r="GV21" s="15" t="s">
        <v>19</v>
      </c>
    </row>
    <row r="22" spans="2:204" ht="10.5" customHeight="1">
      <c r="B22" s="13">
        <v>6</v>
      </c>
      <c r="C22" s="13"/>
      <c r="D22" s="19" t="s">
        <v>20</v>
      </c>
      <c r="E22" s="41">
        <v>81.409400003002247</v>
      </c>
      <c r="F22" s="41"/>
      <c r="G22" s="41">
        <v>81.208841463414643</v>
      </c>
      <c r="H22" s="41"/>
      <c r="I22" s="41">
        <v>81.291437357752343</v>
      </c>
      <c r="J22" s="41"/>
      <c r="K22" s="41">
        <v>81.357423776332695</v>
      </c>
      <c r="L22" s="41"/>
      <c r="M22" s="41">
        <v>80.944741804026521</v>
      </c>
      <c r="N22" s="41"/>
      <c r="O22" s="41">
        <v>88.521756584963313</v>
      </c>
      <c r="P22" s="41"/>
      <c r="Q22" s="41">
        <v>87.380048261284344</v>
      </c>
      <c r="R22" s="41"/>
      <c r="S22" s="41">
        <v>82.778072394325221</v>
      </c>
      <c r="T22" s="41"/>
      <c r="U22" s="41">
        <v>81.299388565094574</v>
      </c>
      <c r="V22" s="41"/>
      <c r="W22" s="41">
        <v>82.360705324304817</v>
      </c>
      <c r="X22" s="41"/>
      <c r="Y22" s="41">
        <v>81.652761280535799</v>
      </c>
      <c r="Z22" s="41"/>
      <c r="AA22" s="41">
        <v>81.421476305092384</v>
      </c>
      <c r="AB22" s="41"/>
      <c r="AC22" s="41">
        <v>80.978759960896994</v>
      </c>
      <c r="AD22" s="41"/>
      <c r="AE22" s="41">
        <v>87.739202622448332</v>
      </c>
      <c r="AF22" s="41"/>
      <c r="AG22" s="41">
        <v>87.117108583140293</v>
      </c>
      <c r="AH22" s="41"/>
      <c r="AI22" s="41">
        <v>82.905577063332757</v>
      </c>
      <c r="AJ22" s="41"/>
      <c r="AK22" s="41">
        <v>80.18394763095678</v>
      </c>
      <c r="AL22" s="41"/>
      <c r="AM22" s="41">
        <v>81.47692014588209</v>
      </c>
      <c r="AN22" s="41"/>
      <c r="AO22" s="41">
        <v>81.652773324783595</v>
      </c>
      <c r="AP22" s="41"/>
      <c r="AQ22" s="41">
        <v>80.499341481030413</v>
      </c>
      <c r="AR22" s="41"/>
      <c r="AS22" s="41">
        <v>81.856965616316103</v>
      </c>
      <c r="AT22" s="41"/>
      <c r="AU22" s="41">
        <v>88.784901113511722</v>
      </c>
      <c r="AV22" s="41"/>
      <c r="AW22" s="41">
        <v>86.04271323509937</v>
      </c>
      <c r="AX22" s="41"/>
      <c r="AY22" s="41">
        <v>82.520410726284808</v>
      </c>
      <c r="AZ22" s="41"/>
      <c r="BA22" s="41">
        <v>81.053442996258923</v>
      </c>
      <c r="BB22" s="41"/>
      <c r="BC22" s="41">
        <v>81.54551329455893</v>
      </c>
      <c r="BD22" s="41"/>
      <c r="BE22" s="41">
        <v>82.016337699987801</v>
      </c>
      <c r="BF22" s="41"/>
      <c r="BG22" s="41">
        <v>80.365958541854312</v>
      </c>
      <c r="BH22" s="41"/>
      <c r="BI22" s="41">
        <v>81.322337962962962</v>
      </c>
      <c r="BJ22" s="41"/>
      <c r="BK22" s="41">
        <v>88.96212329574476</v>
      </c>
      <c r="BL22" s="41"/>
      <c r="BM22" s="41">
        <v>86.999285004272537</v>
      </c>
      <c r="BN22" s="41"/>
      <c r="BO22" s="41">
        <v>82.78318721697093</v>
      </c>
      <c r="BP22" s="41"/>
      <c r="BQ22" s="41">
        <v>82.333404830931244</v>
      </c>
      <c r="BR22" s="41"/>
      <c r="BS22" s="41">
        <v>81.832552017964602</v>
      </c>
      <c r="BT22" s="41"/>
      <c r="BU22" s="41">
        <v>81.51502917274432</v>
      </c>
      <c r="BV22" s="41"/>
      <c r="BW22" s="41">
        <v>82.096889761689923</v>
      </c>
      <c r="BX22" s="41"/>
      <c r="BY22" s="41">
        <v>82.411237207765836</v>
      </c>
      <c r="BZ22" s="41"/>
      <c r="CA22" s="41">
        <v>89.659428882452417</v>
      </c>
      <c r="CB22" s="41"/>
      <c r="CC22" s="41">
        <v>88.785956851777868</v>
      </c>
      <c r="CD22" s="41"/>
      <c r="CE22" s="41">
        <v>83.686500642263752</v>
      </c>
      <c r="CF22" s="41"/>
      <c r="CG22" s="41"/>
      <c r="CH22" s="41">
        <v>78.272485615262966</v>
      </c>
      <c r="CI22" s="41"/>
      <c r="CJ22" s="41">
        <v>77.72115010581976</v>
      </c>
      <c r="CK22" s="41"/>
      <c r="CL22" s="41">
        <v>78.609329580584145</v>
      </c>
      <c r="CM22" s="41"/>
      <c r="CN22" s="41">
        <v>79.640691610779243</v>
      </c>
      <c r="CO22" s="41"/>
      <c r="CP22" s="41">
        <v>79.549998040061155</v>
      </c>
      <c r="CQ22" s="41"/>
      <c r="CR22" s="41">
        <v>87.825524443212274</v>
      </c>
      <c r="CS22" s="41"/>
      <c r="CT22" s="41">
        <v>86.529763331451946</v>
      </c>
      <c r="CU22" s="41"/>
      <c r="CV22" s="41">
        <v>80.754684088875706</v>
      </c>
      <c r="CW22" s="41"/>
      <c r="CX22" s="41"/>
      <c r="CY22" s="41">
        <v>83.78751862064594</v>
      </c>
      <c r="CZ22" s="41"/>
      <c r="DA22" s="41">
        <v>84.18617538840239</v>
      </c>
      <c r="DB22" s="41"/>
      <c r="DC22" s="41">
        <v>83.042268433930957</v>
      </c>
      <c r="DD22" s="41"/>
      <c r="DE22" s="41">
        <v>83.376953022252621</v>
      </c>
      <c r="DF22" s="41"/>
      <c r="DG22" s="41">
        <v>83.955628922132234</v>
      </c>
      <c r="DH22" s="41"/>
      <c r="DI22" s="41">
        <v>91.073793021578126</v>
      </c>
      <c r="DJ22" s="41"/>
      <c r="DK22" s="41">
        <v>90.305143320259035</v>
      </c>
      <c r="DL22" s="41"/>
      <c r="DM22" s="41">
        <v>85.323636764537952</v>
      </c>
      <c r="DN22" s="41"/>
      <c r="DO22" s="41"/>
      <c r="DP22" s="41">
        <v>88.128840145112918</v>
      </c>
      <c r="DQ22" s="41"/>
      <c r="DR22" s="41">
        <v>88.131567293369301</v>
      </c>
      <c r="DS22" s="41"/>
      <c r="DT22" s="41">
        <v>88.6912402137025</v>
      </c>
      <c r="DU22" s="41"/>
      <c r="DV22" s="41">
        <v>88.582696401772949</v>
      </c>
      <c r="DW22" s="41"/>
      <c r="DX22" s="41">
        <v>88.605318620927775</v>
      </c>
      <c r="DY22" s="41"/>
      <c r="DZ22" s="41">
        <v>92.39848402815376</v>
      </c>
      <c r="EA22" s="41"/>
      <c r="EB22" s="41">
        <v>92.488298165252431</v>
      </c>
      <c r="EC22" s="41"/>
      <c r="ED22" s="41">
        <v>89.369103473974832</v>
      </c>
      <c r="EE22" s="41"/>
      <c r="EF22" s="41"/>
      <c r="EG22" s="41">
        <v>82.881657282939585</v>
      </c>
      <c r="EH22" s="41"/>
      <c r="EI22" s="41">
        <v>83.530156052298608</v>
      </c>
      <c r="EJ22" s="41"/>
      <c r="EK22" s="41">
        <v>82.97209236435755</v>
      </c>
      <c r="EL22" s="41"/>
      <c r="EM22" s="41">
        <v>81.99948948061369</v>
      </c>
      <c r="EN22" s="41"/>
      <c r="EO22" s="41">
        <v>83.136059004999822</v>
      </c>
      <c r="EP22" s="41"/>
      <c r="EQ22" s="41">
        <v>89.166101306221506</v>
      </c>
      <c r="ER22" s="41"/>
      <c r="ES22" s="41">
        <v>88.73393078911154</v>
      </c>
      <c r="ET22" s="41"/>
      <c r="EU22" s="41">
        <v>84.307057521319109</v>
      </c>
      <c r="EV22" s="41"/>
      <c r="EW22" s="41">
        <v>79.439343079867953</v>
      </c>
      <c r="EX22" s="41"/>
      <c r="EY22" s="41">
        <v>79.49608527987327</v>
      </c>
      <c r="EZ22" s="41"/>
      <c r="FA22" s="41">
        <v>79.831709935710876</v>
      </c>
      <c r="FB22" s="41"/>
      <c r="FC22" s="41">
        <v>79.617190029135642</v>
      </c>
      <c r="FD22" s="41"/>
      <c r="FE22" s="41">
        <v>80.409225342194745</v>
      </c>
      <c r="FF22" s="41"/>
      <c r="FG22" s="41">
        <v>87.387063100680322</v>
      </c>
      <c r="FH22" s="41"/>
      <c r="FI22" s="41">
        <v>86.540066436484437</v>
      </c>
      <c r="FJ22" s="41"/>
      <c r="FK22" s="41">
        <v>81.464061856613441</v>
      </c>
      <c r="FL22" s="41"/>
      <c r="FM22" s="41"/>
      <c r="FN22" s="41">
        <v>75.007916858590505</v>
      </c>
      <c r="FO22" s="41"/>
      <c r="FP22" s="41">
        <v>75.094655062201895</v>
      </c>
      <c r="FQ22" s="41"/>
      <c r="FR22" s="41">
        <v>74.502276462189172</v>
      </c>
      <c r="FS22" s="41"/>
      <c r="FT22" s="41">
        <v>75.129593757673319</v>
      </c>
      <c r="FU22" s="41"/>
      <c r="FV22" s="41">
        <v>75.199977186203355</v>
      </c>
      <c r="FW22" s="41"/>
      <c r="FX22" s="41">
        <v>82.905049343681142</v>
      </c>
      <c r="FY22" s="41"/>
      <c r="FZ22" s="41">
        <v>82.739247093259621</v>
      </c>
      <c r="GA22" s="41"/>
      <c r="GB22" s="41">
        <v>76.869272481321843</v>
      </c>
      <c r="GC22" s="41"/>
      <c r="GD22" s="41"/>
      <c r="GE22" s="41">
        <v>74.526710647138117</v>
      </c>
      <c r="GF22" s="41"/>
      <c r="GG22" s="41">
        <v>74.148394040379145</v>
      </c>
      <c r="GH22" s="41"/>
      <c r="GI22" s="41">
        <v>74.822118182299107</v>
      </c>
      <c r="GJ22" s="41"/>
      <c r="GK22" s="41">
        <v>73.896042287882892</v>
      </c>
      <c r="GL22" s="41"/>
      <c r="GM22" s="41">
        <v>74.850932046143384</v>
      </c>
      <c r="GN22" s="41"/>
      <c r="GO22" s="41">
        <v>84.161120715136633</v>
      </c>
      <c r="GP22" s="41"/>
      <c r="GQ22" s="41">
        <v>84.173513228310853</v>
      </c>
      <c r="GR22" s="41"/>
      <c r="GS22" s="41">
        <v>76.819188110889741</v>
      </c>
      <c r="GT22" s="41"/>
      <c r="GU22" s="43"/>
      <c r="GV22" s="19" t="s">
        <v>21</v>
      </c>
    </row>
    <row r="23" spans="2:204" ht="4.5" customHeight="1">
      <c r="B23" s="13"/>
      <c r="C23" s="13"/>
      <c r="D23" s="19"/>
      <c r="E23" s="79"/>
      <c r="F23" s="79"/>
      <c r="G23" s="79"/>
      <c r="H23" s="79"/>
      <c r="I23" s="79"/>
      <c r="J23" s="79"/>
      <c r="K23" s="79"/>
      <c r="L23" s="79"/>
      <c r="M23" s="79"/>
      <c r="N23" s="79"/>
      <c r="O23" s="79"/>
      <c r="P23" s="79"/>
      <c r="Q23" s="79"/>
      <c r="R23" s="79"/>
      <c r="S23" s="79"/>
      <c r="T23" s="42"/>
      <c r="U23" s="79"/>
      <c r="V23" s="79"/>
      <c r="W23" s="79"/>
      <c r="X23" s="79"/>
      <c r="Y23" s="79"/>
      <c r="Z23" s="79"/>
      <c r="AA23" s="79"/>
      <c r="AB23" s="79"/>
      <c r="AC23" s="79"/>
      <c r="AD23" s="79"/>
      <c r="AE23" s="79"/>
      <c r="AF23" s="79"/>
      <c r="AG23" s="79"/>
      <c r="AH23" s="79"/>
      <c r="AI23" s="79"/>
      <c r="AJ23" s="42"/>
      <c r="AK23" s="79"/>
      <c r="AL23" s="79"/>
      <c r="AM23" s="79"/>
      <c r="AN23" s="79"/>
      <c r="AO23" s="79"/>
      <c r="AP23" s="79"/>
      <c r="AQ23" s="79"/>
      <c r="AR23" s="79"/>
      <c r="AS23" s="79"/>
      <c r="AT23" s="79"/>
      <c r="AU23" s="79"/>
      <c r="AV23" s="79"/>
      <c r="AW23" s="79"/>
      <c r="AX23" s="79"/>
      <c r="AY23" s="79"/>
      <c r="AZ23" s="42"/>
      <c r="BA23" s="79"/>
      <c r="BB23" s="79"/>
      <c r="BC23" s="79"/>
      <c r="BD23" s="79"/>
      <c r="BE23" s="79"/>
      <c r="BF23" s="79"/>
      <c r="BG23" s="79"/>
      <c r="BH23" s="79"/>
      <c r="BI23" s="79"/>
      <c r="BJ23" s="79"/>
      <c r="BK23" s="79"/>
      <c r="BL23" s="79"/>
      <c r="BM23" s="79"/>
      <c r="BN23" s="79"/>
      <c r="BO23" s="79"/>
      <c r="BP23" s="42"/>
      <c r="BQ23" s="79"/>
      <c r="BR23" s="79"/>
      <c r="BS23" s="79"/>
      <c r="BT23" s="79"/>
      <c r="BU23" s="79"/>
      <c r="BV23" s="79"/>
      <c r="BW23" s="79"/>
      <c r="BX23" s="79"/>
      <c r="BY23" s="79"/>
      <c r="BZ23" s="79"/>
      <c r="CA23" s="79"/>
      <c r="CB23" s="79"/>
      <c r="CC23" s="79"/>
      <c r="CD23" s="79"/>
      <c r="CE23" s="79"/>
      <c r="CF23" s="42"/>
      <c r="CG23" s="42"/>
      <c r="CH23" s="79"/>
      <c r="CI23" s="79"/>
      <c r="CJ23" s="79"/>
      <c r="CK23" s="79"/>
      <c r="CL23" s="79"/>
      <c r="CM23" s="79"/>
      <c r="CN23" s="79"/>
      <c r="CO23" s="79"/>
      <c r="CP23" s="79"/>
      <c r="CQ23" s="79"/>
      <c r="CR23" s="79"/>
      <c r="CS23" s="79"/>
      <c r="CT23" s="79"/>
      <c r="CU23" s="79"/>
      <c r="CV23" s="79"/>
      <c r="CW23" s="42"/>
      <c r="CX23" s="42"/>
      <c r="CY23" s="79"/>
      <c r="CZ23" s="79"/>
      <c r="DA23" s="79"/>
      <c r="DB23" s="79"/>
      <c r="DC23" s="79"/>
      <c r="DD23" s="79"/>
      <c r="DE23" s="79"/>
      <c r="DF23" s="79"/>
      <c r="DG23" s="79"/>
      <c r="DH23" s="79"/>
      <c r="DI23" s="79"/>
      <c r="DJ23" s="79"/>
      <c r="DK23" s="79"/>
      <c r="DL23" s="79"/>
      <c r="DM23" s="79"/>
      <c r="DN23" s="42"/>
      <c r="DO23" s="42"/>
      <c r="DP23" s="79"/>
      <c r="DQ23" s="79"/>
      <c r="DR23" s="79"/>
      <c r="DS23" s="79"/>
      <c r="DT23" s="79"/>
      <c r="DU23" s="79"/>
      <c r="DV23" s="79"/>
      <c r="DW23" s="79"/>
      <c r="DX23" s="79"/>
      <c r="DY23" s="79"/>
      <c r="DZ23" s="79"/>
      <c r="EA23" s="79"/>
      <c r="EB23" s="79"/>
      <c r="EC23" s="79"/>
      <c r="ED23" s="79"/>
      <c r="EE23" s="42"/>
      <c r="EF23" s="42"/>
      <c r="EG23" s="79"/>
      <c r="EH23" s="79"/>
      <c r="EI23" s="79"/>
      <c r="EJ23" s="79"/>
      <c r="EK23" s="79"/>
      <c r="EL23" s="79"/>
      <c r="EM23" s="79"/>
      <c r="EN23" s="79"/>
      <c r="EO23" s="79"/>
      <c r="EP23" s="79"/>
      <c r="EQ23" s="79"/>
      <c r="ER23" s="79"/>
      <c r="ES23" s="79"/>
      <c r="ET23" s="79"/>
      <c r="EU23" s="79"/>
      <c r="EV23" s="42"/>
      <c r="EW23" s="79"/>
      <c r="EX23" s="79"/>
      <c r="EY23" s="79"/>
      <c r="EZ23" s="79"/>
      <c r="FA23" s="79"/>
      <c r="FB23" s="79"/>
      <c r="FC23" s="79"/>
      <c r="FD23" s="79"/>
      <c r="FE23" s="79"/>
      <c r="FF23" s="79"/>
      <c r="FG23" s="79"/>
      <c r="FH23" s="79"/>
      <c r="FI23" s="79"/>
      <c r="FJ23" s="79"/>
      <c r="FK23" s="79"/>
      <c r="FL23" s="79"/>
      <c r="FM23" s="42"/>
      <c r="FN23" s="79"/>
      <c r="FO23" s="79"/>
      <c r="FP23" s="79"/>
      <c r="FQ23" s="79"/>
      <c r="FR23" s="79"/>
      <c r="FS23" s="79"/>
      <c r="FT23" s="79"/>
      <c r="FU23" s="79"/>
      <c r="FV23" s="79"/>
      <c r="FW23" s="79"/>
      <c r="FX23" s="79"/>
      <c r="FY23" s="79"/>
      <c r="FZ23" s="79"/>
      <c r="GA23" s="79"/>
      <c r="GB23" s="79"/>
      <c r="GC23" s="79"/>
      <c r="GD23" s="42"/>
      <c r="GE23" s="79"/>
      <c r="GF23" s="79"/>
      <c r="GG23" s="79"/>
      <c r="GH23" s="79"/>
      <c r="GI23" s="79"/>
      <c r="GJ23" s="79"/>
      <c r="GK23" s="79"/>
      <c r="GL23" s="79"/>
      <c r="GM23" s="79"/>
      <c r="GN23" s="79"/>
      <c r="GO23" s="79"/>
      <c r="GP23" s="79"/>
      <c r="GQ23" s="79"/>
      <c r="GR23" s="79"/>
      <c r="GS23" s="79"/>
      <c r="GT23" s="79"/>
      <c r="GU23" s="43"/>
      <c r="GV23" s="19"/>
    </row>
    <row r="24" spans="2:204" ht="10.5" customHeight="1">
      <c r="B24" s="13">
        <v>7</v>
      </c>
      <c r="C24" s="14"/>
      <c r="D24" s="15" t="s">
        <v>22</v>
      </c>
      <c r="E24" s="16">
        <v>120703</v>
      </c>
      <c r="F24" s="55"/>
      <c r="G24" s="16">
        <v>118837</v>
      </c>
      <c r="H24" s="16"/>
      <c r="I24" s="16">
        <v>118849</v>
      </c>
      <c r="J24" s="16"/>
      <c r="K24" s="16">
        <v>116309</v>
      </c>
      <c r="L24" s="16"/>
      <c r="M24" s="16">
        <v>118797</v>
      </c>
      <c r="N24" s="16"/>
      <c r="O24" s="16">
        <v>84458</v>
      </c>
      <c r="P24" s="16"/>
      <c r="Q24" s="16">
        <v>99758</v>
      </c>
      <c r="R24" s="16"/>
      <c r="S24" s="16">
        <v>777711</v>
      </c>
      <c r="T24" s="45"/>
      <c r="U24" s="16">
        <v>126552</v>
      </c>
      <c r="V24" s="55"/>
      <c r="W24" s="16">
        <v>133052</v>
      </c>
      <c r="X24" s="16"/>
      <c r="Y24" s="16">
        <v>126671</v>
      </c>
      <c r="Z24" s="16"/>
      <c r="AA24" s="16">
        <v>124390</v>
      </c>
      <c r="AB24" s="16"/>
      <c r="AC24" s="16">
        <v>121993</v>
      </c>
      <c r="AD24" s="16"/>
      <c r="AE24" s="16">
        <v>88034</v>
      </c>
      <c r="AF24" s="16"/>
      <c r="AG24" s="16">
        <v>108007</v>
      </c>
      <c r="AH24" s="16"/>
      <c r="AI24" s="16">
        <v>828699</v>
      </c>
      <c r="AJ24" s="45"/>
      <c r="AK24" s="16">
        <v>131365</v>
      </c>
      <c r="AL24" s="55"/>
      <c r="AM24" s="16">
        <v>133536</v>
      </c>
      <c r="AN24" s="16"/>
      <c r="AO24" s="16">
        <v>136230</v>
      </c>
      <c r="AP24" s="16"/>
      <c r="AQ24" s="16">
        <v>127175</v>
      </c>
      <c r="AR24" s="16"/>
      <c r="AS24" s="16">
        <v>125822</v>
      </c>
      <c r="AT24" s="16"/>
      <c r="AU24" s="16">
        <v>91063</v>
      </c>
      <c r="AV24" s="16"/>
      <c r="AW24" s="16">
        <v>104808</v>
      </c>
      <c r="AX24" s="16"/>
      <c r="AY24" s="16">
        <v>849999</v>
      </c>
      <c r="AZ24" s="31"/>
      <c r="BA24" s="16">
        <v>128100</v>
      </c>
      <c r="BB24" s="55"/>
      <c r="BC24" s="16">
        <v>136487</v>
      </c>
      <c r="BD24" s="16"/>
      <c r="BE24" s="16">
        <v>134519</v>
      </c>
      <c r="BF24" s="16"/>
      <c r="BG24" s="16">
        <v>132865</v>
      </c>
      <c r="BH24" s="16"/>
      <c r="BI24" s="16">
        <v>131780</v>
      </c>
      <c r="BJ24" s="16"/>
      <c r="BK24" s="16">
        <v>96637</v>
      </c>
      <c r="BL24" s="16"/>
      <c r="BM24" s="16">
        <v>106902</v>
      </c>
      <c r="BN24" s="16"/>
      <c r="BO24" s="16">
        <v>867290</v>
      </c>
      <c r="BP24" s="31"/>
      <c r="BQ24" s="16">
        <v>132094</v>
      </c>
      <c r="BR24" s="55"/>
      <c r="BS24" s="16">
        <v>134133</v>
      </c>
      <c r="BT24" s="16"/>
      <c r="BU24" s="16">
        <v>138943</v>
      </c>
      <c r="BV24" s="16"/>
      <c r="BW24" s="16">
        <v>137221</v>
      </c>
      <c r="BX24" s="16"/>
      <c r="BY24" s="16">
        <v>132773</v>
      </c>
      <c r="BZ24" s="16"/>
      <c r="CA24" s="16">
        <v>97578</v>
      </c>
      <c r="CB24" s="16"/>
      <c r="CC24" s="16">
        <v>113172</v>
      </c>
      <c r="CD24" s="16"/>
      <c r="CE24" s="16">
        <v>885914</v>
      </c>
      <c r="CF24" s="31"/>
      <c r="CG24" s="31"/>
      <c r="CH24" s="16">
        <v>131127</v>
      </c>
      <c r="CI24" s="55"/>
      <c r="CJ24" s="16">
        <v>132871</v>
      </c>
      <c r="CK24" s="16"/>
      <c r="CL24" s="16">
        <v>133987</v>
      </c>
      <c r="CM24" s="16"/>
      <c r="CN24" s="16">
        <v>138913</v>
      </c>
      <c r="CO24" s="16"/>
      <c r="CP24" s="16">
        <v>136706</v>
      </c>
      <c r="CQ24" s="16"/>
      <c r="CR24" s="16">
        <v>101333</v>
      </c>
      <c r="CS24" s="16"/>
      <c r="CT24" s="16">
        <v>119499</v>
      </c>
      <c r="CU24" s="16"/>
      <c r="CV24" s="16">
        <v>894436</v>
      </c>
      <c r="CW24" s="31"/>
      <c r="CX24" s="31"/>
      <c r="CY24" s="16">
        <v>144786</v>
      </c>
      <c r="CZ24" s="55"/>
      <c r="DA24" s="16">
        <v>143118</v>
      </c>
      <c r="DB24" s="16"/>
      <c r="DC24" s="16">
        <v>141658</v>
      </c>
      <c r="DD24" s="16"/>
      <c r="DE24" s="16">
        <v>139380</v>
      </c>
      <c r="DF24" s="16"/>
      <c r="DG24" s="16">
        <v>143329</v>
      </c>
      <c r="DH24" s="16"/>
      <c r="DI24" s="16">
        <v>104637</v>
      </c>
      <c r="DJ24" s="16"/>
      <c r="DK24" s="16">
        <v>124249</v>
      </c>
      <c r="DL24" s="16"/>
      <c r="DM24" s="16">
        <v>941157</v>
      </c>
      <c r="DN24" s="31"/>
      <c r="DO24" s="31"/>
      <c r="DP24" s="16">
        <v>134838</v>
      </c>
      <c r="DQ24" s="55"/>
      <c r="DR24" s="16">
        <v>140555</v>
      </c>
      <c r="DS24" s="16"/>
      <c r="DT24" s="16">
        <v>140839</v>
      </c>
      <c r="DU24" s="16"/>
      <c r="DV24" s="16">
        <v>135519</v>
      </c>
      <c r="DW24" s="16"/>
      <c r="DX24" s="16">
        <v>131672</v>
      </c>
      <c r="DY24" s="16"/>
      <c r="DZ24" s="16">
        <v>97874</v>
      </c>
      <c r="EA24" s="16"/>
      <c r="EB24" s="16">
        <v>115602</v>
      </c>
      <c r="EC24" s="16"/>
      <c r="ED24" s="16">
        <v>896899</v>
      </c>
      <c r="EE24" s="31"/>
      <c r="EF24" s="31"/>
      <c r="EG24" s="16">
        <v>135407</v>
      </c>
      <c r="EH24" s="55"/>
      <c r="EI24" s="16">
        <v>139269</v>
      </c>
      <c r="EJ24" s="16"/>
      <c r="EK24" s="16">
        <v>135508</v>
      </c>
      <c r="EL24" s="16"/>
      <c r="EM24" s="16">
        <v>134856</v>
      </c>
      <c r="EN24" s="16"/>
      <c r="EO24" s="16">
        <v>128805</v>
      </c>
      <c r="EP24" s="16"/>
      <c r="EQ24" s="16">
        <v>99251</v>
      </c>
      <c r="ER24" s="16"/>
      <c r="ES24" s="16">
        <v>112463</v>
      </c>
      <c r="ET24" s="16"/>
      <c r="EU24" s="16">
        <v>885559</v>
      </c>
      <c r="EV24" s="31"/>
      <c r="EW24" s="16">
        <v>128351</v>
      </c>
      <c r="EX24" s="55"/>
      <c r="EY24" s="16">
        <v>137300</v>
      </c>
      <c r="EZ24" s="16"/>
      <c r="FA24" s="16">
        <v>138126</v>
      </c>
      <c r="FB24" s="16"/>
      <c r="FC24" s="16">
        <v>132330</v>
      </c>
      <c r="FD24" s="16"/>
      <c r="FE24" s="16">
        <v>133783</v>
      </c>
      <c r="FF24" s="16"/>
      <c r="FG24" s="16">
        <v>103999</v>
      </c>
      <c r="FH24" s="16"/>
      <c r="FI24" s="16">
        <v>113452</v>
      </c>
      <c r="FJ24" s="16"/>
      <c r="FK24" s="16">
        <v>887341</v>
      </c>
      <c r="FL24" s="16"/>
      <c r="FM24" s="31"/>
      <c r="FN24" s="16">
        <v>119985</v>
      </c>
      <c r="FO24" s="55"/>
      <c r="FP24" s="16">
        <v>123201</v>
      </c>
      <c r="FQ24" s="16"/>
      <c r="FR24" s="16">
        <v>127815</v>
      </c>
      <c r="FS24" s="16"/>
      <c r="FT24" s="16">
        <v>127167</v>
      </c>
      <c r="FU24" s="16"/>
      <c r="FV24" s="16">
        <v>121736</v>
      </c>
      <c r="FW24" s="16"/>
      <c r="FX24" s="16">
        <v>95004</v>
      </c>
      <c r="FY24" s="16"/>
      <c r="FZ24" s="16">
        <v>111636</v>
      </c>
      <c r="GA24" s="16"/>
      <c r="GB24" s="16">
        <v>826544</v>
      </c>
      <c r="GC24" s="16"/>
      <c r="GD24" s="31"/>
      <c r="GE24" s="16">
        <v>131418</v>
      </c>
      <c r="GF24" s="55"/>
      <c r="GG24" s="16">
        <v>132012</v>
      </c>
      <c r="GH24" s="16"/>
      <c r="GI24" s="16">
        <v>130181</v>
      </c>
      <c r="GJ24" s="16"/>
      <c r="GK24" s="16">
        <v>125409</v>
      </c>
      <c r="GL24" s="16"/>
      <c r="GM24" s="16">
        <v>130159</v>
      </c>
      <c r="GN24" s="16"/>
      <c r="GO24" s="16">
        <v>102422</v>
      </c>
      <c r="GP24" s="16"/>
      <c r="GQ24" s="16">
        <v>121298</v>
      </c>
      <c r="GR24" s="16"/>
      <c r="GS24" s="16">
        <v>872899</v>
      </c>
      <c r="GT24" s="16"/>
      <c r="GU24" s="40"/>
      <c r="GV24" s="15" t="s">
        <v>23</v>
      </c>
    </row>
    <row r="25" spans="2:204" ht="10.5" customHeight="1">
      <c r="B25" s="13">
        <v>8</v>
      </c>
      <c r="C25" s="13"/>
      <c r="D25" s="19" t="s">
        <v>24</v>
      </c>
      <c r="E25" s="41">
        <v>90.59474308359728</v>
      </c>
      <c r="F25" s="41"/>
      <c r="G25" s="41">
        <v>90.576981707317074</v>
      </c>
      <c r="H25" s="41"/>
      <c r="I25" s="41">
        <v>90.466838695926867</v>
      </c>
      <c r="J25" s="41"/>
      <c r="K25" s="41">
        <v>90.579806082317674</v>
      </c>
      <c r="L25" s="41"/>
      <c r="M25" s="41">
        <v>90.320692172009004</v>
      </c>
      <c r="N25" s="41"/>
      <c r="O25" s="41">
        <v>94.183375337333004</v>
      </c>
      <c r="P25" s="41"/>
      <c r="Q25" s="41">
        <v>93.303279148506334</v>
      </c>
      <c r="R25" s="41"/>
      <c r="S25" s="41">
        <v>91.245078208960834</v>
      </c>
      <c r="T25" s="41"/>
      <c r="U25" s="41">
        <v>90.500947545321281</v>
      </c>
      <c r="V25" s="41"/>
      <c r="W25" s="41">
        <v>91.466675832674525</v>
      </c>
      <c r="X25" s="41"/>
      <c r="Y25" s="41">
        <v>90.638550596047338</v>
      </c>
      <c r="Z25" s="41"/>
      <c r="AA25" s="41">
        <v>90.452955591590978</v>
      </c>
      <c r="AB25" s="41"/>
      <c r="AC25" s="41">
        <v>90.34644666291436</v>
      </c>
      <c r="AD25" s="41"/>
      <c r="AE25" s="41">
        <v>93.695055237446525</v>
      </c>
      <c r="AF25" s="41"/>
      <c r="AG25" s="41">
        <v>93.010859175184933</v>
      </c>
      <c r="AH25" s="41"/>
      <c r="AI25" s="41">
        <v>91.29838423588879</v>
      </c>
      <c r="AJ25" s="41"/>
      <c r="AK25" s="41">
        <v>89.76330067101253</v>
      </c>
      <c r="AL25" s="41"/>
      <c r="AM25" s="41">
        <v>90.860595503783131</v>
      </c>
      <c r="AN25" s="41"/>
      <c r="AO25" s="41">
        <v>90.994709842898374</v>
      </c>
      <c r="AP25" s="41"/>
      <c r="AQ25" s="41">
        <v>90.050698879809659</v>
      </c>
      <c r="AR25" s="41"/>
      <c r="AS25" s="41">
        <v>91.28980533567443</v>
      </c>
      <c r="AT25" s="41"/>
      <c r="AU25" s="41">
        <v>94.589288682067476</v>
      </c>
      <c r="AV25" s="41"/>
      <c r="AW25" s="41">
        <v>92.531805380207828</v>
      </c>
      <c r="AX25" s="41"/>
      <c r="AY25" s="41">
        <v>91.239005686880247</v>
      </c>
      <c r="AZ25" s="41"/>
      <c r="BA25" s="41">
        <v>90.592137366251066</v>
      </c>
      <c r="BB25" s="41"/>
      <c r="BC25" s="41">
        <v>90.931318663015745</v>
      </c>
      <c r="BD25" s="41"/>
      <c r="BE25" s="41">
        <v>91.11654496931601</v>
      </c>
      <c r="BF25" s="41"/>
      <c r="BG25" s="41">
        <v>89.976094862088345</v>
      </c>
      <c r="BH25" s="41"/>
      <c r="BI25" s="41">
        <v>90.787588183421519</v>
      </c>
      <c r="BJ25" s="41"/>
      <c r="BK25" s="41">
        <v>94.924560920985428</v>
      </c>
      <c r="BL25" s="41"/>
      <c r="BM25" s="41">
        <v>93.212772265141339</v>
      </c>
      <c r="BN25" s="41"/>
      <c r="BO25" s="41">
        <v>91.443362556605805</v>
      </c>
      <c r="BP25" s="41"/>
      <c r="BQ25" s="41">
        <v>91.397455146789184</v>
      </c>
      <c r="BR25" s="41"/>
      <c r="BS25" s="41">
        <v>90.998704215032461</v>
      </c>
      <c r="BT25" s="41"/>
      <c r="BU25" s="41">
        <v>90.476531569076883</v>
      </c>
      <c r="BV25" s="41"/>
      <c r="BW25" s="41">
        <v>91.038824903136771</v>
      </c>
      <c r="BX25" s="41"/>
      <c r="BY25" s="41">
        <v>91.376640537359862</v>
      </c>
      <c r="BZ25" s="41"/>
      <c r="CA25" s="41">
        <v>94.840891860894587</v>
      </c>
      <c r="CB25" s="41"/>
      <c r="CC25" s="41">
        <v>94.196963643627655</v>
      </c>
      <c r="CD25" s="41"/>
      <c r="CE25" s="41">
        <v>91.846723418107999</v>
      </c>
      <c r="CF25" s="41"/>
      <c r="CG25" s="41"/>
      <c r="CH25" s="41">
        <v>88.244557353881362</v>
      </c>
      <c r="CI25" s="41"/>
      <c r="CJ25" s="41">
        <v>87.603594575171584</v>
      </c>
      <c r="CK25" s="41"/>
      <c r="CL25" s="41">
        <v>88.317261108291419</v>
      </c>
      <c r="CM25" s="41"/>
      <c r="CN25" s="41">
        <v>89.321056320368314</v>
      </c>
      <c r="CO25" s="41"/>
      <c r="CP25" s="41">
        <v>89.311800138502349</v>
      </c>
      <c r="CQ25" s="41"/>
      <c r="CR25" s="41">
        <v>93.644764809167356</v>
      </c>
      <c r="CS25" s="41"/>
      <c r="CT25" s="41">
        <v>92.393514616853651</v>
      </c>
      <c r="CU25" s="41"/>
      <c r="CV25" s="41">
        <v>89.612699163321182</v>
      </c>
      <c r="CW25" s="41"/>
      <c r="CX25" s="41"/>
      <c r="CY25" s="41">
        <v>91.779024436626415</v>
      </c>
      <c r="CZ25" s="41"/>
      <c r="DA25" s="41">
        <v>92.222931044481811</v>
      </c>
      <c r="DB25" s="41"/>
      <c r="DC25" s="41">
        <v>91.45657268659896</v>
      </c>
      <c r="DD25" s="41"/>
      <c r="DE25" s="41">
        <v>91.653953390499225</v>
      </c>
      <c r="DF25" s="41"/>
      <c r="DG25" s="41">
        <v>92.062278802982917</v>
      </c>
      <c r="DH25" s="41"/>
      <c r="DI25" s="41">
        <v>95.551050598580929</v>
      </c>
      <c r="DJ25" s="41"/>
      <c r="DK25" s="41">
        <v>94.998126782423867</v>
      </c>
      <c r="DL25" s="41"/>
      <c r="DM25" s="41">
        <v>92.643410913758544</v>
      </c>
      <c r="DN25" s="41"/>
      <c r="DO25" s="41"/>
      <c r="DP25" s="41">
        <v>94.252102250089123</v>
      </c>
      <c r="DQ25" s="41"/>
      <c r="DR25" s="41">
        <v>94.310694204007135</v>
      </c>
      <c r="DS25" s="41"/>
      <c r="DT25" s="41">
        <v>94.646685259231873</v>
      </c>
      <c r="DU25" s="41"/>
      <c r="DV25" s="41">
        <v>94.593236310333992</v>
      </c>
      <c r="DW25" s="41"/>
      <c r="DX25" s="41">
        <v>94.71374828263356</v>
      </c>
      <c r="DY25" s="41"/>
      <c r="DZ25" s="41">
        <v>96.346901609489592</v>
      </c>
      <c r="EA25" s="41"/>
      <c r="EB25" s="41">
        <v>96.453155115015903</v>
      </c>
      <c r="EC25" s="41"/>
      <c r="ED25" s="41">
        <v>94.947725232473445</v>
      </c>
      <c r="EE25" s="41"/>
      <c r="EF25" s="41"/>
      <c r="EG25" s="41">
        <v>91.192990490557904</v>
      </c>
      <c r="EH25" s="41"/>
      <c r="EI25" s="41">
        <v>91.778917123576548</v>
      </c>
      <c r="EJ25" s="41"/>
      <c r="EK25" s="41">
        <v>91.411841688084778</v>
      </c>
      <c r="EL25" s="41"/>
      <c r="EM25" s="41">
        <v>90.587634683074938</v>
      </c>
      <c r="EN25" s="41"/>
      <c r="EO25" s="41">
        <v>91.347824545228889</v>
      </c>
      <c r="EP25" s="41"/>
      <c r="EQ25" s="41">
        <v>94.838179507515306</v>
      </c>
      <c r="ER25" s="41"/>
      <c r="ES25" s="41">
        <v>94.370321887691745</v>
      </c>
      <c r="ET25" s="41"/>
      <c r="EU25" s="41">
        <v>92.03816393238165</v>
      </c>
      <c r="EV25" s="41"/>
      <c r="EW25" s="41">
        <v>89.016423003301242</v>
      </c>
      <c r="EX25" s="41"/>
      <c r="EY25" s="41">
        <v>89.136164742848976</v>
      </c>
      <c r="EZ25" s="41"/>
      <c r="FA25" s="41">
        <v>89.336023904691686</v>
      </c>
      <c r="FB25" s="41"/>
      <c r="FC25" s="41">
        <v>89.248138556167049</v>
      </c>
      <c r="FD25" s="41"/>
      <c r="FE25" s="41">
        <v>89.720409627726994</v>
      </c>
      <c r="FF25" s="41"/>
      <c r="FG25" s="41">
        <v>93.588243763723412</v>
      </c>
      <c r="FH25" s="41"/>
      <c r="FI25" s="41">
        <v>92.824532408240742</v>
      </c>
      <c r="FJ25" s="41"/>
      <c r="FK25" s="41">
        <v>90.216813327029726</v>
      </c>
      <c r="FL25" s="41"/>
      <c r="FM25" s="41"/>
      <c r="FN25" s="41">
        <v>86.354934362045142</v>
      </c>
      <c r="FO25" s="41"/>
      <c r="FP25" s="41">
        <v>86.542473605462249</v>
      </c>
      <c r="FQ25" s="41"/>
      <c r="FR25" s="41">
        <v>86.084619736523067</v>
      </c>
      <c r="FS25" s="41"/>
      <c r="FT25" s="41">
        <v>86.737102010749453</v>
      </c>
      <c r="FU25" s="41"/>
      <c r="FV25" s="41">
        <v>86.789385881111599</v>
      </c>
      <c r="FW25" s="41"/>
      <c r="FX25" s="41">
        <v>91.026156941649887</v>
      </c>
      <c r="FY25" s="41"/>
      <c r="FZ25" s="41">
        <v>90.768355150825272</v>
      </c>
      <c r="GA25" s="41"/>
      <c r="GB25" s="41">
        <v>87.556050367737029</v>
      </c>
      <c r="GC25" s="41"/>
      <c r="GD25" s="41"/>
      <c r="GE25" s="41">
        <v>85.584781801723182</v>
      </c>
      <c r="GF25" s="41"/>
      <c r="GG25" s="41">
        <v>85.589802772338857</v>
      </c>
      <c r="GH25" s="41"/>
      <c r="GI25" s="41">
        <v>86.084880706766114</v>
      </c>
      <c r="GJ25" s="41"/>
      <c r="GK25" s="41">
        <v>84.988479262672811</v>
      </c>
      <c r="GL25" s="41"/>
      <c r="GM25" s="41">
        <v>85.94700246300539</v>
      </c>
      <c r="GN25" s="41"/>
      <c r="GO25" s="41">
        <v>91.740637567962168</v>
      </c>
      <c r="GP25" s="41"/>
      <c r="GQ25" s="41">
        <v>91.428356071455497</v>
      </c>
      <c r="GR25" s="41"/>
      <c r="GS25" s="41">
        <v>87.087074204178478</v>
      </c>
      <c r="GT25" s="41"/>
      <c r="GU25" s="43"/>
      <c r="GV25" s="19" t="s">
        <v>25</v>
      </c>
    </row>
    <row r="26" spans="2:204" ht="4.5" customHeight="1">
      <c r="B26" s="13"/>
      <c r="C26" s="13"/>
      <c r="D26" s="19"/>
      <c r="E26" s="79"/>
      <c r="F26" s="79"/>
      <c r="G26" s="79"/>
      <c r="H26" s="79"/>
      <c r="I26" s="79"/>
      <c r="J26" s="79"/>
      <c r="K26" s="79"/>
      <c r="L26" s="79"/>
      <c r="M26" s="79"/>
      <c r="N26" s="79"/>
      <c r="O26" s="79"/>
      <c r="P26" s="79"/>
      <c r="Q26" s="79"/>
      <c r="R26" s="79"/>
      <c r="S26" s="79"/>
      <c r="T26" s="42"/>
      <c r="U26" s="79"/>
      <c r="V26" s="79"/>
      <c r="W26" s="79"/>
      <c r="X26" s="79"/>
      <c r="Y26" s="79"/>
      <c r="Z26" s="79"/>
      <c r="AA26" s="79"/>
      <c r="AB26" s="79"/>
      <c r="AC26" s="79"/>
      <c r="AD26" s="79"/>
      <c r="AE26" s="79"/>
      <c r="AF26" s="79"/>
      <c r="AG26" s="79"/>
      <c r="AH26" s="79"/>
      <c r="AI26" s="79"/>
      <c r="AJ26" s="42"/>
      <c r="AK26" s="79"/>
      <c r="AL26" s="79"/>
      <c r="AM26" s="79"/>
      <c r="AN26" s="79"/>
      <c r="AO26" s="79"/>
      <c r="AP26" s="79"/>
      <c r="AQ26" s="79"/>
      <c r="AR26" s="79"/>
      <c r="AS26" s="79"/>
      <c r="AT26" s="79"/>
      <c r="AU26" s="79"/>
      <c r="AV26" s="79"/>
      <c r="AW26" s="79"/>
      <c r="AX26" s="79"/>
      <c r="AY26" s="79"/>
      <c r="AZ26" s="42"/>
      <c r="BA26" s="79"/>
      <c r="BB26" s="79"/>
      <c r="BC26" s="79"/>
      <c r="BD26" s="79"/>
      <c r="BE26" s="79"/>
      <c r="BF26" s="79"/>
      <c r="BG26" s="79"/>
      <c r="BH26" s="79"/>
      <c r="BI26" s="79"/>
      <c r="BJ26" s="79"/>
      <c r="BK26" s="79"/>
      <c r="BL26" s="79"/>
      <c r="BM26" s="79"/>
      <c r="BN26" s="79"/>
      <c r="BO26" s="79"/>
      <c r="BP26" s="42"/>
      <c r="BQ26" s="79"/>
      <c r="BR26" s="79"/>
      <c r="BS26" s="79"/>
      <c r="BT26" s="79"/>
      <c r="BU26" s="79"/>
      <c r="BV26" s="79"/>
      <c r="BW26" s="79"/>
      <c r="BX26" s="79"/>
      <c r="BY26" s="79"/>
      <c r="BZ26" s="79"/>
      <c r="CA26" s="79"/>
      <c r="CB26" s="79"/>
      <c r="CC26" s="79"/>
      <c r="CD26" s="79"/>
      <c r="CE26" s="79"/>
      <c r="CF26" s="42"/>
      <c r="CG26" s="42"/>
      <c r="CH26" s="79"/>
      <c r="CI26" s="79"/>
      <c r="CJ26" s="79"/>
      <c r="CK26" s="79"/>
      <c r="CL26" s="79"/>
      <c r="CM26" s="79"/>
      <c r="CN26" s="79"/>
      <c r="CO26" s="79"/>
      <c r="CP26" s="79"/>
      <c r="CQ26" s="79"/>
      <c r="CR26" s="79"/>
      <c r="CS26" s="79"/>
      <c r="CT26" s="79"/>
      <c r="CU26" s="79"/>
      <c r="CV26" s="79"/>
      <c r="CW26" s="42"/>
      <c r="CX26" s="42"/>
      <c r="CY26" s="79"/>
      <c r="CZ26" s="79"/>
      <c r="DA26" s="79"/>
      <c r="DB26" s="79"/>
      <c r="DC26" s="79"/>
      <c r="DD26" s="79"/>
      <c r="DE26" s="79"/>
      <c r="DF26" s="79"/>
      <c r="DG26" s="79"/>
      <c r="DH26" s="79"/>
      <c r="DI26" s="79"/>
      <c r="DJ26" s="79"/>
      <c r="DK26" s="79"/>
      <c r="DL26" s="79"/>
      <c r="DM26" s="79"/>
      <c r="DN26" s="42"/>
      <c r="DO26" s="42"/>
      <c r="DP26" s="79"/>
      <c r="DQ26" s="79"/>
      <c r="DR26" s="79"/>
      <c r="DS26" s="79"/>
      <c r="DT26" s="79"/>
      <c r="DU26" s="79"/>
      <c r="DV26" s="79"/>
      <c r="DW26" s="79"/>
      <c r="DX26" s="79"/>
      <c r="DY26" s="79"/>
      <c r="DZ26" s="79"/>
      <c r="EA26" s="79"/>
      <c r="EB26" s="79"/>
      <c r="EC26" s="79"/>
      <c r="ED26" s="79"/>
      <c r="EE26" s="42"/>
      <c r="EF26" s="42"/>
      <c r="EG26" s="79"/>
      <c r="EH26" s="79"/>
      <c r="EI26" s="79"/>
      <c r="EJ26" s="79"/>
      <c r="EK26" s="79"/>
      <c r="EL26" s="79"/>
      <c r="EM26" s="79"/>
      <c r="EN26" s="79"/>
      <c r="EO26" s="79"/>
      <c r="EP26" s="79"/>
      <c r="EQ26" s="79"/>
      <c r="ER26" s="79"/>
      <c r="ES26" s="79"/>
      <c r="ET26" s="79"/>
      <c r="EU26" s="79"/>
      <c r="EV26" s="42"/>
      <c r="EW26" s="79"/>
      <c r="EX26" s="79"/>
      <c r="EY26" s="79"/>
      <c r="EZ26" s="79"/>
      <c r="FA26" s="79"/>
      <c r="FB26" s="79"/>
      <c r="FC26" s="79"/>
      <c r="FD26" s="79"/>
      <c r="FE26" s="79"/>
      <c r="FF26" s="79"/>
      <c r="FG26" s="79"/>
      <c r="FH26" s="79"/>
      <c r="FI26" s="79"/>
      <c r="FJ26" s="79"/>
      <c r="FK26" s="79"/>
      <c r="FL26" s="79"/>
      <c r="FM26" s="42"/>
      <c r="FN26" s="79"/>
      <c r="FO26" s="79"/>
      <c r="FP26" s="79"/>
      <c r="FQ26" s="79"/>
      <c r="FR26" s="79"/>
      <c r="FS26" s="79"/>
      <c r="FT26" s="79"/>
      <c r="FU26" s="79"/>
      <c r="FV26" s="79"/>
      <c r="FW26" s="79"/>
      <c r="FX26" s="79"/>
      <c r="FY26" s="79"/>
      <c r="FZ26" s="79"/>
      <c r="GA26" s="79"/>
      <c r="GB26" s="79"/>
      <c r="GC26" s="79"/>
      <c r="GD26" s="42"/>
      <c r="GE26" s="79"/>
      <c r="GF26" s="79"/>
      <c r="GG26" s="79"/>
      <c r="GH26" s="79"/>
      <c r="GI26" s="79"/>
      <c r="GJ26" s="79"/>
      <c r="GK26" s="79"/>
      <c r="GL26" s="79"/>
      <c r="GM26" s="79"/>
      <c r="GN26" s="79"/>
      <c r="GO26" s="79"/>
      <c r="GP26" s="79"/>
      <c r="GQ26" s="79"/>
      <c r="GR26" s="79"/>
      <c r="GS26" s="79"/>
      <c r="GT26" s="79"/>
      <c r="GU26" s="43"/>
      <c r="GV26" s="19"/>
    </row>
    <row r="27" spans="2:204" ht="10.5" customHeight="1">
      <c r="B27" s="13">
        <v>9</v>
      </c>
      <c r="C27" s="14"/>
      <c r="D27" s="15" t="s">
        <v>26</v>
      </c>
      <c r="E27" s="16">
        <v>126691</v>
      </c>
      <c r="F27" s="55"/>
      <c r="G27" s="16">
        <v>124623</v>
      </c>
      <c r="H27" s="16"/>
      <c r="I27" s="16">
        <v>124732</v>
      </c>
      <c r="J27" s="16"/>
      <c r="K27" s="16">
        <v>122189</v>
      </c>
      <c r="L27" s="16"/>
      <c r="M27" s="16">
        <v>124961</v>
      </c>
      <c r="N27" s="16"/>
      <c r="O27" s="16">
        <v>86981</v>
      </c>
      <c r="P27" s="16"/>
      <c r="Q27" s="16">
        <v>102992</v>
      </c>
      <c r="R27" s="16"/>
      <c r="S27" s="16">
        <v>813169</v>
      </c>
      <c r="T27" s="45"/>
      <c r="U27" s="16">
        <v>132920</v>
      </c>
      <c r="V27" s="55"/>
      <c r="W27" s="16">
        <v>139252</v>
      </c>
      <c r="X27" s="16"/>
      <c r="Y27" s="16">
        <v>132779</v>
      </c>
      <c r="Z27" s="16"/>
      <c r="AA27" s="16">
        <v>130570</v>
      </c>
      <c r="AB27" s="16"/>
      <c r="AC27" s="16">
        <v>128238</v>
      </c>
      <c r="AD27" s="16"/>
      <c r="AE27" s="16">
        <v>90875</v>
      </c>
      <c r="AF27" s="16"/>
      <c r="AG27" s="16">
        <v>111716</v>
      </c>
      <c r="AH27" s="16"/>
      <c r="AI27" s="16">
        <v>866350</v>
      </c>
      <c r="AJ27" s="45"/>
      <c r="AK27" s="16">
        <v>138402</v>
      </c>
      <c r="AL27" s="55"/>
      <c r="AM27" s="16">
        <v>140267</v>
      </c>
      <c r="AN27" s="16"/>
      <c r="AO27" s="16">
        <v>142872</v>
      </c>
      <c r="AP27" s="16"/>
      <c r="AQ27" s="16">
        <v>133799</v>
      </c>
      <c r="AR27" s="16"/>
      <c r="AS27" s="16">
        <v>131911</v>
      </c>
      <c r="AT27" s="16"/>
      <c r="AU27" s="16">
        <v>93721</v>
      </c>
      <c r="AV27" s="16"/>
      <c r="AW27" s="16">
        <v>108691</v>
      </c>
      <c r="AX27" s="16"/>
      <c r="AY27" s="16">
        <v>889663</v>
      </c>
      <c r="AZ27" s="31"/>
      <c r="BA27" s="16">
        <v>134575</v>
      </c>
      <c r="BB27" s="55"/>
      <c r="BC27" s="16">
        <v>143105</v>
      </c>
      <c r="BD27" s="16"/>
      <c r="BE27" s="16">
        <v>140795</v>
      </c>
      <c r="BF27" s="16"/>
      <c r="BG27" s="16">
        <v>139860</v>
      </c>
      <c r="BH27" s="16"/>
      <c r="BI27" s="16">
        <v>138440</v>
      </c>
      <c r="BJ27" s="16"/>
      <c r="BK27" s="16">
        <v>99231</v>
      </c>
      <c r="BL27" s="16"/>
      <c r="BM27" s="16">
        <v>110494</v>
      </c>
      <c r="BN27" s="16"/>
      <c r="BO27" s="16">
        <v>906500</v>
      </c>
      <c r="BP27" s="31"/>
      <c r="BQ27" s="16">
        <v>138116</v>
      </c>
      <c r="BR27" s="55"/>
      <c r="BS27" s="16">
        <v>140609</v>
      </c>
      <c r="BT27" s="16"/>
      <c r="BU27" s="16">
        <v>145797</v>
      </c>
      <c r="BV27" s="16"/>
      <c r="BW27" s="16">
        <v>143577</v>
      </c>
      <c r="BX27" s="16"/>
      <c r="BY27" s="16">
        <v>138671</v>
      </c>
      <c r="BZ27" s="16"/>
      <c r="CA27" s="16">
        <v>100127</v>
      </c>
      <c r="CB27" s="16"/>
      <c r="CC27" s="16">
        <v>116456</v>
      </c>
      <c r="CD27" s="16"/>
      <c r="CE27" s="16">
        <v>923353</v>
      </c>
      <c r="CF27" s="31"/>
      <c r="CG27" s="31"/>
      <c r="CH27" s="16">
        <v>139075</v>
      </c>
      <c r="CI27" s="55"/>
      <c r="CJ27" s="16">
        <v>140729</v>
      </c>
      <c r="CK27" s="16"/>
      <c r="CL27" s="16">
        <v>141657</v>
      </c>
      <c r="CM27" s="16"/>
      <c r="CN27" s="16">
        <v>146346</v>
      </c>
      <c r="CO27" s="16"/>
      <c r="CP27" s="16">
        <v>144139</v>
      </c>
      <c r="CQ27" s="16"/>
      <c r="CR27" s="16">
        <v>104416</v>
      </c>
      <c r="CS27" s="16"/>
      <c r="CT27" s="16">
        <v>123588</v>
      </c>
      <c r="CU27" s="16"/>
      <c r="CV27" s="16">
        <v>939950</v>
      </c>
      <c r="CW27" s="31"/>
      <c r="CX27" s="31"/>
      <c r="CY27" s="16">
        <v>150810</v>
      </c>
      <c r="CZ27" s="55"/>
      <c r="DA27" s="16">
        <v>148974</v>
      </c>
      <c r="DB27" s="16"/>
      <c r="DC27" s="16">
        <v>147869</v>
      </c>
      <c r="DD27" s="16"/>
      <c r="DE27" s="16">
        <v>145297</v>
      </c>
      <c r="DF27" s="16"/>
      <c r="DG27" s="16">
        <v>149249</v>
      </c>
      <c r="DH27" s="16"/>
      <c r="DI27" s="16">
        <v>107033</v>
      </c>
      <c r="DJ27" s="16"/>
      <c r="DK27" s="16">
        <v>127172</v>
      </c>
      <c r="DL27" s="16"/>
      <c r="DM27" s="16">
        <v>976404</v>
      </c>
      <c r="DN27" s="31"/>
      <c r="DO27" s="31"/>
      <c r="DP27" s="16">
        <v>138790</v>
      </c>
      <c r="DQ27" s="55"/>
      <c r="DR27" s="16">
        <v>144711</v>
      </c>
      <c r="DS27" s="16"/>
      <c r="DT27" s="16">
        <v>144833</v>
      </c>
      <c r="DU27" s="16"/>
      <c r="DV27" s="16">
        <v>139252</v>
      </c>
      <c r="DW27" s="16"/>
      <c r="DX27" s="16">
        <v>135359</v>
      </c>
      <c r="DY27" s="16"/>
      <c r="DZ27" s="16">
        <v>99741</v>
      </c>
      <c r="EA27" s="16"/>
      <c r="EB27" s="16">
        <v>117704</v>
      </c>
      <c r="EC27" s="16"/>
      <c r="ED27" s="16">
        <v>920390</v>
      </c>
      <c r="EE27" s="31"/>
      <c r="EF27" s="31"/>
      <c r="EG27" s="16">
        <v>141642</v>
      </c>
      <c r="EH27" s="55"/>
      <c r="EI27" s="16">
        <v>145313</v>
      </c>
      <c r="EJ27" s="16"/>
      <c r="EK27" s="16">
        <v>141593</v>
      </c>
      <c r="EL27" s="16"/>
      <c r="EM27" s="16">
        <v>141338</v>
      </c>
      <c r="EN27" s="16"/>
      <c r="EO27" s="16">
        <v>134829</v>
      </c>
      <c r="EP27" s="16"/>
      <c r="EQ27" s="16">
        <v>101884</v>
      </c>
      <c r="ER27" s="16"/>
      <c r="ES27" s="16">
        <v>115715</v>
      </c>
      <c r="ET27" s="16"/>
      <c r="EU27" s="16">
        <v>922314</v>
      </c>
      <c r="EV27" s="31"/>
      <c r="EW27" s="16">
        <v>135248</v>
      </c>
      <c r="EX27" s="55"/>
      <c r="EY27" s="16">
        <v>144910</v>
      </c>
      <c r="EZ27" s="16"/>
      <c r="FA27" s="16">
        <v>145699</v>
      </c>
      <c r="FB27" s="16"/>
      <c r="FC27" s="16">
        <v>139681</v>
      </c>
      <c r="FD27" s="16"/>
      <c r="FE27" s="16">
        <v>140871</v>
      </c>
      <c r="FF27" s="16"/>
      <c r="FG27" s="16">
        <v>107307</v>
      </c>
      <c r="FH27" s="16"/>
      <c r="FI27" s="16">
        <v>117251</v>
      </c>
      <c r="FJ27" s="16"/>
      <c r="FK27" s="16">
        <v>930967</v>
      </c>
      <c r="FL27" s="16"/>
      <c r="FM27" s="31"/>
      <c r="FN27" s="16">
        <v>128992</v>
      </c>
      <c r="FO27" s="55"/>
      <c r="FP27" s="16">
        <v>132159</v>
      </c>
      <c r="FQ27" s="16"/>
      <c r="FR27" s="16">
        <v>137388</v>
      </c>
      <c r="FS27" s="16"/>
      <c r="FT27" s="16">
        <v>136449</v>
      </c>
      <c r="FU27" s="16"/>
      <c r="FV27" s="16">
        <v>130669</v>
      </c>
      <c r="FW27" s="16"/>
      <c r="FX27" s="16">
        <v>99481</v>
      </c>
      <c r="FY27" s="16"/>
      <c r="FZ27" s="16">
        <v>117002</v>
      </c>
      <c r="GA27" s="16"/>
      <c r="GB27" s="16">
        <v>882140</v>
      </c>
      <c r="GC27" s="16"/>
      <c r="GD27" s="31"/>
      <c r="GE27" s="16">
        <v>141183</v>
      </c>
      <c r="GF27" s="55"/>
      <c r="GG27" s="16">
        <v>142237</v>
      </c>
      <c r="GH27" s="16"/>
      <c r="GI27" s="16">
        <v>139787</v>
      </c>
      <c r="GJ27" s="16"/>
      <c r="GK27" s="16">
        <v>135196</v>
      </c>
      <c r="GL27" s="16"/>
      <c r="GM27" s="16">
        <v>139802</v>
      </c>
      <c r="GN27" s="16"/>
      <c r="GO27" s="16">
        <v>106822</v>
      </c>
      <c r="GP27" s="16"/>
      <c r="GQ27" s="16">
        <v>126552</v>
      </c>
      <c r="GR27" s="16"/>
      <c r="GS27" s="16">
        <v>931579</v>
      </c>
      <c r="GT27" s="16"/>
      <c r="GU27" s="40"/>
      <c r="GV27" s="15" t="s">
        <v>27</v>
      </c>
    </row>
    <row r="28" spans="2:204" ht="10.5" customHeight="1">
      <c r="B28" s="13">
        <v>10</v>
      </c>
      <c r="C28" s="13"/>
      <c r="D28" s="19" t="s">
        <v>28</v>
      </c>
      <c r="E28" s="41">
        <v>95.089091373072947</v>
      </c>
      <c r="F28" s="41"/>
      <c r="G28" s="41">
        <v>94.987042682926827</v>
      </c>
      <c r="H28" s="41"/>
      <c r="I28" s="41">
        <v>94.944927800994122</v>
      </c>
      <c r="J28" s="41"/>
      <c r="K28" s="41">
        <v>95.159067014524354</v>
      </c>
      <c r="L28" s="41"/>
      <c r="M28" s="41">
        <v>95.007146767228264</v>
      </c>
      <c r="N28" s="41"/>
      <c r="O28" s="41">
        <v>96.99689988179405</v>
      </c>
      <c r="P28" s="41"/>
      <c r="Q28" s="41">
        <v>96.328027086178196</v>
      </c>
      <c r="R28" s="41"/>
      <c r="S28" s="41">
        <v>95.405194220092639</v>
      </c>
      <c r="T28" s="41"/>
      <c r="U28" s="41">
        <v>95.054886115779311</v>
      </c>
      <c r="V28" s="41"/>
      <c r="W28" s="41">
        <v>95.728869487505591</v>
      </c>
      <c r="X28" s="41"/>
      <c r="Y28" s="41">
        <v>95.009087396425144</v>
      </c>
      <c r="Z28" s="41"/>
      <c r="AA28" s="41">
        <v>94.946880067481587</v>
      </c>
      <c r="AB28" s="41"/>
      <c r="AC28" s="41">
        <v>94.971413336493171</v>
      </c>
      <c r="AD28" s="41"/>
      <c r="AE28" s="41">
        <v>96.718746674045846</v>
      </c>
      <c r="AF28" s="41"/>
      <c r="AG28" s="41">
        <v>96.204886198255295</v>
      </c>
      <c r="AH28" s="41"/>
      <c r="AI28" s="41">
        <v>95.446422866157974</v>
      </c>
      <c r="AJ28" s="41"/>
      <c r="AK28" s="41">
        <v>94.571768275183459</v>
      </c>
      <c r="AL28" s="41"/>
      <c r="AM28" s="41">
        <v>95.440504055304558</v>
      </c>
      <c r="AN28" s="41"/>
      <c r="AO28" s="41">
        <v>95.431227957678743</v>
      </c>
      <c r="AP28" s="41"/>
      <c r="AQ28" s="41">
        <v>94.741053347117386</v>
      </c>
      <c r="AR28" s="41"/>
      <c r="AS28" s="41">
        <v>95.707662504443974</v>
      </c>
      <c r="AT28" s="41"/>
      <c r="AU28" s="41">
        <v>97.350216054512217</v>
      </c>
      <c r="AV28" s="41"/>
      <c r="AW28" s="41">
        <v>95.959988346120227</v>
      </c>
      <c r="AX28" s="41"/>
      <c r="AY28" s="41">
        <v>95.496544721119605</v>
      </c>
      <c r="AZ28" s="41"/>
      <c r="BA28" s="41">
        <v>95.171248134763758</v>
      </c>
      <c r="BB28" s="41"/>
      <c r="BC28" s="41">
        <v>95.340408663615349</v>
      </c>
      <c r="BD28" s="41"/>
      <c r="BE28" s="41">
        <v>95.367598249725674</v>
      </c>
      <c r="BF28" s="41"/>
      <c r="BG28" s="41">
        <v>94.713104485091463</v>
      </c>
      <c r="BH28" s="41"/>
      <c r="BI28" s="41">
        <v>95.375881834215164</v>
      </c>
      <c r="BJ28" s="41"/>
      <c r="BK28" s="41">
        <v>97.472594397076733</v>
      </c>
      <c r="BL28" s="41"/>
      <c r="BM28" s="41">
        <v>96.344802329839737</v>
      </c>
      <c r="BN28" s="41"/>
      <c r="BO28" s="41">
        <v>95.577497904464678</v>
      </c>
      <c r="BP28" s="41"/>
      <c r="BQ28" s="41">
        <v>95.564150643132422</v>
      </c>
      <c r="BR28" s="41"/>
      <c r="BS28" s="41">
        <v>95.392161518578561</v>
      </c>
      <c r="BT28" s="41"/>
      <c r="BU28" s="41">
        <v>94.939700979370699</v>
      </c>
      <c r="BV28" s="41"/>
      <c r="BW28" s="41">
        <v>95.255692373016302</v>
      </c>
      <c r="BX28" s="41"/>
      <c r="BY28" s="41">
        <v>95.435744616422241</v>
      </c>
      <c r="BZ28" s="41"/>
      <c r="CA28" s="41">
        <v>97.318391229127386</v>
      </c>
      <c r="CB28" s="41"/>
      <c r="CC28" s="41">
        <v>96.93035024637102</v>
      </c>
      <c r="CD28" s="41"/>
      <c r="CE28" s="41">
        <v>95.728194393903109</v>
      </c>
      <c r="CF28" s="41"/>
      <c r="CG28" s="41"/>
      <c r="CH28" s="41">
        <v>93.593324136074557</v>
      </c>
      <c r="CI28" s="41"/>
      <c r="CJ28" s="41">
        <v>92.784477131724174</v>
      </c>
      <c r="CK28" s="41"/>
      <c r="CL28" s="41">
        <v>93.3729261556512</v>
      </c>
      <c r="CM28" s="41"/>
      <c r="CN28" s="41">
        <v>94.100475176985739</v>
      </c>
      <c r="CO28" s="41"/>
      <c r="CP28" s="41">
        <v>94.167875295624114</v>
      </c>
      <c r="CQ28" s="41"/>
      <c r="CR28" s="41">
        <v>96.493854542094084</v>
      </c>
      <c r="CS28" s="41"/>
      <c r="CT28" s="41">
        <v>95.555022924607798</v>
      </c>
      <c r="CU28" s="41"/>
      <c r="CV28" s="41">
        <v>94.17270389224467</v>
      </c>
      <c r="CW28" s="41"/>
      <c r="CX28" s="41"/>
      <c r="CY28" s="41">
        <v>95.597603879433308</v>
      </c>
      <c r="CZ28" s="41"/>
      <c r="DA28" s="41">
        <v>95.996443001024574</v>
      </c>
      <c r="DB28" s="41"/>
      <c r="DC28" s="41">
        <v>95.466489337663262</v>
      </c>
      <c r="DD28" s="41"/>
      <c r="DE28" s="41">
        <v>95.544873480982702</v>
      </c>
      <c r="DF28" s="41"/>
      <c r="DG28" s="41">
        <v>95.864779975206659</v>
      </c>
      <c r="DH28" s="41"/>
      <c r="DI28" s="41">
        <v>97.738998621117901</v>
      </c>
      <c r="DJ28" s="41"/>
      <c r="DK28" s="41">
        <v>97.232990037540816</v>
      </c>
      <c r="DL28" s="41"/>
      <c r="DM28" s="41">
        <v>96.112972638823805</v>
      </c>
      <c r="DN28" s="41"/>
      <c r="DO28" s="41"/>
      <c r="DP28" s="41">
        <v>97.014560222562409</v>
      </c>
      <c r="DQ28" s="41"/>
      <c r="DR28" s="41">
        <v>97.099319618342122</v>
      </c>
      <c r="DS28" s="41"/>
      <c r="DT28" s="41">
        <v>97.330734854339568</v>
      </c>
      <c r="DU28" s="41"/>
      <c r="DV28" s="41">
        <v>97.198897148640626</v>
      </c>
      <c r="DW28" s="41"/>
      <c r="DX28" s="41">
        <v>97.365865588652085</v>
      </c>
      <c r="DY28" s="41"/>
      <c r="DZ28" s="41">
        <v>98.184771373726434</v>
      </c>
      <c r="EA28" s="41"/>
      <c r="EB28" s="41">
        <v>98.206970205168005</v>
      </c>
      <c r="EC28" s="41"/>
      <c r="ED28" s="41">
        <v>97.434534799031141</v>
      </c>
      <c r="EE28" s="41"/>
      <c r="EF28" s="41"/>
      <c r="EG28" s="41">
        <v>95.39209611810027</v>
      </c>
      <c r="EH28" s="41"/>
      <c r="EI28" s="41">
        <v>95.761941164065803</v>
      </c>
      <c r="EJ28" s="41"/>
      <c r="EK28" s="41">
        <v>95.516699384102694</v>
      </c>
      <c r="EL28" s="41"/>
      <c r="EM28" s="41">
        <v>94.941827659402961</v>
      </c>
      <c r="EN28" s="41"/>
      <c r="EO28" s="41">
        <v>95.620013474699476</v>
      </c>
      <c r="EP28" s="41"/>
      <c r="EQ28" s="41">
        <v>97.354113116680836</v>
      </c>
      <c r="ER28" s="41"/>
      <c r="ES28" s="41">
        <v>97.099150807236597</v>
      </c>
      <c r="ET28" s="41"/>
      <c r="EU28" s="41">
        <v>95.858194800268151</v>
      </c>
      <c r="EV28" s="41"/>
      <c r="EW28" s="41">
        <v>93.799761422587181</v>
      </c>
      <c r="EX28" s="41"/>
      <c r="EY28" s="41">
        <v>94.076632431800761</v>
      </c>
      <c r="EZ28" s="41"/>
      <c r="FA28" s="41">
        <v>94.234027966419603</v>
      </c>
      <c r="FB28" s="41"/>
      <c r="FC28" s="41">
        <v>94.205918851839868</v>
      </c>
      <c r="FD28" s="41"/>
      <c r="FE28" s="41">
        <v>94.473915405302094</v>
      </c>
      <c r="FF28" s="41"/>
      <c r="FG28" s="41">
        <v>96.56509844857996</v>
      </c>
      <c r="FH28" s="41"/>
      <c r="FI28" s="41">
        <v>95.932810786928698</v>
      </c>
      <c r="FJ28" s="41"/>
      <c r="FK28" s="41">
        <v>94.65231072679488</v>
      </c>
      <c r="FL28" s="41"/>
      <c r="FM28" s="41"/>
      <c r="FN28" s="41">
        <v>92.837402118839236</v>
      </c>
      <c r="FO28" s="41"/>
      <c r="FP28" s="41">
        <v>92.835015699745014</v>
      </c>
      <c r="FQ28" s="41"/>
      <c r="FR28" s="41">
        <v>92.532126404267359</v>
      </c>
      <c r="FS28" s="41"/>
      <c r="FT28" s="41">
        <v>93.068098109295278</v>
      </c>
      <c r="FU28" s="41"/>
      <c r="FV28" s="41">
        <v>93.157999800379272</v>
      </c>
      <c r="FW28" s="41"/>
      <c r="FX28" s="41">
        <v>95.315703746287255</v>
      </c>
      <c r="FY28" s="41"/>
      <c r="FZ28" s="41">
        <v>95.13131148873893</v>
      </c>
      <c r="GA28" s="41"/>
      <c r="GB28" s="41">
        <v>93.445351090075718</v>
      </c>
      <c r="GC28" s="41"/>
      <c r="GD28" s="41"/>
      <c r="GE28" s="41">
        <v>91.944149577019004</v>
      </c>
      <c r="GF28" s="41"/>
      <c r="GG28" s="41">
        <v>92.219167779665185</v>
      </c>
      <c r="GH28" s="41"/>
      <c r="GI28" s="41">
        <v>92.437047029572028</v>
      </c>
      <c r="GJ28" s="41"/>
      <c r="GK28" s="41">
        <v>91.621035510978587</v>
      </c>
      <c r="GL28" s="41"/>
      <c r="GM28" s="41">
        <v>92.314498715671448</v>
      </c>
      <c r="GN28" s="41"/>
      <c r="GO28" s="41">
        <v>95.681771360497308</v>
      </c>
      <c r="GP28" s="41"/>
      <c r="GQ28" s="41">
        <v>95.388558076430243</v>
      </c>
      <c r="GR28" s="41"/>
      <c r="GS28" s="41">
        <v>92.941439387666122</v>
      </c>
      <c r="GT28" s="41"/>
      <c r="GU28" s="43"/>
      <c r="GV28" s="19" t="s">
        <v>29</v>
      </c>
    </row>
    <row r="29" spans="2:204" ht="4.5" customHeight="1">
      <c r="B29" s="13"/>
      <c r="C29" s="13"/>
      <c r="D29" s="19"/>
      <c r="E29" s="79"/>
      <c r="F29" s="79"/>
      <c r="G29" s="79"/>
      <c r="H29" s="79"/>
      <c r="I29" s="79"/>
      <c r="J29" s="79"/>
      <c r="K29" s="79"/>
      <c r="L29" s="79"/>
      <c r="M29" s="79"/>
      <c r="N29" s="79"/>
      <c r="O29" s="79"/>
      <c r="P29" s="79"/>
      <c r="Q29" s="79"/>
      <c r="R29" s="79"/>
      <c r="S29" s="79"/>
      <c r="T29" s="42"/>
      <c r="U29" s="79"/>
      <c r="V29" s="79"/>
      <c r="W29" s="79"/>
      <c r="X29" s="79"/>
      <c r="Y29" s="79"/>
      <c r="Z29" s="79"/>
      <c r="AA29" s="79"/>
      <c r="AB29" s="79"/>
      <c r="AC29" s="79"/>
      <c r="AD29" s="79"/>
      <c r="AE29" s="79"/>
      <c r="AF29" s="79"/>
      <c r="AG29" s="79"/>
      <c r="AH29" s="79"/>
      <c r="AI29" s="79"/>
      <c r="AJ29" s="42"/>
      <c r="AK29" s="79"/>
      <c r="AL29" s="79"/>
      <c r="AM29" s="79"/>
      <c r="AN29" s="79"/>
      <c r="AO29" s="79"/>
      <c r="AP29" s="79"/>
      <c r="AQ29" s="79"/>
      <c r="AR29" s="79"/>
      <c r="AS29" s="79"/>
      <c r="AT29" s="79"/>
      <c r="AU29" s="79"/>
      <c r="AV29" s="79"/>
      <c r="AW29" s="79"/>
      <c r="AX29" s="79"/>
      <c r="AY29" s="79"/>
      <c r="AZ29" s="42"/>
      <c r="BA29" s="79"/>
      <c r="BB29" s="79"/>
      <c r="BC29" s="79"/>
      <c r="BD29" s="79"/>
      <c r="BE29" s="79"/>
      <c r="BF29" s="79"/>
      <c r="BG29" s="79"/>
      <c r="BH29" s="79"/>
      <c r="BI29" s="79"/>
      <c r="BJ29" s="79"/>
      <c r="BK29" s="79"/>
      <c r="BL29" s="79"/>
      <c r="BM29" s="79"/>
      <c r="BN29" s="79"/>
      <c r="BO29" s="79"/>
      <c r="BP29" s="42"/>
      <c r="BQ29" s="79"/>
      <c r="BR29" s="79"/>
      <c r="BS29" s="79"/>
      <c r="BT29" s="79"/>
      <c r="BU29" s="79"/>
      <c r="BV29" s="79"/>
      <c r="BW29" s="79"/>
      <c r="BX29" s="79"/>
      <c r="BY29" s="79"/>
      <c r="BZ29" s="79"/>
      <c r="CA29" s="79"/>
      <c r="CB29" s="79"/>
      <c r="CC29" s="79"/>
      <c r="CD29" s="79"/>
      <c r="CE29" s="79"/>
      <c r="CF29" s="42"/>
      <c r="CG29" s="42"/>
      <c r="CH29" s="79"/>
      <c r="CI29" s="79"/>
      <c r="CJ29" s="79"/>
      <c r="CK29" s="79"/>
      <c r="CL29" s="79"/>
      <c r="CM29" s="79"/>
      <c r="CN29" s="79"/>
      <c r="CO29" s="79"/>
      <c r="CP29" s="79"/>
      <c r="CQ29" s="79"/>
      <c r="CR29" s="79"/>
      <c r="CS29" s="79"/>
      <c r="CT29" s="79"/>
      <c r="CU29" s="79"/>
      <c r="CV29" s="79"/>
      <c r="CW29" s="42"/>
      <c r="CX29" s="42"/>
      <c r="CY29" s="79"/>
      <c r="CZ29" s="79"/>
      <c r="DA29" s="79"/>
      <c r="DB29" s="79"/>
      <c r="DC29" s="79"/>
      <c r="DD29" s="79"/>
      <c r="DE29" s="79"/>
      <c r="DF29" s="79"/>
      <c r="DG29" s="79"/>
      <c r="DH29" s="79"/>
      <c r="DI29" s="79"/>
      <c r="DJ29" s="79"/>
      <c r="DK29" s="79"/>
      <c r="DL29" s="79"/>
      <c r="DM29" s="79"/>
      <c r="DN29" s="42"/>
      <c r="DO29" s="42"/>
      <c r="DP29" s="79"/>
      <c r="DQ29" s="79"/>
      <c r="DR29" s="79"/>
      <c r="DS29" s="79"/>
      <c r="DT29" s="79"/>
      <c r="DU29" s="79"/>
      <c r="DV29" s="79"/>
      <c r="DW29" s="79"/>
      <c r="DX29" s="79"/>
      <c r="DY29" s="79"/>
      <c r="DZ29" s="79"/>
      <c r="EA29" s="79"/>
      <c r="EB29" s="79"/>
      <c r="EC29" s="79"/>
      <c r="ED29" s="79"/>
      <c r="EE29" s="42"/>
      <c r="EF29" s="42"/>
      <c r="EG29" s="79"/>
      <c r="EH29" s="79"/>
      <c r="EI29" s="79"/>
      <c r="EJ29" s="79"/>
      <c r="EK29" s="79"/>
      <c r="EL29" s="79"/>
      <c r="EM29" s="79"/>
      <c r="EN29" s="79"/>
      <c r="EO29" s="79"/>
      <c r="EP29" s="79"/>
      <c r="EQ29" s="79"/>
      <c r="ER29" s="79"/>
      <c r="ES29" s="79"/>
      <c r="ET29" s="79"/>
      <c r="EU29" s="79"/>
      <c r="EV29" s="42"/>
      <c r="EW29" s="79"/>
      <c r="EX29" s="79"/>
      <c r="EY29" s="79"/>
      <c r="EZ29" s="79"/>
      <c r="FA29" s="79"/>
      <c r="FB29" s="79"/>
      <c r="FC29" s="79"/>
      <c r="FD29" s="79"/>
      <c r="FE29" s="79"/>
      <c r="FF29" s="79"/>
      <c r="FG29" s="79"/>
      <c r="FH29" s="79"/>
      <c r="FI29" s="79"/>
      <c r="FJ29" s="79"/>
      <c r="FK29" s="79"/>
      <c r="FL29" s="79"/>
      <c r="FM29" s="42"/>
      <c r="FN29" s="79"/>
      <c r="FO29" s="79"/>
      <c r="FP29" s="79"/>
      <c r="FQ29" s="79"/>
      <c r="FR29" s="79"/>
      <c r="FS29" s="79"/>
      <c r="FT29" s="79"/>
      <c r="FU29" s="79"/>
      <c r="FV29" s="79"/>
      <c r="FW29" s="79"/>
      <c r="FX29" s="79"/>
      <c r="FY29" s="79"/>
      <c r="FZ29" s="79"/>
      <c r="GA29" s="79"/>
      <c r="GB29" s="79"/>
      <c r="GC29" s="79"/>
      <c r="GD29" s="42"/>
      <c r="GE29" s="79"/>
      <c r="GF29" s="79"/>
      <c r="GG29" s="79"/>
      <c r="GH29" s="79"/>
      <c r="GI29" s="79"/>
      <c r="GJ29" s="79"/>
      <c r="GK29" s="79"/>
      <c r="GL29" s="79"/>
      <c r="GM29" s="79"/>
      <c r="GN29" s="79"/>
      <c r="GO29" s="79"/>
      <c r="GP29" s="79"/>
      <c r="GQ29" s="79"/>
      <c r="GR29" s="79"/>
      <c r="GS29" s="79"/>
      <c r="GT29" s="79"/>
      <c r="GU29" s="43"/>
      <c r="GV29" s="19"/>
    </row>
    <row r="30" spans="2:204" ht="10.5" customHeight="1">
      <c r="B30" s="13">
        <v>11</v>
      </c>
      <c r="C30" s="14"/>
      <c r="D30" s="15" t="s">
        <v>30</v>
      </c>
      <c r="E30" s="16">
        <v>129158</v>
      </c>
      <c r="F30" s="55"/>
      <c r="G30" s="16">
        <v>127054</v>
      </c>
      <c r="H30" s="16"/>
      <c r="I30" s="16">
        <v>127243</v>
      </c>
      <c r="J30" s="16"/>
      <c r="K30" s="16">
        <v>124547</v>
      </c>
      <c r="L30" s="16"/>
      <c r="M30" s="16">
        <v>127431</v>
      </c>
      <c r="N30" s="16"/>
      <c r="O30" s="16">
        <v>88013</v>
      </c>
      <c r="P30" s="16"/>
      <c r="Q30" s="16">
        <v>104367</v>
      </c>
      <c r="R30" s="16"/>
      <c r="S30" s="16">
        <v>827813</v>
      </c>
      <c r="T30" s="45"/>
      <c r="U30" s="16">
        <v>135398</v>
      </c>
      <c r="V30" s="55"/>
      <c r="W30" s="16">
        <v>141715</v>
      </c>
      <c r="X30" s="16"/>
      <c r="Y30" s="16">
        <v>135286</v>
      </c>
      <c r="Z30" s="16"/>
      <c r="AA30" s="16">
        <v>132980</v>
      </c>
      <c r="AB30" s="16"/>
      <c r="AC30" s="16">
        <v>130691</v>
      </c>
      <c r="AD30" s="16"/>
      <c r="AE30" s="16">
        <v>92048</v>
      </c>
      <c r="AF30" s="16"/>
      <c r="AG30" s="16">
        <v>113261</v>
      </c>
      <c r="AH30" s="16"/>
      <c r="AI30" s="16">
        <v>881379</v>
      </c>
      <c r="AJ30" s="45"/>
      <c r="AK30" s="16">
        <v>141311</v>
      </c>
      <c r="AL30" s="55"/>
      <c r="AM30" s="16">
        <v>142862</v>
      </c>
      <c r="AN30" s="16"/>
      <c r="AO30" s="16">
        <v>145530</v>
      </c>
      <c r="AP30" s="16"/>
      <c r="AQ30" s="16">
        <v>136532</v>
      </c>
      <c r="AR30" s="16"/>
      <c r="AS30" s="16">
        <v>134254</v>
      </c>
      <c r="AT30" s="16"/>
      <c r="AU30" s="16">
        <v>94774</v>
      </c>
      <c r="AV30" s="16"/>
      <c r="AW30" s="16">
        <v>110372</v>
      </c>
      <c r="AX30" s="16"/>
      <c r="AY30" s="16">
        <v>905635</v>
      </c>
      <c r="AZ30" s="31"/>
      <c r="BA30" s="16">
        <v>137290</v>
      </c>
      <c r="BB30" s="55"/>
      <c r="BC30" s="16">
        <v>145740</v>
      </c>
      <c r="BD30" s="16"/>
      <c r="BE30" s="16">
        <v>143369</v>
      </c>
      <c r="BF30" s="16"/>
      <c r="BG30" s="16">
        <v>142717</v>
      </c>
      <c r="BH30" s="16"/>
      <c r="BI30" s="16">
        <v>141077</v>
      </c>
      <c r="BJ30" s="16"/>
      <c r="BK30" s="16">
        <v>100240</v>
      </c>
      <c r="BL30" s="16"/>
      <c r="BM30" s="16">
        <v>111982</v>
      </c>
      <c r="BN30" s="16"/>
      <c r="BO30" s="16">
        <v>922415</v>
      </c>
      <c r="BP30" s="31"/>
      <c r="BQ30" s="16">
        <v>140566</v>
      </c>
      <c r="BR30" s="55"/>
      <c r="BS30" s="16">
        <v>143272</v>
      </c>
      <c r="BT30" s="16"/>
      <c r="BU30" s="16">
        <v>148582</v>
      </c>
      <c r="BV30" s="16"/>
      <c r="BW30" s="16">
        <v>146220</v>
      </c>
      <c r="BX30" s="16"/>
      <c r="BY30" s="16">
        <v>141044</v>
      </c>
      <c r="BZ30" s="16"/>
      <c r="CA30" s="16">
        <v>101140</v>
      </c>
      <c r="CB30" s="16"/>
      <c r="CC30" s="16">
        <v>117761</v>
      </c>
      <c r="CD30" s="16"/>
      <c r="CE30" s="16">
        <v>938585</v>
      </c>
      <c r="CF30" s="31"/>
      <c r="CG30" s="31"/>
      <c r="CH30" s="16">
        <v>142449</v>
      </c>
      <c r="CI30" s="55"/>
      <c r="CJ30" s="16">
        <v>144368</v>
      </c>
      <c r="CK30" s="16"/>
      <c r="CL30" s="16">
        <v>145172</v>
      </c>
      <c r="CM30" s="16"/>
      <c r="CN30" s="16">
        <v>149762</v>
      </c>
      <c r="CO30" s="16"/>
      <c r="CP30" s="16">
        <v>147347</v>
      </c>
      <c r="CQ30" s="16"/>
      <c r="CR30" s="16">
        <v>105841</v>
      </c>
      <c r="CS30" s="16"/>
      <c r="CT30" s="16">
        <v>125484</v>
      </c>
      <c r="CU30" s="16"/>
      <c r="CV30" s="16">
        <v>960423</v>
      </c>
      <c r="CW30" s="31"/>
      <c r="CX30" s="31"/>
      <c r="CY30" s="16">
        <v>153320</v>
      </c>
      <c r="CZ30" s="55"/>
      <c r="DA30" s="16">
        <v>151392</v>
      </c>
      <c r="DB30" s="16"/>
      <c r="DC30" s="16">
        <v>150463</v>
      </c>
      <c r="DD30" s="16"/>
      <c r="DE30" s="16">
        <v>147642</v>
      </c>
      <c r="DF30" s="16"/>
      <c r="DG30" s="16">
        <v>151532</v>
      </c>
      <c r="DH30" s="16"/>
      <c r="DI30" s="16">
        <v>107930</v>
      </c>
      <c r="DJ30" s="16"/>
      <c r="DK30" s="16">
        <v>128361</v>
      </c>
      <c r="DL30" s="16"/>
      <c r="DM30" s="16">
        <v>990640</v>
      </c>
      <c r="DN30" s="31"/>
      <c r="DO30" s="31"/>
      <c r="DP30" s="16">
        <v>140483</v>
      </c>
      <c r="DQ30" s="55"/>
      <c r="DR30" s="16">
        <v>146394</v>
      </c>
      <c r="DS30" s="16"/>
      <c r="DT30" s="16">
        <v>146427</v>
      </c>
      <c r="DU30" s="16"/>
      <c r="DV30" s="16">
        <v>140909</v>
      </c>
      <c r="DW30" s="16"/>
      <c r="DX30" s="16">
        <v>136852</v>
      </c>
      <c r="DY30" s="16"/>
      <c r="DZ30" s="16">
        <v>100426</v>
      </c>
      <c r="EA30" s="16"/>
      <c r="EB30" s="16">
        <v>118529</v>
      </c>
      <c r="EC30" s="16"/>
      <c r="ED30" s="16">
        <v>930020</v>
      </c>
      <c r="EE30" s="31"/>
      <c r="EF30" s="31"/>
      <c r="EG30" s="16">
        <v>144315</v>
      </c>
      <c r="EH30" s="55"/>
      <c r="EI30" s="16">
        <v>147702</v>
      </c>
      <c r="EJ30" s="16"/>
      <c r="EK30" s="16">
        <v>144009</v>
      </c>
      <c r="EL30" s="16"/>
      <c r="EM30" s="16">
        <v>144051</v>
      </c>
      <c r="EN30" s="16"/>
      <c r="EO30" s="16">
        <v>137180</v>
      </c>
      <c r="EP30" s="16"/>
      <c r="EQ30" s="16">
        <v>102962</v>
      </c>
      <c r="ER30" s="16"/>
      <c r="ES30" s="16">
        <v>116964</v>
      </c>
      <c r="ET30" s="16"/>
      <c r="EU30" s="16">
        <v>937183</v>
      </c>
      <c r="EV30" s="31"/>
      <c r="EW30" s="16">
        <v>138273</v>
      </c>
      <c r="EX30" s="55"/>
      <c r="EY30" s="16">
        <v>148117</v>
      </c>
      <c r="EZ30" s="16"/>
      <c r="FA30" s="16">
        <v>148890</v>
      </c>
      <c r="FB30" s="16"/>
      <c r="FC30" s="16">
        <v>142786</v>
      </c>
      <c r="FD30" s="16"/>
      <c r="FE30" s="16">
        <v>143826</v>
      </c>
      <c r="FF30" s="16"/>
      <c r="FG30" s="16">
        <v>108681</v>
      </c>
      <c r="FH30" s="16"/>
      <c r="FI30" s="16">
        <v>118882</v>
      </c>
      <c r="FJ30" s="16"/>
      <c r="FK30" s="16">
        <v>949455</v>
      </c>
      <c r="FL30" s="16"/>
      <c r="FM30" s="31"/>
      <c r="FN30" s="16">
        <v>132716</v>
      </c>
      <c r="FO30" s="55"/>
      <c r="FP30" s="16">
        <v>135936</v>
      </c>
      <c r="FQ30" s="16"/>
      <c r="FR30" s="16">
        <v>141572</v>
      </c>
      <c r="FS30" s="16"/>
      <c r="FT30" s="16">
        <v>140396</v>
      </c>
      <c r="FU30" s="16"/>
      <c r="FV30" s="16">
        <v>134419</v>
      </c>
      <c r="FW30" s="16"/>
      <c r="FX30" s="16">
        <v>101272</v>
      </c>
      <c r="FY30" s="16"/>
      <c r="FZ30" s="16">
        <v>119134</v>
      </c>
      <c r="GA30" s="16"/>
      <c r="GB30" s="16">
        <v>905445</v>
      </c>
      <c r="GC30" s="16"/>
      <c r="GD30" s="31"/>
      <c r="GE30" s="16">
        <v>145488</v>
      </c>
      <c r="GF30" s="55"/>
      <c r="GG30" s="16">
        <v>146484</v>
      </c>
      <c r="GH30" s="16"/>
      <c r="GI30" s="16">
        <v>143905</v>
      </c>
      <c r="GJ30" s="16"/>
      <c r="GK30" s="16">
        <v>139544</v>
      </c>
      <c r="GL30" s="16"/>
      <c r="GM30" s="16">
        <v>143956</v>
      </c>
      <c r="GN30" s="16"/>
      <c r="GO30" s="16">
        <v>108650</v>
      </c>
      <c r="GP30" s="16"/>
      <c r="GQ30" s="16">
        <v>128667</v>
      </c>
      <c r="GR30" s="16"/>
      <c r="GS30" s="16">
        <v>956694</v>
      </c>
      <c r="GT30" s="16"/>
      <c r="GU30" s="40"/>
      <c r="GV30" s="15" t="s">
        <v>31</v>
      </c>
    </row>
    <row r="31" spans="2:204" ht="10.5" customHeight="1">
      <c r="B31" s="13">
        <v>12</v>
      </c>
      <c r="C31" s="13"/>
      <c r="D31" s="19" t="s">
        <v>32</v>
      </c>
      <c r="E31" s="41">
        <v>96.940720837023591</v>
      </c>
      <c r="F31" s="41"/>
      <c r="G31" s="41">
        <v>96.839939024390247</v>
      </c>
      <c r="H31" s="41"/>
      <c r="I31" s="41">
        <v>96.856279448592943</v>
      </c>
      <c r="J31" s="41"/>
      <c r="K31" s="41">
        <v>96.995444102643972</v>
      </c>
      <c r="L31" s="41"/>
      <c r="M31" s="41">
        <v>96.885073900614316</v>
      </c>
      <c r="N31" s="41"/>
      <c r="O31" s="41">
        <v>98.147735129468956</v>
      </c>
      <c r="P31" s="41"/>
      <c r="Q31" s="41">
        <v>97.614059372603307</v>
      </c>
      <c r="R31" s="41"/>
      <c r="S31" s="41">
        <v>97.123304064613322</v>
      </c>
      <c r="T31" s="41"/>
      <c r="U31" s="41">
        <v>96.826974648693096</v>
      </c>
      <c r="V31" s="41"/>
      <c r="W31" s="41">
        <v>97.422060289416706</v>
      </c>
      <c r="X31" s="41"/>
      <c r="Y31" s="41">
        <v>96.802953761609686</v>
      </c>
      <c r="Z31" s="41"/>
      <c r="AA31" s="41">
        <v>96.699365178629861</v>
      </c>
      <c r="AB31" s="41"/>
      <c r="AC31" s="41">
        <v>96.788073584737973</v>
      </c>
      <c r="AD31" s="41"/>
      <c r="AE31" s="41">
        <v>97.967176823687169</v>
      </c>
      <c r="AF31" s="41"/>
      <c r="AG31" s="41">
        <v>97.535371976266546</v>
      </c>
      <c r="AH31" s="41"/>
      <c r="AI31" s="41">
        <v>97.102178956947483</v>
      </c>
      <c r="AJ31" s="41"/>
      <c r="AK31" s="41">
        <v>96.559523321443692</v>
      </c>
      <c r="AL31" s="41"/>
      <c r="AM31" s="41">
        <v>97.206194545751458</v>
      </c>
      <c r="AN31" s="41"/>
      <c r="AO31" s="41">
        <v>97.206636742545683</v>
      </c>
      <c r="AP31" s="41"/>
      <c r="AQ31" s="41">
        <v>96.676249415829957</v>
      </c>
      <c r="AR31" s="41"/>
      <c r="AS31" s="41">
        <v>97.407619697156576</v>
      </c>
      <c r="AT31" s="41"/>
      <c r="AU31" s="41">
        <v>98.443992022602629</v>
      </c>
      <c r="AV31" s="41"/>
      <c r="AW31" s="41">
        <v>97.444092277538914</v>
      </c>
      <c r="AX31" s="41"/>
      <c r="AY31" s="41">
        <v>97.210981324963669</v>
      </c>
      <c r="AZ31" s="41"/>
      <c r="BA31" s="41">
        <v>97.091292263954799</v>
      </c>
      <c r="BB31" s="41"/>
      <c r="BC31" s="41">
        <v>97.095916694981312</v>
      </c>
      <c r="BD31" s="41"/>
      <c r="BE31" s="41">
        <v>97.111099069320076</v>
      </c>
      <c r="BF31" s="41"/>
      <c r="BG31" s="41">
        <v>96.647863097374497</v>
      </c>
      <c r="BH31" s="41"/>
      <c r="BI31" s="41">
        <v>97.192598104056444</v>
      </c>
      <c r="BJ31" s="41"/>
      <c r="BK31" s="41">
        <v>98.463714588817737</v>
      </c>
      <c r="BL31" s="41"/>
      <c r="BM31" s="41">
        <v>97.642257991385179</v>
      </c>
      <c r="BN31" s="41"/>
      <c r="BO31" s="41">
        <v>97.255507699444877</v>
      </c>
      <c r="BP31" s="41"/>
      <c r="BQ31" s="41">
        <v>97.259335625869213</v>
      </c>
      <c r="BR31" s="41"/>
      <c r="BS31" s="41">
        <v>97.198797837192416</v>
      </c>
      <c r="BT31" s="41"/>
      <c r="BU31" s="41">
        <v>96.753229839549903</v>
      </c>
      <c r="BV31" s="41"/>
      <c r="BW31" s="41">
        <v>97.009182102860777</v>
      </c>
      <c r="BX31" s="41"/>
      <c r="BY31" s="41">
        <v>97.068883643145696</v>
      </c>
      <c r="BZ31" s="41"/>
      <c r="CA31" s="41">
        <v>98.302976109480397</v>
      </c>
      <c r="CB31" s="41"/>
      <c r="CC31" s="41">
        <v>98.016546810494077</v>
      </c>
      <c r="CD31" s="41"/>
      <c r="CE31" s="41">
        <v>97.307364935405587</v>
      </c>
      <c r="CF31" s="41"/>
      <c r="CG31" s="41"/>
      <c r="CH31" s="41">
        <v>95.86392543490696</v>
      </c>
      <c r="CI31" s="41"/>
      <c r="CJ31" s="41">
        <v>95.183717603001199</v>
      </c>
      <c r="CK31" s="41"/>
      <c r="CL31" s="41">
        <v>95.689831324030564</v>
      </c>
      <c r="CM31" s="41"/>
      <c r="CN31" s="41">
        <v>96.296963111091102</v>
      </c>
      <c r="CO31" s="41"/>
      <c r="CP31" s="41">
        <v>96.263703239125604</v>
      </c>
      <c r="CQ31" s="41"/>
      <c r="CR31" s="41">
        <v>97.810738379077719</v>
      </c>
      <c r="CS31" s="41"/>
      <c r="CT31" s="41">
        <v>97.020960745958234</v>
      </c>
      <c r="CU31" s="41"/>
      <c r="CV31" s="41">
        <v>96.223874451089202</v>
      </c>
      <c r="CW31" s="41"/>
      <c r="CX31" s="41"/>
      <c r="CY31" s="41">
        <v>97.188678647269498</v>
      </c>
      <c r="CZ31" s="41"/>
      <c r="DA31" s="41">
        <v>97.554563204392124</v>
      </c>
      <c r="DB31" s="41"/>
      <c r="DC31" s="41">
        <v>97.141215435370682</v>
      </c>
      <c r="DD31" s="41"/>
      <c r="DE31" s="41">
        <v>97.086906202325224</v>
      </c>
      <c r="DF31" s="41"/>
      <c r="DG31" s="41">
        <v>97.331183721184161</v>
      </c>
      <c r="DH31" s="41"/>
      <c r="DI31" s="41">
        <v>98.55810937913779</v>
      </c>
      <c r="DJ31" s="41"/>
      <c r="DK31" s="41">
        <v>98.142073995917144</v>
      </c>
      <c r="DL31" s="41"/>
      <c r="DM31" s="41">
        <v>97.514302701468267</v>
      </c>
      <c r="DN31" s="41"/>
      <c r="DO31" s="41"/>
      <c r="DP31" s="41">
        <v>98.197971494677091</v>
      </c>
      <c r="DQ31" s="41"/>
      <c r="DR31" s="41">
        <v>98.228592133338694</v>
      </c>
      <c r="DS31" s="41"/>
      <c r="DT31" s="41">
        <v>98.401935418836729</v>
      </c>
      <c r="DU31" s="41"/>
      <c r="DV31" s="41">
        <v>98.355495061599129</v>
      </c>
      <c r="DW31" s="41"/>
      <c r="DX31" s="41">
        <v>98.439804058379664</v>
      </c>
      <c r="DY31" s="41"/>
      <c r="DZ31" s="41">
        <v>98.859083526111135</v>
      </c>
      <c r="EA31" s="41"/>
      <c r="EB31" s="41">
        <v>98.89531342561304</v>
      </c>
      <c r="EC31" s="41"/>
      <c r="ED31" s="41">
        <v>98.453988041802873</v>
      </c>
      <c r="EE31" s="41"/>
      <c r="EF31" s="41"/>
      <c r="EG31" s="41">
        <v>97.19229007839229</v>
      </c>
      <c r="EH31" s="41"/>
      <c r="EI31" s="41">
        <v>97.336303247574861</v>
      </c>
      <c r="EJ31" s="41"/>
      <c r="EK31" s="41">
        <v>97.146499908930849</v>
      </c>
      <c r="EL31" s="41"/>
      <c r="EM31" s="41">
        <v>96.764247521294038</v>
      </c>
      <c r="EN31" s="41"/>
      <c r="EO31" s="41">
        <v>97.287330236516439</v>
      </c>
      <c r="EP31" s="41"/>
      <c r="EQ31" s="41">
        <v>98.384183922104469</v>
      </c>
      <c r="ER31" s="41"/>
      <c r="ES31" s="41">
        <v>98.147215788943711</v>
      </c>
      <c r="ET31" s="41"/>
      <c r="EU31" s="41">
        <v>97.40356383780329</v>
      </c>
      <c r="EV31" s="41"/>
      <c r="EW31" s="41">
        <v>95.897716869642409</v>
      </c>
      <c r="EX31" s="41"/>
      <c r="EY31" s="41">
        <v>96.158640300193468</v>
      </c>
      <c r="EZ31" s="41"/>
      <c r="FA31" s="41">
        <v>96.297877294423529</v>
      </c>
      <c r="FB31" s="41"/>
      <c r="FC31" s="41">
        <v>96.300043163914978</v>
      </c>
      <c r="FD31" s="41"/>
      <c r="FE31" s="41">
        <v>96.455660548182237</v>
      </c>
      <c r="FF31" s="41"/>
      <c r="FG31" s="41">
        <v>97.801555019617723</v>
      </c>
      <c r="FH31" s="41"/>
      <c r="FI31" s="41">
        <v>97.267267758668652</v>
      </c>
      <c r="FJ31" s="41"/>
      <c r="FK31" s="41">
        <v>96.532003477146915</v>
      </c>
      <c r="FL31" s="41"/>
      <c r="FM31" s="41"/>
      <c r="FN31" s="41">
        <v>95.517618608935976</v>
      </c>
      <c r="FO31" s="41"/>
      <c r="FP31" s="41">
        <v>95.488167239162962</v>
      </c>
      <c r="FQ31" s="41"/>
      <c r="FR31" s="41">
        <v>95.350090250276139</v>
      </c>
      <c r="FS31" s="41"/>
      <c r="FT31" s="41">
        <v>95.76023790685619</v>
      </c>
      <c r="FU31" s="41"/>
      <c r="FV31" s="41">
        <v>95.831491594541802</v>
      </c>
      <c r="FW31" s="41"/>
      <c r="FX31" s="41">
        <v>97.031714094088343</v>
      </c>
      <c r="FY31" s="41"/>
      <c r="FZ31" s="41">
        <v>96.864785754939433</v>
      </c>
      <c r="GA31" s="41"/>
      <c r="GB31" s="41">
        <v>95.914056632454717</v>
      </c>
      <c r="GC31" s="41"/>
      <c r="GD31" s="41"/>
      <c r="GE31" s="41">
        <v>94.747741822041903</v>
      </c>
      <c r="GF31" s="41"/>
      <c r="GG31" s="41">
        <v>94.972704521583523</v>
      </c>
      <c r="GH31" s="41"/>
      <c r="GI31" s="41">
        <v>95.160159763000578</v>
      </c>
      <c r="GJ31" s="41"/>
      <c r="GK31" s="41">
        <v>94.567633505014911</v>
      </c>
      <c r="GL31" s="41"/>
      <c r="GM31" s="41">
        <v>95.057481131265646</v>
      </c>
      <c r="GN31" s="41"/>
      <c r="GO31" s="41">
        <v>97.319133308850539</v>
      </c>
      <c r="GP31" s="41"/>
      <c r="GQ31" s="41">
        <v>96.982739127157615</v>
      </c>
      <c r="GR31" s="41"/>
      <c r="GS31" s="41">
        <v>95.447103695493198</v>
      </c>
      <c r="GT31" s="41"/>
      <c r="GU31" s="42"/>
      <c r="GV31" s="19" t="s">
        <v>33</v>
      </c>
    </row>
    <row r="32" spans="2:204" ht="4.5" customHeight="1">
      <c r="B32" s="13"/>
      <c r="C32" s="13"/>
      <c r="D32" s="19"/>
      <c r="E32" s="79"/>
      <c r="F32" s="79"/>
      <c r="G32" s="79"/>
      <c r="H32" s="79"/>
      <c r="I32" s="79"/>
      <c r="J32" s="79"/>
      <c r="K32" s="79"/>
      <c r="L32" s="79"/>
      <c r="M32" s="79"/>
      <c r="N32" s="79"/>
      <c r="O32" s="79"/>
      <c r="P32" s="79"/>
      <c r="Q32" s="79"/>
      <c r="R32" s="79"/>
      <c r="S32" s="79"/>
      <c r="T32" s="42"/>
      <c r="U32" s="79"/>
      <c r="V32" s="79"/>
      <c r="W32" s="79"/>
      <c r="X32" s="79"/>
      <c r="Y32" s="79"/>
      <c r="Z32" s="79"/>
      <c r="AA32" s="79"/>
      <c r="AB32" s="79"/>
      <c r="AC32" s="79"/>
      <c r="AD32" s="79"/>
      <c r="AE32" s="79"/>
      <c r="AF32" s="79"/>
      <c r="AG32" s="79"/>
      <c r="AH32" s="79"/>
      <c r="AI32" s="79"/>
      <c r="AJ32" s="42"/>
      <c r="AK32" s="79"/>
      <c r="AL32" s="79"/>
      <c r="AM32" s="79"/>
      <c r="AN32" s="79"/>
      <c r="AO32" s="79"/>
      <c r="AP32" s="79"/>
      <c r="AQ32" s="79"/>
      <c r="AR32" s="79"/>
      <c r="AS32" s="79"/>
      <c r="AT32" s="79"/>
      <c r="AU32" s="79"/>
      <c r="AV32" s="79"/>
      <c r="AW32" s="79"/>
      <c r="AX32" s="79"/>
      <c r="AY32" s="79"/>
      <c r="AZ32" s="42"/>
      <c r="BA32" s="79"/>
      <c r="BB32" s="79"/>
      <c r="BC32" s="79"/>
      <c r="BD32" s="79"/>
      <c r="BE32" s="79"/>
      <c r="BF32" s="79"/>
      <c r="BG32" s="79"/>
      <c r="BH32" s="79"/>
      <c r="BI32" s="79"/>
      <c r="BJ32" s="79"/>
      <c r="BK32" s="79"/>
      <c r="BL32" s="79"/>
      <c r="BM32" s="79"/>
      <c r="BN32" s="79"/>
      <c r="BO32" s="79"/>
      <c r="BP32" s="42"/>
      <c r="BQ32" s="79"/>
      <c r="BR32" s="79"/>
      <c r="BS32" s="79"/>
      <c r="BT32" s="79"/>
      <c r="BU32" s="79"/>
      <c r="BV32" s="79"/>
      <c r="BW32" s="79"/>
      <c r="BX32" s="79"/>
      <c r="BY32" s="79"/>
      <c r="BZ32" s="79"/>
      <c r="CA32" s="79"/>
      <c r="CB32" s="79"/>
      <c r="CC32" s="79"/>
      <c r="CD32" s="79"/>
      <c r="CE32" s="79"/>
      <c r="CF32" s="42"/>
      <c r="CG32" s="42"/>
      <c r="CH32" s="79"/>
      <c r="CI32" s="79"/>
      <c r="CJ32" s="79"/>
      <c r="CK32" s="79"/>
      <c r="CL32" s="79"/>
      <c r="CM32" s="79"/>
      <c r="CN32" s="79"/>
      <c r="CO32" s="79"/>
      <c r="CP32" s="79"/>
      <c r="CQ32" s="79"/>
      <c r="CR32" s="79"/>
      <c r="CS32" s="79"/>
      <c r="CT32" s="79"/>
      <c r="CU32" s="79"/>
      <c r="CV32" s="79"/>
      <c r="CW32" s="42"/>
      <c r="CX32" s="42"/>
      <c r="CY32" s="79"/>
      <c r="CZ32" s="79"/>
      <c r="DA32" s="79"/>
      <c r="DB32" s="79"/>
      <c r="DC32" s="79"/>
      <c r="DD32" s="79"/>
      <c r="DE32" s="79"/>
      <c r="DF32" s="79"/>
      <c r="DG32" s="79"/>
      <c r="DH32" s="79"/>
      <c r="DI32" s="79"/>
      <c r="DJ32" s="79"/>
      <c r="DK32" s="79"/>
      <c r="DL32" s="79"/>
      <c r="DM32" s="79"/>
      <c r="DN32" s="42"/>
      <c r="DO32" s="42"/>
      <c r="DP32" s="79"/>
      <c r="DQ32" s="79"/>
      <c r="DR32" s="79"/>
      <c r="DS32" s="79"/>
      <c r="DT32" s="79"/>
      <c r="DU32" s="79"/>
      <c r="DV32" s="79"/>
      <c r="DW32" s="79"/>
      <c r="DX32" s="79"/>
      <c r="DY32" s="79"/>
      <c r="DZ32" s="79"/>
      <c r="EA32" s="79"/>
      <c r="EB32" s="79"/>
      <c r="EC32" s="79"/>
      <c r="ED32" s="79"/>
      <c r="EE32" s="42"/>
      <c r="EF32" s="42"/>
      <c r="EG32" s="79"/>
      <c r="EH32" s="79"/>
      <c r="EI32" s="79"/>
      <c r="EJ32" s="79"/>
      <c r="EK32" s="79"/>
      <c r="EL32" s="79"/>
      <c r="EM32" s="79"/>
      <c r="EN32" s="79"/>
      <c r="EO32" s="79"/>
      <c r="EP32" s="79"/>
      <c r="EQ32" s="79"/>
      <c r="ER32" s="79"/>
      <c r="ES32" s="79"/>
      <c r="ET32" s="79"/>
      <c r="EU32" s="79"/>
      <c r="EV32" s="42"/>
      <c r="EW32" s="79"/>
      <c r="EX32" s="79"/>
      <c r="EY32" s="79"/>
      <c r="EZ32" s="79"/>
      <c r="FA32" s="79"/>
      <c r="FB32" s="79"/>
      <c r="FC32" s="79"/>
      <c r="FD32" s="79"/>
      <c r="FE32" s="79"/>
      <c r="FF32" s="79"/>
      <c r="FG32" s="79"/>
      <c r="FH32" s="79"/>
      <c r="FI32" s="79"/>
      <c r="FJ32" s="79"/>
      <c r="FK32" s="79"/>
      <c r="FL32" s="79"/>
      <c r="FM32" s="42"/>
      <c r="FN32" s="79"/>
      <c r="FO32" s="79"/>
      <c r="FP32" s="79"/>
      <c r="FQ32" s="79"/>
      <c r="FR32" s="79"/>
      <c r="FS32" s="79"/>
      <c r="FT32" s="79"/>
      <c r="FU32" s="79"/>
      <c r="FV32" s="79"/>
      <c r="FW32" s="79"/>
      <c r="FX32" s="79"/>
      <c r="FY32" s="79"/>
      <c r="FZ32" s="79"/>
      <c r="GA32" s="79"/>
      <c r="GB32" s="79"/>
      <c r="GC32" s="79"/>
      <c r="GD32" s="42"/>
      <c r="GE32" s="79"/>
      <c r="GF32" s="79"/>
      <c r="GG32" s="79"/>
      <c r="GH32" s="79"/>
      <c r="GI32" s="79"/>
      <c r="GJ32" s="79"/>
      <c r="GK32" s="79"/>
      <c r="GL32" s="79"/>
      <c r="GM32" s="79"/>
      <c r="GN32" s="79"/>
      <c r="GO32" s="79"/>
      <c r="GP32" s="79"/>
      <c r="GQ32" s="79"/>
      <c r="GR32" s="79"/>
      <c r="GS32" s="79"/>
      <c r="GT32" s="79"/>
      <c r="GU32" s="43"/>
      <c r="GV32" s="19"/>
    </row>
    <row r="33" spans="2:206" ht="10.5" customHeight="1">
      <c r="B33" s="13">
        <v>13</v>
      </c>
      <c r="C33" s="14"/>
      <c r="D33" s="15" t="s">
        <v>34</v>
      </c>
      <c r="E33" s="16">
        <v>131847</v>
      </c>
      <c r="F33" s="55"/>
      <c r="G33" s="16">
        <v>129745</v>
      </c>
      <c r="H33" s="16"/>
      <c r="I33" s="16">
        <v>129800</v>
      </c>
      <c r="J33" s="16"/>
      <c r="K33" s="16">
        <v>127087</v>
      </c>
      <c r="L33" s="16"/>
      <c r="M33" s="16">
        <v>130046</v>
      </c>
      <c r="N33" s="16"/>
      <c r="O33" s="16">
        <v>89106</v>
      </c>
      <c r="P33" s="16"/>
      <c r="Q33" s="16">
        <v>105871</v>
      </c>
      <c r="R33" s="16"/>
      <c r="S33" s="16">
        <v>843502</v>
      </c>
      <c r="T33" s="45"/>
      <c r="U33" s="16">
        <v>138078</v>
      </c>
      <c r="V33" s="55"/>
      <c r="W33" s="16">
        <v>144142</v>
      </c>
      <c r="X33" s="16"/>
      <c r="Y33" s="16">
        <v>138143</v>
      </c>
      <c r="Z33" s="16"/>
      <c r="AA33" s="16">
        <v>135790</v>
      </c>
      <c r="AB33" s="16"/>
      <c r="AC33" s="16">
        <v>133295</v>
      </c>
      <c r="AD33" s="16"/>
      <c r="AE33" s="16">
        <v>93234</v>
      </c>
      <c r="AF33" s="16"/>
      <c r="AG33" s="16">
        <v>114943</v>
      </c>
      <c r="AH33" s="16"/>
      <c r="AI33" s="16">
        <v>897625</v>
      </c>
      <c r="AJ33" s="45"/>
      <c r="AK33" s="16">
        <v>144475</v>
      </c>
      <c r="AL33" s="55"/>
      <c r="AM33" s="16">
        <v>145470</v>
      </c>
      <c r="AN33" s="16"/>
      <c r="AO33" s="16">
        <v>148240</v>
      </c>
      <c r="AP33" s="16"/>
      <c r="AQ33" s="16">
        <v>139554</v>
      </c>
      <c r="AR33" s="16"/>
      <c r="AS33" s="16">
        <v>136486</v>
      </c>
      <c r="AT33" s="16"/>
      <c r="AU33" s="16">
        <v>95760</v>
      </c>
      <c r="AV33" s="16"/>
      <c r="AW33" s="16">
        <v>112094</v>
      </c>
      <c r="AX33" s="16"/>
      <c r="AY33" s="16">
        <v>922079</v>
      </c>
      <c r="AZ33" s="31"/>
      <c r="BA33" s="16">
        <v>140058</v>
      </c>
      <c r="BB33" s="55"/>
      <c r="BC33" s="16">
        <v>148525</v>
      </c>
      <c r="BD33" s="16"/>
      <c r="BE33" s="16">
        <v>146039</v>
      </c>
      <c r="BF33" s="16"/>
      <c r="BG33" s="16">
        <v>145744</v>
      </c>
      <c r="BH33" s="16"/>
      <c r="BI33" s="16">
        <v>143762</v>
      </c>
      <c r="BJ33" s="16"/>
      <c r="BK33" s="16">
        <v>101254</v>
      </c>
      <c r="BL33" s="16"/>
      <c r="BM33" s="16">
        <v>113621</v>
      </c>
      <c r="BN33" s="16"/>
      <c r="BO33" s="16">
        <v>939003</v>
      </c>
      <c r="BP33" s="31"/>
      <c r="BQ33" s="16">
        <v>143216</v>
      </c>
      <c r="BR33" s="55"/>
      <c r="BS33" s="16">
        <v>146095</v>
      </c>
      <c r="BT33" s="16"/>
      <c r="BU33" s="16">
        <v>151711</v>
      </c>
      <c r="BV33" s="16"/>
      <c r="BW33" s="16">
        <v>148942</v>
      </c>
      <c r="BX33" s="16"/>
      <c r="BY33" s="16">
        <v>143758</v>
      </c>
      <c r="BZ33" s="16"/>
      <c r="CA33" s="16">
        <v>102196</v>
      </c>
      <c r="CB33" s="16"/>
      <c r="CC33" s="16">
        <v>119189</v>
      </c>
      <c r="CD33" s="16"/>
      <c r="CE33" s="16">
        <v>955107</v>
      </c>
      <c r="CF33" s="31"/>
      <c r="CG33" s="31"/>
      <c r="CH33" s="16">
        <v>146145</v>
      </c>
      <c r="CI33" s="55"/>
      <c r="CJ33" s="16">
        <v>148544</v>
      </c>
      <c r="CK33" s="16"/>
      <c r="CL33" s="16">
        <v>149030</v>
      </c>
      <c r="CM33" s="16"/>
      <c r="CN33" s="16">
        <v>153312</v>
      </c>
      <c r="CO33" s="16"/>
      <c r="CP33" s="16">
        <v>150691</v>
      </c>
      <c r="CQ33" s="16"/>
      <c r="CR33" s="16">
        <v>107270</v>
      </c>
      <c r="CS33" s="16"/>
      <c r="CT33" s="16">
        <v>127531</v>
      </c>
      <c r="CU33" s="16"/>
      <c r="CV33" s="16">
        <v>982523</v>
      </c>
      <c r="CW33" s="31"/>
      <c r="CX33" s="31"/>
      <c r="CY33" s="16">
        <v>155994</v>
      </c>
      <c r="CZ33" s="55"/>
      <c r="DA33" s="16">
        <v>153770</v>
      </c>
      <c r="DB33" s="16"/>
      <c r="DC33" s="16">
        <v>153174</v>
      </c>
      <c r="DD33" s="16"/>
      <c r="DE33" s="16">
        <v>150097</v>
      </c>
      <c r="DF33" s="16"/>
      <c r="DG33" s="16">
        <v>153984</v>
      </c>
      <c r="DH33" s="16"/>
      <c r="DI33" s="16">
        <v>108930</v>
      </c>
      <c r="DJ33" s="16"/>
      <c r="DK33" s="16">
        <v>129671</v>
      </c>
      <c r="DL33" s="16"/>
      <c r="DM33" s="16">
        <v>1005620</v>
      </c>
      <c r="DN33" s="31"/>
      <c r="DO33" s="31"/>
      <c r="DP33" s="16">
        <v>142120</v>
      </c>
      <c r="DQ33" s="55"/>
      <c r="DR33" s="16">
        <v>148102</v>
      </c>
      <c r="DS33" s="16"/>
      <c r="DT33" s="16">
        <v>147930</v>
      </c>
      <c r="DU33" s="16"/>
      <c r="DV33" s="16">
        <v>142365</v>
      </c>
      <c r="DW33" s="16"/>
      <c r="DX33" s="16">
        <v>138300</v>
      </c>
      <c r="DY33" s="16"/>
      <c r="DZ33" s="16">
        <v>101195</v>
      </c>
      <c r="EA33" s="16"/>
      <c r="EB33" s="16">
        <v>119347</v>
      </c>
      <c r="EC33" s="16"/>
      <c r="ED33" s="16">
        <v>939359</v>
      </c>
      <c r="EE33" s="31"/>
      <c r="EF33" s="31"/>
      <c r="EG33" s="16">
        <v>146924</v>
      </c>
      <c r="EH33" s="55"/>
      <c r="EI33" s="16">
        <v>150211</v>
      </c>
      <c r="EJ33" s="16"/>
      <c r="EK33" s="16">
        <v>146540</v>
      </c>
      <c r="EL33" s="16"/>
      <c r="EM33" s="16">
        <v>146981</v>
      </c>
      <c r="EN33" s="16"/>
      <c r="EO33" s="16">
        <v>139636</v>
      </c>
      <c r="EP33" s="16"/>
      <c r="EQ33" s="16">
        <v>104030</v>
      </c>
      <c r="ER33" s="16"/>
      <c r="ES33" s="16">
        <v>118233</v>
      </c>
      <c r="ET33" s="16"/>
      <c r="EU33" s="16">
        <v>952555</v>
      </c>
      <c r="EV33" s="31"/>
      <c r="EW33" s="16">
        <v>141712</v>
      </c>
      <c r="EX33" s="55"/>
      <c r="EY33" s="16">
        <v>151695</v>
      </c>
      <c r="EZ33" s="16"/>
      <c r="FA33" s="16">
        <v>152328</v>
      </c>
      <c r="FB33" s="16"/>
      <c r="FC33" s="16">
        <v>146169</v>
      </c>
      <c r="FD33" s="16"/>
      <c r="FE33" s="16">
        <v>147113</v>
      </c>
      <c r="FF33" s="16"/>
      <c r="FG33" s="16">
        <v>110261</v>
      </c>
      <c r="FH33" s="16"/>
      <c r="FI33" s="16">
        <v>120805</v>
      </c>
      <c r="FJ33" s="16"/>
      <c r="FK33" s="16">
        <v>970083</v>
      </c>
      <c r="FL33" s="16"/>
      <c r="FM33" s="31"/>
      <c r="FN33" s="16">
        <v>136638</v>
      </c>
      <c r="FO33" s="55"/>
      <c r="FP33" s="16">
        <v>139805</v>
      </c>
      <c r="FQ33" s="16"/>
      <c r="FR33" s="16">
        <v>145809</v>
      </c>
      <c r="FS33" s="16"/>
      <c r="FT33" s="16">
        <v>144231</v>
      </c>
      <c r="FU33" s="16"/>
      <c r="FV33" s="16">
        <v>138089</v>
      </c>
      <c r="FW33" s="16"/>
      <c r="FX33" s="16">
        <v>103102</v>
      </c>
      <c r="FY33" s="16"/>
      <c r="FZ33" s="16">
        <v>121357</v>
      </c>
      <c r="GA33" s="16"/>
      <c r="GB33" s="16">
        <v>929031</v>
      </c>
      <c r="GC33" s="16"/>
      <c r="GD33" s="31"/>
      <c r="GE33" s="16">
        <v>150253</v>
      </c>
      <c r="GF33" s="55"/>
      <c r="GG33" s="16">
        <v>151267</v>
      </c>
      <c r="GH33" s="16"/>
      <c r="GI33" s="16">
        <v>148441</v>
      </c>
      <c r="GJ33" s="16"/>
      <c r="GK33" s="16">
        <v>144407</v>
      </c>
      <c r="GL33" s="16"/>
      <c r="GM33" s="16">
        <v>148568</v>
      </c>
      <c r="GN33" s="16"/>
      <c r="GO33" s="16">
        <v>110511</v>
      </c>
      <c r="GP33" s="16"/>
      <c r="GQ33" s="16">
        <v>131019</v>
      </c>
      <c r="GR33" s="16"/>
      <c r="GS33" s="16">
        <v>984466</v>
      </c>
      <c r="GT33" s="16"/>
      <c r="GU33" s="40"/>
      <c r="GV33" s="15" t="s">
        <v>35</v>
      </c>
    </row>
    <row r="34" spans="2:206" ht="10.5" customHeight="1">
      <c r="B34" s="13">
        <v>14</v>
      </c>
      <c r="C34" s="13"/>
      <c r="D34" s="19" t="s">
        <v>36</v>
      </c>
      <c r="E34" s="41">
        <v>98.958974435954786</v>
      </c>
      <c r="F34" s="41"/>
      <c r="G34" s="41">
        <v>98.891006097560975</v>
      </c>
      <c r="H34" s="41"/>
      <c r="I34" s="41">
        <v>98.802645901364812</v>
      </c>
      <c r="J34" s="41"/>
      <c r="K34" s="41">
        <v>98.973560219617625</v>
      </c>
      <c r="L34" s="41"/>
      <c r="M34" s="41">
        <v>98.873243719968372</v>
      </c>
      <c r="N34" s="41"/>
      <c r="O34" s="41">
        <v>99.366594553605282</v>
      </c>
      <c r="P34" s="41"/>
      <c r="Q34" s="41">
        <v>99.020744869900298</v>
      </c>
      <c r="R34" s="41"/>
      <c r="S34" s="41">
        <v>98.964018715711717</v>
      </c>
      <c r="T34" s="41"/>
      <c r="U34" s="41">
        <v>98.743519147566772</v>
      </c>
      <c r="V34" s="41"/>
      <c r="W34" s="41">
        <v>99.090502870106207</v>
      </c>
      <c r="X34" s="41"/>
      <c r="Y34" s="41">
        <v>98.847260185754976</v>
      </c>
      <c r="Z34" s="41"/>
      <c r="AA34" s="41">
        <v>98.742719187894039</v>
      </c>
      <c r="AB34" s="41"/>
      <c r="AC34" s="41">
        <v>98.71656249074266</v>
      </c>
      <c r="AD34" s="41"/>
      <c r="AE34" s="41">
        <v>99.229442942591376</v>
      </c>
      <c r="AF34" s="41"/>
      <c r="AG34" s="41">
        <v>98.983836104819886</v>
      </c>
      <c r="AH34" s="41"/>
      <c r="AI34" s="41">
        <v>98.892012841501767</v>
      </c>
      <c r="AJ34" s="41"/>
      <c r="AK34" s="41">
        <v>98.721522966121384</v>
      </c>
      <c r="AL34" s="41"/>
      <c r="AM34" s="41">
        <v>98.98073049915628</v>
      </c>
      <c r="AN34" s="41"/>
      <c r="AO34" s="41">
        <v>99.016778882120335</v>
      </c>
      <c r="AP34" s="41"/>
      <c r="AQ34" s="41">
        <v>98.81608202455638</v>
      </c>
      <c r="AR34" s="41"/>
      <c r="AS34" s="41">
        <v>99.02704114578421</v>
      </c>
      <c r="AT34" s="41"/>
      <c r="AU34" s="41">
        <v>99.468173508392894</v>
      </c>
      <c r="AV34" s="41"/>
      <c r="AW34" s="41">
        <v>98.964393865821464</v>
      </c>
      <c r="AX34" s="41"/>
      <c r="AY34" s="41">
        <v>98.976082471570976</v>
      </c>
      <c r="AZ34" s="41"/>
      <c r="BA34" s="41">
        <v>99.048817917583079</v>
      </c>
      <c r="BB34" s="41"/>
      <c r="BC34" s="41">
        <v>98.951358769878553</v>
      </c>
      <c r="BD34" s="41"/>
      <c r="BE34" s="41">
        <v>98.91962556050774</v>
      </c>
      <c r="BF34" s="41"/>
      <c r="BG34" s="41">
        <v>98.697745603283067</v>
      </c>
      <c r="BH34" s="41"/>
      <c r="BI34" s="41">
        <v>99.04238315696648</v>
      </c>
      <c r="BJ34" s="41"/>
      <c r="BK34" s="41">
        <v>99.459746178932065</v>
      </c>
      <c r="BL34" s="41"/>
      <c r="BM34" s="41">
        <v>99.071377500305175</v>
      </c>
      <c r="BN34" s="41"/>
      <c r="BO34" s="41">
        <v>99.004475747143999</v>
      </c>
      <c r="BP34" s="41"/>
      <c r="BQ34" s="41">
        <v>99.092903056176354</v>
      </c>
      <c r="BR34" s="41"/>
      <c r="BS34" s="41">
        <v>99.113981587641874</v>
      </c>
      <c r="BT34" s="41"/>
      <c r="BU34" s="41">
        <v>98.790763700770995</v>
      </c>
      <c r="BV34" s="41"/>
      <c r="BW34" s="41">
        <v>98.81508412504644</v>
      </c>
      <c r="BX34" s="41"/>
      <c r="BY34" s="41">
        <v>98.936704679187628</v>
      </c>
      <c r="BZ34" s="41"/>
      <c r="CA34" s="41">
        <v>99.329354819897759</v>
      </c>
      <c r="CB34" s="41"/>
      <c r="CC34" s="41">
        <v>99.205120522040218</v>
      </c>
      <c r="CD34" s="41"/>
      <c r="CE34" s="41">
        <v>99.020275629123006</v>
      </c>
      <c r="CF34" s="41"/>
      <c r="CG34" s="41"/>
      <c r="CH34" s="41">
        <v>98.351223123254485</v>
      </c>
      <c r="CI34" s="41"/>
      <c r="CJ34" s="41">
        <v>97.937009223790653</v>
      </c>
      <c r="CK34" s="41"/>
      <c r="CL34" s="41">
        <v>98.232824251372676</v>
      </c>
      <c r="CM34" s="41"/>
      <c r="CN34" s="41">
        <v>98.579613042611612</v>
      </c>
      <c r="CO34" s="41"/>
      <c r="CP34" s="41">
        <v>98.448381743822921</v>
      </c>
      <c r="CQ34" s="41"/>
      <c r="CR34" s="41">
        <v>99.131318732094996</v>
      </c>
      <c r="CS34" s="41"/>
      <c r="CT34" s="41">
        <v>98.603647834726331</v>
      </c>
      <c r="CU34" s="41"/>
      <c r="CV34" s="41">
        <v>98.438052605266137</v>
      </c>
      <c r="CW34" s="41"/>
      <c r="CX34" s="41"/>
      <c r="CY34" s="41">
        <v>98.883712085195398</v>
      </c>
      <c r="CZ34" s="41"/>
      <c r="DA34" s="41">
        <v>99.086908052865255</v>
      </c>
      <c r="DB34" s="41"/>
      <c r="DC34" s="41">
        <v>98.891478523606921</v>
      </c>
      <c r="DD34" s="41"/>
      <c r="DE34" s="41">
        <v>98.701273081172076</v>
      </c>
      <c r="DF34" s="41"/>
      <c r="DG34" s="41">
        <v>98.906138598598474</v>
      </c>
      <c r="DH34" s="41"/>
      <c r="DI34" s="41">
        <v>99.471276333452039</v>
      </c>
      <c r="DJ34" s="41"/>
      <c r="DK34" s="41">
        <v>99.143671965196376</v>
      </c>
      <c r="DL34" s="41"/>
      <c r="DM34" s="41">
        <v>98.98886889551251</v>
      </c>
      <c r="DN34" s="41"/>
      <c r="DO34" s="41"/>
      <c r="DP34" s="41">
        <v>99.342238625481443</v>
      </c>
      <c r="DQ34" s="41"/>
      <c r="DR34" s="41">
        <v>99.374639344042308</v>
      </c>
      <c r="DS34" s="41"/>
      <c r="DT34" s="41">
        <v>99.411982124256582</v>
      </c>
      <c r="DU34" s="41"/>
      <c r="DV34" s="41">
        <v>99.371793529473351</v>
      </c>
      <c r="DW34" s="41"/>
      <c r="DX34" s="41">
        <v>99.481373317700204</v>
      </c>
      <c r="DY34" s="41"/>
      <c r="DZ34" s="41">
        <v>99.616085051926959</v>
      </c>
      <c r="EA34" s="41"/>
      <c r="EB34" s="41">
        <v>99.577816158127035</v>
      </c>
      <c r="EC34" s="41"/>
      <c r="ED34" s="41">
        <v>99.442635376615456</v>
      </c>
      <c r="EE34" s="41"/>
      <c r="EF34" s="41"/>
      <c r="EG34" s="41">
        <v>98.949381751569192</v>
      </c>
      <c r="EH34" s="41"/>
      <c r="EI34" s="41">
        <v>98.989745887811054</v>
      </c>
      <c r="EJ34" s="41"/>
      <c r="EK34" s="41">
        <v>98.853877859402715</v>
      </c>
      <c r="EL34" s="41"/>
      <c r="EM34" s="41">
        <v>98.732434102695009</v>
      </c>
      <c r="EN34" s="41"/>
      <c r="EO34" s="41">
        <v>99.029112442821173</v>
      </c>
      <c r="EP34" s="41"/>
      <c r="EQ34" s="41">
        <v>99.404699339722697</v>
      </c>
      <c r="ER34" s="41"/>
      <c r="ES34" s="41">
        <v>99.212063236330678</v>
      </c>
      <c r="ET34" s="41"/>
      <c r="EU34" s="41">
        <v>99.001210811035534</v>
      </c>
      <c r="EV34" s="41"/>
      <c r="EW34" s="41">
        <v>98.282797458873134</v>
      </c>
      <c r="EX34" s="41"/>
      <c r="EY34" s="41">
        <v>98.481504083514025</v>
      </c>
      <c r="EZ34" s="41"/>
      <c r="FA34" s="41">
        <v>98.521479296829526</v>
      </c>
      <c r="FB34" s="41"/>
      <c r="FC34" s="41">
        <v>98.581660731628361</v>
      </c>
      <c r="FD34" s="41"/>
      <c r="FE34" s="41">
        <v>98.660058614052616</v>
      </c>
      <c r="FF34" s="41"/>
      <c r="FG34" s="41">
        <v>99.223390086749944</v>
      </c>
      <c r="FH34" s="41"/>
      <c r="FI34" s="41">
        <v>98.840634255698646</v>
      </c>
      <c r="FJ34" s="41"/>
      <c r="FK34" s="41">
        <v>98.629272086745672</v>
      </c>
      <c r="FL34" s="41"/>
      <c r="FM34" s="41"/>
      <c r="FN34" s="41">
        <v>98.340338553661908</v>
      </c>
      <c r="FO34" s="41"/>
      <c r="FP34" s="41">
        <v>98.205944127171449</v>
      </c>
      <c r="FQ34" s="41"/>
      <c r="FR34" s="41">
        <v>98.203750101026429</v>
      </c>
      <c r="FS34" s="41"/>
      <c r="FT34" s="41">
        <v>98.37598559463072</v>
      </c>
      <c r="FU34" s="41"/>
      <c r="FV34" s="41">
        <v>98.447948897095515</v>
      </c>
      <c r="FW34" s="41"/>
      <c r="FX34" s="41">
        <v>98.785091501389289</v>
      </c>
      <c r="FY34" s="41"/>
      <c r="FZ34" s="41">
        <v>98.672249776404584</v>
      </c>
      <c r="GA34" s="41"/>
      <c r="GB34" s="41">
        <v>98.412528587938567</v>
      </c>
      <c r="GC34" s="41"/>
      <c r="GD34" s="41"/>
      <c r="GE34" s="41">
        <v>97.850904899285581</v>
      </c>
      <c r="GF34" s="41"/>
      <c r="GG34" s="41">
        <v>98.073756143103523</v>
      </c>
      <c r="GH34" s="41"/>
      <c r="GI34" s="41">
        <v>98.159683648098181</v>
      </c>
      <c r="GJ34" s="41"/>
      <c r="GK34" s="41">
        <v>97.863242071021958</v>
      </c>
      <c r="GL34" s="41"/>
      <c r="GM34" s="41">
        <v>98.102891555127087</v>
      </c>
      <c r="GN34" s="41"/>
      <c r="GO34" s="41">
        <v>98.986053760647778</v>
      </c>
      <c r="GP34" s="41"/>
      <c r="GQ34" s="41">
        <v>98.755558905555148</v>
      </c>
      <c r="GR34" s="41"/>
      <c r="GS34" s="41">
        <v>98.217850625892297</v>
      </c>
      <c r="GT34" s="41"/>
      <c r="GU34" s="42"/>
      <c r="GV34" s="19" t="s">
        <v>37</v>
      </c>
    </row>
    <row r="35" spans="2:206" ht="4.5" customHeight="1">
      <c r="B35" s="13"/>
      <c r="C35" s="13"/>
      <c r="D35" s="19"/>
      <c r="E35" s="78"/>
      <c r="F35" s="52"/>
      <c r="G35" s="78"/>
      <c r="H35" s="78"/>
      <c r="I35" s="78"/>
      <c r="J35" s="78"/>
      <c r="K35" s="78"/>
      <c r="L35" s="78"/>
      <c r="M35" s="78"/>
      <c r="N35" s="78"/>
      <c r="O35" s="78"/>
      <c r="P35" s="78"/>
      <c r="Q35" s="78"/>
      <c r="R35" s="78"/>
      <c r="S35" s="78"/>
      <c r="T35" s="42"/>
      <c r="U35" s="78"/>
      <c r="V35" s="52"/>
      <c r="W35" s="78"/>
      <c r="X35" s="78"/>
      <c r="Y35" s="78"/>
      <c r="Z35" s="78"/>
      <c r="AA35" s="78"/>
      <c r="AB35" s="78"/>
      <c r="AC35" s="78"/>
      <c r="AD35" s="78"/>
      <c r="AE35" s="78"/>
      <c r="AF35" s="78"/>
      <c r="AG35" s="78"/>
      <c r="AH35" s="78"/>
      <c r="AI35" s="78"/>
      <c r="AJ35" s="42"/>
      <c r="AK35" s="78"/>
      <c r="AL35" s="52"/>
      <c r="AM35" s="78"/>
      <c r="AN35" s="78"/>
      <c r="AO35" s="78"/>
      <c r="AP35" s="78"/>
      <c r="AQ35" s="78"/>
      <c r="AR35" s="78"/>
      <c r="AS35" s="78"/>
      <c r="AT35" s="78"/>
      <c r="AU35" s="78"/>
      <c r="AV35" s="78"/>
      <c r="AW35" s="78"/>
      <c r="AX35" s="78"/>
      <c r="AY35" s="78"/>
      <c r="AZ35" s="42"/>
      <c r="BA35" s="78"/>
      <c r="BB35" s="52"/>
      <c r="BC35" s="78"/>
      <c r="BD35" s="78"/>
      <c r="BE35" s="78"/>
      <c r="BF35" s="78"/>
      <c r="BG35" s="78"/>
      <c r="BH35" s="78"/>
      <c r="BI35" s="78"/>
      <c r="BJ35" s="78"/>
      <c r="BK35" s="78"/>
      <c r="BL35" s="78"/>
      <c r="BM35" s="78"/>
      <c r="BN35" s="78"/>
      <c r="BO35" s="78"/>
      <c r="BP35" s="42"/>
      <c r="BQ35" s="78"/>
      <c r="BR35" s="52"/>
      <c r="BS35" s="78"/>
      <c r="BT35" s="78"/>
      <c r="BU35" s="78"/>
      <c r="BV35" s="78"/>
      <c r="BW35" s="78"/>
      <c r="BX35" s="78"/>
      <c r="BY35" s="78"/>
      <c r="BZ35" s="78"/>
      <c r="CA35" s="78"/>
      <c r="CB35" s="78"/>
      <c r="CC35" s="78"/>
      <c r="CD35" s="78"/>
      <c r="CE35" s="78"/>
      <c r="CF35" s="42"/>
      <c r="CG35" s="42"/>
      <c r="CH35" s="78"/>
      <c r="CI35" s="52"/>
      <c r="CJ35" s="78"/>
      <c r="CK35" s="78"/>
      <c r="CL35" s="78"/>
      <c r="CM35" s="78"/>
      <c r="CN35" s="78"/>
      <c r="CO35" s="78"/>
      <c r="CP35" s="78"/>
      <c r="CQ35" s="78"/>
      <c r="CR35" s="78"/>
      <c r="CS35" s="78"/>
      <c r="CT35" s="78"/>
      <c r="CU35" s="78"/>
      <c r="CV35" s="78"/>
      <c r="CW35" s="42"/>
      <c r="CX35" s="42"/>
      <c r="CY35" s="78"/>
      <c r="CZ35" s="52"/>
      <c r="DA35" s="78"/>
      <c r="DB35" s="78"/>
      <c r="DC35" s="78"/>
      <c r="DD35" s="78"/>
      <c r="DE35" s="78"/>
      <c r="DF35" s="78"/>
      <c r="DG35" s="78"/>
      <c r="DH35" s="78"/>
      <c r="DI35" s="78"/>
      <c r="DJ35" s="78"/>
      <c r="DK35" s="78"/>
      <c r="DL35" s="78"/>
      <c r="DM35" s="78"/>
      <c r="DN35" s="42"/>
      <c r="DO35" s="42"/>
      <c r="DP35" s="78"/>
      <c r="DQ35" s="52"/>
      <c r="DR35" s="78"/>
      <c r="DS35" s="78"/>
      <c r="DT35" s="78"/>
      <c r="DU35" s="78"/>
      <c r="DV35" s="78"/>
      <c r="DW35" s="78"/>
      <c r="DX35" s="78"/>
      <c r="DY35" s="78"/>
      <c r="DZ35" s="78"/>
      <c r="EA35" s="78"/>
      <c r="EB35" s="78"/>
      <c r="EC35" s="78"/>
      <c r="ED35" s="78"/>
      <c r="EE35" s="42"/>
      <c r="EF35" s="42"/>
      <c r="EG35" s="78"/>
      <c r="EH35" s="52"/>
      <c r="EI35" s="78"/>
      <c r="EJ35" s="78"/>
      <c r="EK35" s="78"/>
      <c r="EL35" s="78"/>
      <c r="EM35" s="78"/>
      <c r="EN35" s="78"/>
      <c r="EO35" s="78"/>
      <c r="EP35" s="78"/>
      <c r="EQ35" s="78"/>
      <c r="ER35" s="78"/>
      <c r="ES35" s="78"/>
      <c r="ET35" s="78"/>
      <c r="EU35" s="78"/>
      <c r="EV35" s="42"/>
      <c r="EW35" s="78"/>
      <c r="EX35" s="52"/>
      <c r="EY35" s="78"/>
      <c r="EZ35" s="78"/>
      <c r="FA35" s="78"/>
      <c r="FB35" s="78"/>
      <c r="FC35" s="78"/>
      <c r="FD35" s="78"/>
      <c r="FE35" s="78"/>
      <c r="FF35" s="78"/>
      <c r="FG35" s="78"/>
      <c r="FH35" s="78"/>
      <c r="FI35" s="78"/>
      <c r="FJ35" s="78"/>
      <c r="FK35" s="78"/>
      <c r="FL35" s="78"/>
      <c r="FM35" s="42"/>
      <c r="FN35" s="78"/>
      <c r="FO35" s="52"/>
      <c r="FP35" s="78"/>
      <c r="FQ35" s="78"/>
      <c r="FR35" s="78"/>
      <c r="FS35" s="78"/>
      <c r="FT35" s="78"/>
      <c r="FU35" s="78"/>
      <c r="FV35" s="78"/>
      <c r="FW35" s="78"/>
      <c r="FX35" s="78"/>
      <c r="FY35" s="78"/>
      <c r="FZ35" s="78"/>
      <c r="GA35" s="78"/>
      <c r="GB35" s="78"/>
      <c r="GC35" s="78"/>
      <c r="GD35" s="42"/>
      <c r="GE35" s="78"/>
      <c r="GF35" s="52"/>
      <c r="GG35" s="78"/>
      <c r="GH35" s="78"/>
      <c r="GI35" s="78"/>
      <c r="GJ35" s="78"/>
      <c r="GK35" s="78"/>
      <c r="GL35" s="78"/>
      <c r="GM35" s="78"/>
      <c r="GN35" s="78"/>
      <c r="GO35" s="78"/>
      <c r="GP35" s="78"/>
      <c r="GQ35" s="78"/>
      <c r="GR35" s="78"/>
      <c r="GS35" s="78"/>
      <c r="GT35" s="78"/>
      <c r="GU35" s="42"/>
      <c r="GV35" s="19"/>
    </row>
    <row r="36" spans="2:206" ht="10.5" customHeight="1">
      <c r="B36" s="13">
        <v>15</v>
      </c>
      <c r="C36" s="14"/>
      <c r="D36" s="15" t="s">
        <v>38</v>
      </c>
      <c r="E36" s="16">
        <v>132573</v>
      </c>
      <c r="F36" s="55"/>
      <c r="G36" s="16">
        <v>130503</v>
      </c>
      <c r="H36" s="16"/>
      <c r="I36" s="16">
        <v>130538</v>
      </c>
      <c r="J36" s="16"/>
      <c r="K36" s="16">
        <v>127750</v>
      </c>
      <c r="L36" s="16"/>
      <c r="M36" s="16">
        <v>130754</v>
      </c>
      <c r="N36" s="16"/>
      <c r="O36" s="16">
        <v>89356</v>
      </c>
      <c r="P36" s="16"/>
      <c r="Q36" s="16">
        <v>106323</v>
      </c>
      <c r="R36" s="16"/>
      <c r="S36" s="16">
        <v>847797</v>
      </c>
      <c r="T36" s="45"/>
      <c r="U36" s="16">
        <v>138956</v>
      </c>
      <c r="V36" s="55"/>
      <c r="W36" s="16">
        <v>144833</v>
      </c>
      <c r="X36" s="16"/>
      <c r="Y36" s="16">
        <v>138956</v>
      </c>
      <c r="Z36" s="16"/>
      <c r="AA36" s="16">
        <v>136632</v>
      </c>
      <c r="AB36" s="16"/>
      <c r="AC36" s="16">
        <v>134140</v>
      </c>
      <c r="AD36" s="16"/>
      <c r="AE36" s="16">
        <v>93567</v>
      </c>
      <c r="AF36" s="16"/>
      <c r="AG36" s="16">
        <v>115485</v>
      </c>
      <c r="AH36" s="16"/>
      <c r="AI36" s="16">
        <v>902569</v>
      </c>
      <c r="AJ36" s="45"/>
      <c r="AK36" s="16">
        <v>145401</v>
      </c>
      <c r="AL36" s="55"/>
      <c r="AM36" s="16">
        <v>146161</v>
      </c>
      <c r="AN36" s="16"/>
      <c r="AO36" s="16">
        <v>148983</v>
      </c>
      <c r="AP36" s="16"/>
      <c r="AQ36" s="16">
        <v>140402</v>
      </c>
      <c r="AR36" s="16"/>
      <c r="AS36" s="16">
        <v>137111</v>
      </c>
      <c r="AT36" s="16"/>
      <c r="AU36" s="16">
        <v>95989</v>
      </c>
      <c r="AV36" s="16"/>
      <c r="AW36" s="16">
        <v>112595</v>
      </c>
      <c r="AX36" s="16"/>
      <c r="AY36" s="16">
        <v>926642</v>
      </c>
      <c r="AZ36" s="31"/>
      <c r="BA36" s="16">
        <v>140716</v>
      </c>
      <c r="BB36" s="55"/>
      <c r="BC36" s="16">
        <v>149289</v>
      </c>
      <c r="BD36" s="16"/>
      <c r="BE36" s="16">
        <v>146774</v>
      </c>
      <c r="BF36" s="16"/>
      <c r="BG36" s="16">
        <v>146617</v>
      </c>
      <c r="BH36" s="16"/>
      <c r="BI36" s="16">
        <v>144468</v>
      </c>
      <c r="BJ36" s="16"/>
      <c r="BK36" s="16">
        <v>101499</v>
      </c>
      <c r="BL36" s="16"/>
      <c r="BM36" s="16">
        <v>114080</v>
      </c>
      <c r="BN36" s="16"/>
      <c r="BO36" s="16">
        <v>943443</v>
      </c>
      <c r="BP36" s="31"/>
      <c r="BQ36" s="16">
        <v>143944</v>
      </c>
      <c r="BR36" s="55"/>
      <c r="BS36" s="16">
        <v>146793</v>
      </c>
      <c r="BT36" s="16"/>
      <c r="BU36" s="16">
        <v>152639</v>
      </c>
      <c r="BV36" s="16"/>
      <c r="BW36" s="16">
        <v>149685</v>
      </c>
      <c r="BX36" s="16"/>
      <c r="BY36" s="16">
        <v>144514</v>
      </c>
      <c r="BZ36" s="16"/>
      <c r="CA36" s="16">
        <v>102509</v>
      </c>
      <c r="CB36" s="16"/>
      <c r="CC36" s="16">
        <v>119583</v>
      </c>
      <c r="CD36" s="16"/>
      <c r="CE36" s="16">
        <v>959667</v>
      </c>
      <c r="CF36" s="31"/>
      <c r="CG36" s="31"/>
      <c r="CH36" s="16">
        <v>147228</v>
      </c>
      <c r="CI36" s="55"/>
      <c r="CJ36" s="16">
        <v>149932</v>
      </c>
      <c r="CK36" s="16"/>
      <c r="CL36" s="16">
        <v>150203</v>
      </c>
      <c r="CM36" s="16"/>
      <c r="CN36" s="16">
        <v>154407</v>
      </c>
      <c r="CO36" s="16"/>
      <c r="CP36" s="16">
        <v>151732</v>
      </c>
      <c r="CQ36" s="16"/>
      <c r="CR36" s="16">
        <v>107681</v>
      </c>
      <c r="CS36" s="16"/>
      <c r="CT36" s="16">
        <v>128216</v>
      </c>
      <c r="CU36" s="16"/>
      <c r="CV36" s="16">
        <v>989399</v>
      </c>
      <c r="CW36" s="31"/>
      <c r="CX36" s="31"/>
      <c r="CY36" s="16">
        <v>156781</v>
      </c>
      <c r="CZ36" s="55"/>
      <c r="DA36" s="16">
        <v>154472</v>
      </c>
      <c r="DB36" s="16"/>
      <c r="DC36" s="16">
        <v>154007</v>
      </c>
      <c r="DD36" s="16"/>
      <c r="DE36" s="16">
        <v>150861</v>
      </c>
      <c r="DF36" s="16"/>
      <c r="DG36" s="16">
        <v>154741</v>
      </c>
      <c r="DH36" s="16"/>
      <c r="DI36" s="16">
        <v>109194</v>
      </c>
      <c r="DJ36" s="16"/>
      <c r="DK36" s="16">
        <v>130110</v>
      </c>
      <c r="DL36" s="16"/>
      <c r="DM36" s="16">
        <v>1010166</v>
      </c>
      <c r="DN36" s="31"/>
      <c r="DO36" s="31"/>
      <c r="DP36" s="16">
        <v>142568</v>
      </c>
      <c r="DQ36" s="55"/>
      <c r="DR36" s="16">
        <v>148526</v>
      </c>
      <c r="DS36" s="16"/>
      <c r="DT36" s="16">
        <v>148333</v>
      </c>
      <c r="DU36" s="16"/>
      <c r="DV36" s="16">
        <v>142753</v>
      </c>
      <c r="DW36" s="16"/>
      <c r="DX36" s="16">
        <v>138645</v>
      </c>
      <c r="DY36" s="16"/>
      <c r="DZ36" s="16">
        <v>101382</v>
      </c>
      <c r="EA36" s="16"/>
      <c r="EB36" s="16">
        <v>119557</v>
      </c>
      <c r="EC36" s="16"/>
      <c r="ED36" s="16">
        <v>941764</v>
      </c>
      <c r="EE36" s="31"/>
      <c r="EF36" s="31"/>
      <c r="EG36" s="16">
        <v>147686</v>
      </c>
      <c r="EH36" s="55"/>
      <c r="EI36" s="16">
        <v>150933</v>
      </c>
      <c r="EJ36" s="16"/>
      <c r="EK36" s="16">
        <v>147308</v>
      </c>
      <c r="EL36" s="16"/>
      <c r="EM36" s="16">
        <v>147871</v>
      </c>
      <c r="EN36" s="16"/>
      <c r="EO36" s="16">
        <v>140318</v>
      </c>
      <c r="EP36" s="16"/>
      <c r="EQ36" s="16">
        <v>104322</v>
      </c>
      <c r="ER36" s="16"/>
      <c r="ES36" s="16">
        <v>118616</v>
      </c>
      <c r="ET36" s="16"/>
      <c r="EU36" s="16">
        <v>957054</v>
      </c>
      <c r="EV36" s="31"/>
      <c r="EW36" s="16">
        <v>142782</v>
      </c>
      <c r="EX36" s="55"/>
      <c r="EY36" s="16">
        <v>152827</v>
      </c>
      <c r="EZ36" s="16"/>
      <c r="FA36" s="16">
        <v>153288</v>
      </c>
      <c r="FB36" s="16"/>
      <c r="FC36" s="16">
        <v>147162</v>
      </c>
      <c r="FD36" s="16"/>
      <c r="FE36" s="16">
        <v>148102</v>
      </c>
      <c r="FF36" s="16"/>
      <c r="FG36" s="16">
        <v>110656</v>
      </c>
      <c r="FH36" s="16"/>
      <c r="FI36" s="16">
        <v>121395</v>
      </c>
      <c r="FJ36" s="16"/>
      <c r="FK36" s="16">
        <v>976212</v>
      </c>
      <c r="FL36" s="16"/>
      <c r="FM36" s="31"/>
      <c r="FN36" s="16">
        <v>137722</v>
      </c>
      <c r="FO36" s="55"/>
      <c r="FP36" s="16">
        <v>140944</v>
      </c>
      <c r="FQ36" s="16"/>
      <c r="FR36" s="16">
        <v>147045</v>
      </c>
      <c r="FS36" s="16"/>
      <c r="FT36" s="16">
        <v>145315</v>
      </c>
      <c r="FU36" s="16"/>
      <c r="FV36" s="16">
        <v>139105</v>
      </c>
      <c r="FW36" s="16"/>
      <c r="FX36" s="16">
        <v>103672</v>
      </c>
      <c r="FY36" s="16"/>
      <c r="FZ36" s="16">
        <v>122027</v>
      </c>
      <c r="GA36" s="16"/>
      <c r="GB36" s="16">
        <v>935830</v>
      </c>
      <c r="GC36" s="16"/>
      <c r="GD36" s="31"/>
      <c r="GE36" s="16">
        <v>151687</v>
      </c>
      <c r="GF36" s="55"/>
      <c r="GG36" s="16">
        <v>152708</v>
      </c>
      <c r="GH36" s="16"/>
      <c r="GI36" s="16">
        <v>149729</v>
      </c>
      <c r="GJ36" s="16"/>
      <c r="GK36" s="16">
        <v>145891</v>
      </c>
      <c r="GL36" s="16"/>
      <c r="GM36" s="16">
        <v>149866</v>
      </c>
      <c r="GN36" s="16"/>
      <c r="GO36" s="16">
        <v>111068</v>
      </c>
      <c r="GP36" s="16"/>
      <c r="GQ36" s="16">
        <v>131706</v>
      </c>
      <c r="GR36" s="16"/>
      <c r="GS36" s="16">
        <v>992655</v>
      </c>
      <c r="GT36" s="16"/>
      <c r="GU36" s="40"/>
      <c r="GV36" s="15" t="s">
        <v>39</v>
      </c>
    </row>
    <row r="37" spans="2:206" ht="10.5" customHeight="1">
      <c r="B37" s="13">
        <v>16</v>
      </c>
      <c r="C37" s="13"/>
      <c r="D37" s="19" t="s">
        <v>40</v>
      </c>
      <c r="E37" s="41">
        <v>99.503880390891226</v>
      </c>
      <c r="F37" s="41"/>
      <c r="G37" s="41">
        <v>99.46875</v>
      </c>
      <c r="H37" s="41"/>
      <c r="I37" s="41">
        <v>99.364405166967344</v>
      </c>
      <c r="J37" s="41"/>
      <c r="K37" s="41">
        <v>99.489895253300105</v>
      </c>
      <c r="L37" s="41"/>
      <c r="M37" s="41">
        <v>99.411532145246639</v>
      </c>
      <c r="N37" s="41"/>
      <c r="O37" s="41">
        <v>99.645382162053664</v>
      </c>
      <c r="P37" s="41"/>
      <c r="Q37" s="41">
        <v>99.443498756056044</v>
      </c>
      <c r="R37" s="41"/>
      <c r="S37" s="41">
        <v>99.46793033700483</v>
      </c>
      <c r="T37" s="41"/>
      <c r="U37" s="41">
        <v>99.371402009511215</v>
      </c>
      <c r="V37" s="41"/>
      <c r="W37" s="41">
        <v>99.565531227443032</v>
      </c>
      <c r="X37" s="41"/>
      <c r="Y37" s="41">
        <v>99.4289966655695</v>
      </c>
      <c r="Z37" s="41"/>
      <c r="AA37" s="41">
        <v>99.354998218428008</v>
      </c>
      <c r="AB37" s="41"/>
      <c r="AC37" s="41">
        <v>99.342358621915452</v>
      </c>
      <c r="AD37" s="41"/>
      <c r="AE37" s="41">
        <v>99.583856616786221</v>
      </c>
      <c r="AF37" s="41"/>
      <c r="AG37" s="41">
        <v>99.450582571928038</v>
      </c>
      <c r="AH37" s="41"/>
      <c r="AI37" s="41">
        <v>99.436696992999757</v>
      </c>
      <c r="AJ37" s="41"/>
      <c r="AK37" s="41">
        <v>99.35427001762946</v>
      </c>
      <c r="AL37" s="41"/>
      <c r="AM37" s="41">
        <v>99.450900876381255</v>
      </c>
      <c r="AN37" s="41"/>
      <c r="AO37" s="41">
        <v>99.513065084963131</v>
      </c>
      <c r="AP37" s="41"/>
      <c r="AQ37" s="41">
        <v>99.416538031240705</v>
      </c>
      <c r="AR37" s="41"/>
      <c r="AS37" s="41">
        <v>99.480508173289707</v>
      </c>
      <c r="AT37" s="41"/>
      <c r="AU37" s="41">
        <v>99.706041216553103</v>
      </c>
      <c r="AV37" s="41"/>
      <c r="AW37" s="41">
        <v>99.406711575304371</v>
      </c>
      <c r="AX37" s="41"/>
      <c r="AY37" s="41">
        <v>99.465875498326568</v>
      </c>
      <c r="AZ37" s="41"/>
      <c r="BA37" s="41">
        <v>99.51415457946436</v>
      </c>
      <c r="BB37" s="41"/>
      <c r="BC37" s="41">
        <v>99.460356164931142</v>
      </c>
      <c r="BD37" s="41"/>
      <c r="BE37" s="41">
        <v>99.417478358643677</v>
      </c>
      <c r="BF37" s="41"/>
      <c r="BG37" s="41">
        <v>99.288940657018827</v>
      </c>
      <c r="BH37" s="41"/>
      <c r="BI37" s="41">
        <v>99.528769841269835</v>
      </c>
      <c r="BJ37" s="41"/>
      <c r="BK37" s="41">
        <v>99.70040469922597</v>
      </c>
      <c r="BL37" s="41"/>
      <c r="BM37" s="41">
        <v>99.471600718483515</v>
      </c>
      <c r="BN37" s="41"/>
      <c r="BO37" s="41">
        <v>99.472610430757712</v>
      </c>
      <c r="BP37" s="41"/>
      <c r="BQ37" s="41">
        <v>99.596615165332423</v>
      </c>
      <c r="BR37" s="41"/>
      <c r="BS37" s="41">
        <v>99.587519759024701</v>
      </c>
      <c r="BT37" s="41"/>
      <c r="BU37" s="41">
        <v>99.395056261721194</v>
      </c>
      <c r="BV37" s="41"/>
      <c r="BW37" s="41">
        <v>99.308025051748842</v>
      </c>
      <c r="BX37" s="41"/>
      <c r="BY37" s="41">
        <v>99.456996758497766</v>
      </c>
      <c r="BZ37" s="41"/>
      <c r="CA37" s="41">
        <v>99.633575024784719</v>
      </c>
      <c r="CB37" s="41"/>
      <c r="CC37" s="41">
        <v>99.533060327606876</v>
      </c>
      <c r="CD37" s="41"/>
      <c r="CE37" s="41">
        <v>99.493031516022384</v>
      </c>
      <c r="CF37" s="41"/>
      <c r="CG37" s="41"/>
      <c r="CH37" s="41">
        <v>99.080049799791382</v>
      </c>
      <c r="CI37" s="41"/>
      <c r="CJ37" s="41">
        <v>98.852135844876813</v>
      </c>
      <c r="CK37" s="41"/>
      <c r="CL37" s="41">
        <v>99.006004838146211</v>
      </c>
      <c r="CM37" s="41"/>
      <c r="CN37" s="41">
        <v>99.283698021489059</v>
      </c>
      <c r="CO37" s="41"/>
      <c r="CP37" s="41">
        <v>99.128480524740965</v>
      </c>
      <c r="CQ37" s="41"/>
      <c r="CR37" s="41">
        <v>99.511135754551333</v>
      </c>
      <c r="CS37" s="41"/>
      <c r="CT37" s="41">
        <v>99.133271994866121</v>
      </c>
      <c r="CU37" s="41"/>
      <c r="CV37" s="41">
        <v>99.126952559479747</v>
      </c>
      <c r="CW37" s="41"/>
      <c r="CX37" s="41"/>
      <c r="CY37" s="41">
        <v>99.38258692275997</v>
      </c>
      <c r="CZ37" s="41"/>
      <c r="DA37" s="41">
        <v>99.539265531262288</v>
      </c>
      <c r="DB37" s="41"/>
      <c r="DC37" s="41">
        <v>99.429276071559997</v>
      </c>
      <c r="DD37" s="41"/>
      <c r="DE37" s="41">
        <v>99.203666684202219</v>
      </c>
      <c r="DF37" s="41"/>
      <c r="DG37" s="41">
        <v>99.392370589708833</v>
      </c>
      <c r="DH37" s="41"/>
      <c r="DI37" s="41">
        <v>99.712352409391016</v>
      </c>
      <c r="DJ37" s="41"/>
      <c r="DK37" s="41">
        <v>99.479321971695299</v>
      </c>
      <c r="DL37" s="41"/>
      <c r="DM37" s="41">
        <v>99.436357408070947</v>
      </c>
      <c r="DN37" s="41"/>
      <c r="DO37" s="41"/>
      <c r="DP37" s="41">
        <v>99.655391755964246</v>
      </c>
      <c r="DQ37" s="41"/>
      <c r="DR37" s="41">
        <v>99.659138183233352</v>
      </c>
      <c r="DS37" s="41"/>
      <c r="DT37" s="41">
        <v>99.682806357313254</v>
      </c>
      <c r="DU37" s="41"/>
      <c r="DV37" s="41">
        <v>99.642620318989287</v>
      </c>
      <c r="DW37" s="41"/>
      <c r="DX37" s="41">
        <v>99.729537264154331</v>
      </c>
      <c r="DY37" s="41"/>
      <c r="DZ37" s="41">
        <v>99.800167347541475</v>
      </c>
      <c r="EA37" s="41"/>
      <c r="EB37" s="41">
        <v>99.753030796058511</v>
      </c>
      <c r="EC37" s="41"/>
      <c r="ED37" s="41">
        <v>99.697234031741729</v>
      </c>
      <c r="EE37" s="41"/>
      <c r="EF37" s="41"/>
      <c r="EG37" s="41">
        <v>99.46256835753347</v>
      </c>
      <c r="EH37" s="41"/>
      <c r="EI37" s="41">
        <v>99.465547237452554</v>
      </c>
      <c r="EJ37" s="41"/>
      <c r="EK37" s="41">
        <v>99.371960145440809</v>
      </c>
      <c r="EL37" s="41"/>
      <c r="EM37" s="41">
        <v>99.330279173495981</v>
      </c>
      <c r="EN37" s="41"/>
      <c r="EO37" s="41">
        <v>99.51278323463707</v>
      </c>
      <c r="EP37" s="41"/>
      <c r="EQ37" s="41">
        <v>99.683716663640794</v>
      </c>
      <c r="ER37" s="41"/>
      <c r="ES37" s="41">
        <v>99.533447454099957</v>
      </c>
      <c r="ET37" s="41"/>
      <c r="EU37" s="41">
        <v>99.468802128533056</v>
      </c>
      <c r="EV37" s="41"/>
      <c r="EW37" s="41">
        <v>99.024884178988543</v>
      </c>
      <c r="EX37" s="41"/>
      <c r="EY37" s="41">
        <v>99.216406767337091</v>
      </c>
      <c r="EZ37" s="41"/>
      <c r="FA37" s="41">
        <v>99.14238037952579</v>
      </c>
      <c r="FB37" s="41"/>
      <c r="FC37" s="41">
        <v>99.251375849789582</v>
      </c>
      <c r="FD37" s="41"/>
      <c r="FE37" s="41">
        <v>99.323322893683226</v>
      </c>
      <c r="FF37" s="41"/>
      <c r="FG37" s="41">
        <v>99.578848853532989</v>
      </c>
      <c r="FH37" s="41"/>
      <c r="FI37" s="41">
        <v>99.323362406113475</v>
      </c>
      <c r="FJ37" s="41"/>
      <c r="FK37" s="41">
        <v>99.252413414466758</v>
      </c>
      <c r="FL37" s="41"/>
      <c r="FM37" s="41"/>
      <c r="FN37" s="41">
        <v>99.120508982035929</v>
      </c>
      <c r="FO37" s="41"/>
      <c r="FP37" s="41">
        <v>99.006034040699916</v>
      </c>
      <c r="FQ37" s="41"/>
      <c r="FR37" s="41">
        <v>99.036207871979315</v>
      </c>
      <c r="FS37" s="41"/>
      <c r="FT37" s="41">
        <v>99.115352085777431</v>
      </c>
      <c r="FU37" s="41"/>
      <c r="FV37" s="41">
        <v>99.172286940527286</v>
      </c>
      <c r="FW37" s="41"/>
      <c r="FX37" s="41">
        <v>99.331225447925647</v>
      </c>
      <c r="FY37" s="41"/>
      <c r="FZ37" s="41">
        <v>99.217009512968531</v>
      </c>
      <c r="GA37" s="41"/>
      <c r="GB37" s="41">
        <v>99.132748668721007</v>
      </c>
      <c r="GC37" s="41"/>
      <c r="GD37" s="41"/>
      <c r="GE37" s="41">
        <v>98.784784406686938</v>
      </c>
      <c r="GF37" s="41"/>
      <c r="GG37" s="41">
        <v>99.008026556360946</v>
      </c>
      <c r="GH37" s="41"/>
      <c r="GI37" s="41">
        <v>99.0114003068296</v>
      </c>
      <c r="GJ37" s="41"/>
      <c r="GK37" s="41">
        <v>98.868934670642446</v>
      </c>
      <c r="GL37" s="41"/>
      <c r="GM37" s="41">
        <v>98.959991019604999</v>
      </c>
      <c r="GN37" s="41"/>
      <c r="GO37" s="41">
        <v>99.484965470293702</v>
      </c>
      <c r="GP37" s="41"/>
      <c r="GQ37" s="41">
        <v>99.273385090826864</v>
      </c>
      <c r="GR37" s="41"/>
      <c r="GS37" s="41">
        <v>99.034847839382081</v>
      </c>
      <c r="GT37" s="41"/>
      <c r="GU37" s="42"/>
      <c r="GV37" s="19" t="s">
        <v>41</v>
      </c>
    </row>
    <row r="38" spans="2:206" ht="4.5" customHeight="1">
      <c r="B38" s="13"/>
      <c r="C38" s="13"/>
      <c r="D38" s="19"/>
      <c r="E38" s="78"/>
      <c r="F38" s="52"/>
      <c r="G38" s="78"/>
      <c r="H38" s="78"/>
      <c r="I38" s="78"/>
      <c r="J38" s="78"/>
      <c r="K38" s="78"/>
      <c r="L38" s="78"/>
      <c r="M38" s="78"/>
      <c r="N38" s="78"/>
      <c r="O38" s="78"/>
      <c r="P38" s="78"/>
      <c r="Q38" s="78"/>
      <c r="R38" s="78"/>
      <c r="S38" s="78"/>
      <c r="T38" s="42"/>
      <c r="U38" s="78"/>
      <c r="V38" s="52"/>
      <c r="W38" s="78"/>
      <c r="X38" s="78"/>
      <c r="Y38" s="78"/>
      <c r="Z38" s="78"/>
      <c r="AA38" s="78"/>
      <c r="AB38" s="78"/>
      <c r="AC38" s="78"/>
      <c r="AD38" s="78"/>
      <c r="AE38" s="78"/>
      <c r="AF38" s="78"/>
      <c r="AG38" s="78"/>
      <c r="AH38" s="78"/>
      <c r="AI38" s="78"/>
      <c r="AJ38" s="42"/>
      <c r="AK38" s="78"/>
      <c r="AL38" s="52"/>
      <c r="AM38" s="78"/>
      <c r="AN38" s="78"/>
      <c r="AO38" s="78"/>
      <c r="AP38" s="78"/>
      <c r="AQ38" s="78"/>
      <c r="AR38" s="78"/>
      <c r="AS38" s="78"/>
      <c r="AT38" s="78"/>
      <c r="AU38" s="78"/>
      <c r="AV38" s="78"/>
      <c r="AW38" s="78"/>
      <c r="AX38" s="78"/>
      <c r="AY38" s="78"/>
      <c r="AZ38" s="42"/>
      <c r="BA38" s="78"/>
      <c r="BB38" s="52"/>
      <c r="BC38" s="78"/>
      <c r="BD38" s="78"/>
      <c r="BE38" s="78"/>
      <c r="BF38" s="78"/>
      <c r="BG38" s="78"/>
      <c r="BH38" s="78"/>
      <c r="BI38" s="78"/>
      <c r="BJ38" s="78"/>
      <c r="BK38" s="78"/>
      <c r="BL38" s="78"/>
      <c r="BM38" s="78"/>
      <c r="BN38" s="78"/>
      <c r="BO38" s="78"/>
      <c r="BP38" s="42"/>
      <c r="BQ38" s="78"/>
      <c r="BR38" s="52"/>
      <c r="BS38" s="78"/>
      <c r="BT38" s="78"/>
      <c r="BU38" s="78"/>
      <c r="BV38" s="78"/>
      <c r="BW38" s="78"/>
      <c r="BX38" s="78"/>
      <c r="BY38" s="78"/>
      <c r="BZ38" s="78"/>
      <c r="CA38" s="78"/>
      <c r="CB38" s="78"/>
      <c r="CC38" s="78"/>
      <c r="CD38" s="78"/>
      <c r="CE38" s="78"/>
      <c r="CF38" s="42"/>
      <c r="CG38" s="42"/>
      <c r="CH38" s="78"/>
      <c r="CI38" s="52"/>
      <c r="CJ38" s="78"/>
      <c r="CK38" s="78"/>
      <c r="CL38" s="78"/>
      <c r="CM38" s="78"/>
      <c r="CN38" s="78"/>
      <c r="CO38" s="78"/>
      <c r="CP38" s="78"/>
      <c r="CQ38" s="78"/>
      <c r="CR38" s="78"/>
      <c r="CS38" s="78"/>
      <c r="CT38" s="78"/>
      <c r="CU38" s="78"/>
      <c r="CV38" s="78"/>
      <c r="CW38" s="42"/>
      <c r="CX38" s="42"/>
      <c r="CY38" s="78"/>
      <c r="CZ38" s="52"/>
      <c r="DA38" s="78"/>
      <c r="DB38" s="78"/>
      <c r="DC38" s="78"/>
      <c r="DD38" s="78"/>
      <c r="DE38" s="78"/>
      <c r="DF38" s="78"/>
      <c r="DG38" s="78"/>
      <c r="DH38" s="78"/>
      <c r="DI38" s="78"/>
      <c r="DJ38" s="78"/>
      <c r="DK38" s="78"/>
      <c r="DL38" s="78"/>
      <c r="DM38" s="78"/>
      <c r="DN38" s="42"/>
      <c r="DO38" s="42"/>
      <c r="DP38" s="78"/>
      <c r="DQ38" s="52"/>
      <c r="DR38" s="78"/>
      <c r="DS38" s="78"/>
      <c r="DT38" s="78"/>
      <c r="DU38" s="78"/>
      <c r="DV38" s="78"/>
      <c r="DW38" s="78"/>
      <c r="DX38" s="78"/>
      <c r="DY38" s="78"/>
      <c r="DZ38" s="78"/>
      <c r="EA38" s="78"/>
      <c r="EB38" s="78"/>
      <c r="EC38" s="78"/>
      <c r="ED38" s="78"/>
      <c r="EE38" s="42"/>
      <c r="EF38" s="42"/>
      <c r="EG38" s="78"/>
      <c r="EH38" s="52"/>
      <c r="EI38" s="78"/>
      <c r="EJ38" s="78"/>
      <c r="EK38" s="78"/>
      <c r="EL38" s="78"/>
      <c r="EM38" s="78"/>
      <c r="EN38" s="78"/>
      <c r="EO38" s="78"/>
      <c r="EP38" s="78"/>
      <c r="EQ38" s="78"/>
      <c r="ER38" s="78"/>
      <c r="ES38" s="78"/>
      <c r="ET38" s="78"/>
      <c r="EU38" s="78"/>
      <c r="EV38" s="42"/>
      <c r="EW38" s="78"/>
      <c r="EX38" s="52"/>
      <c r="EY38" s="78"/>
      <c r="EZ38" s="78"/>
      <c r="FA38" s="78"/>
      <c r="FB38" s="78"/>
      <c r="FC38" s="78"/>
      <c r="FD38" s="78"/>
      <c r="FE38" s="78"/>
      <c r="FF38" s="78"/>
      <c r="FG38" s="78"/>
      <c r="FH38" s="78"/>
      <c r="FI38" s="78"/>
      <c r="FJ38" s="78"/>
      <c r="FK38" s="78"/>
      <c r="FL38" s="78"/>
      <c r="FM38" s="42"/>
      <c r="FN38" s="78"/>
      <c r="FO38" s="52"/>
      <c r="FP38" s="78"/>
      <c r="FQ38" s="78"/>
      <c r="FR38" s="78"/>
      <c r="FS38" s="78"/>
      <c r="FT38" s="78"/>
      <c r="FU38" s="78"/>
      <c r="FV38" s="78"/>
      <c r="FW38" s="78"/>
      <c r="FX38" s="78"/>
      <c r="FY38" s="78"/>
      <c r="FZ38" s="78"/>
      <c r="GA38" s="78"/>
      <c r="GB38" s="78"/>
      <c r="GC38" s="78"/>
      <c r="GD38" s="42"/>
      <c r="GE38" s="78"/>
      <c r="GF38" s="52"/>
      <c r="GG38" s="78"/>
      <c r="GH38" s="78"/>
      <c r="GI38" s="78"/>
      <c r="GJ38" s="78"/>
      <c r="GK38" s="78"/>
      <c r="GL38" s="78"/>
      <c r="GM38" s="78"/>
      <c r="GN38" s="78"/>
      <c r="GO38" s="78"/>
      <c r="GP38" s="78"/>
      <c r="GQ38" s="78"/>
      <c r="GR38" s="78"/>
      <c r="GS38" s="78"/>
      <c r="GT38" s="78"/>
      <c r="GU38" s="42"/>
      <c r="GV38" s="19"/>
    </row>
    <row r="39" spans="2:206" ht="10.5" customHeight="1">
      <c r="B39" s="13">
        <v>17</v>
      </c>
      <c r="C39" s="14"/>
      <c r="D39" s="15" t="s">
        <v>42</v>
      </c>
      <c r="E39" s="16">
        <v>132869</v>
      </c>
      <c r="F39" s="55"/>
      <c r="G39" s="16">
        <v>130809</v>
      </c>
      <c r="H39" s="16"/>
      <c r="I39" s="16">
        <v>130865</v>
      </c>
      <c r="J39" s="16"/>
      <c r="K39" s="16">
        <v>128060</v>
      </c>
      <c r="L39" s="16"/>
      <c r="M39" s="16">
        <v>131064</v>
      </c>
      <c r="N39" s="16"/>
      <c r="O39" s="16">
        <v>89479</v>
      </c>
      <c r="P39" s="16"/>
      <c r="Q39" s="16">
        <v>106546</v>
      </c>
      <c r="R39" s="16"/>
      <c r="S39" s="16">
        <v>849692</v>
      </c>
      <c r="T39" s="45"/>
      <c r="U39" s="16">
        <v>139294</v>
      </c>
      <c r="V39" s="55"/>
      <c r="W39" s="16">
        <v>145103</v>
      </c>
      <c r="X39" s="16"/>
      <c r="Y39" s="16">
        <v>139312</v>
      </c>
      <c r="Z39" s="16"/>
      <c r="AA39" s="16">
        <v>137009</v>
      </c>
      <c r="AB39" s="16"/>
      <c r="AC39" s="16">
        <v>134523</v>
      </c>
      <c r="AD39" s="16"/>
      <c r="AE39" s="16">
        <v>93729</v>
      </c>
      <c r="AF39" s="16"/>
      <c r="AG39" s="16">
        <v>115727</v>
      </c>
      <c r="AH39" s="16"/>
      <c r="AI39" s="16">
        <v>904697</v>
      </c>
      <c r="AJ39" s="45"/>
      <c r="AK39" s="16">
        <v>145796</v>
      </c>
      <c r="AL39" s="55"/>
      <c r="AM39" s="16">
        <v>146463</v>
      </c>
      <c r="AN39" s="16"/>
      <c r="AO39" s="16">
        <v>149300</v>
      </c>
      <c r="AP39" s="16"/>
      <c r="AQ39" s="16">
        <v>140762</v>
      </c>
      <c r="AR39" s="16"/>
      <c r="AS39" s="16">
        <v>137388</v>
      </c>
      <c r="AT39" s="16"/>
      <c r="AU39" s="16">
        <v>96095</v>
      </c>
      <c r="AV39" s="16"/>
      <c r="AW39" s="16">
        <v>112823</v>
      </c>
      <c r="AX39" s="16"/>
      <c r="AY39" s="16">
        <v>928627</v>
      </c>
      <c r="AZ39" s="31"/>
      <c r="BA39" s="16">
        <v>141051</v>
      </c>
      <c r="BB39" s="55"/>
      <c r="BC39" s="16">
        <v>149615</v>
      </c>
      <c r="BD39" s="16"/>
      <c r="BE39" s="16">
        <v>147093</v>
      </c>
      <c r="BF39" s="16"/>
      <c r="BG39" s="16">
        <v>147017</v>
      </c>
      <c r="BH39" s="16"/>
      <c r="BI39" s="16">
        <v>144747</v>
      </c>
      <c r="BJ39" s="16"/>
      <c r="BK39" s="16">
        <v>101627</v>
      </c>
      <c r="BL39" s="16"/>
      <c r="BM39" s="16">
        <v>114290</v>
      </c>
      <c r="BN39" s="16"/>
      <c r="BO39" s="16">
        <v>945440</v>
      </c>
      <c r="BP39" s="31"/>
      <c r="BQ39" s="16">
        <v>144205</v>
      </c>
      <c r="BR39" s="55"/>
      <c r="BS39" s="16">
        <v>147065</v>
      </c>
      <c r="BT39" s="16"/>
      <c r="BU39" s="16">
        <v>153020</v>
      </c>
      <c r="BV39" s="16"/>
      <c r="BW39" s="16">
        <v>150072</v>
      </c>
      <c r="BX39" s="16"/>
      <c r="BY39" s="16">
        <v>144849</v>
      </c>
      <c r="BZ39" s="16"/>
      <c r="CA39" s="16">
        <v>102642</v>
      </c>
      <c r="CB39" s="16"/>
      <c r="CC39" s="16">
        <v>119793</v>
      </c>
      <c r="CD39" s="16"/>
      <c r="CE39" s="16">
        <v>961646</v>
      </c>
      <c r="CF39" s="31"/>
      <c r="CG39" s="31"/>
      <c r="CH39" s="16">
        <v>147793</v>
      </c>
      <c r="CI39" s="55"/>
      <c r="CJ39" s="16">
        <v>150632</v>
      </c>
      <c r="CK39" s="16"/>
      <c r="CL39" s="16">
        <v>150781</v>
      </c>
      <c r="CM39" s="16"/>
      <c r="CN39" s="16">
        <v>154897</v>
      </c>
      <c r="CO39" s="16"/>
      <c r="CP39" s="16">
        <v>152244</v>
      </c>
      <c r="CQ39" s="16"/>
      <c r="CR39" s="16">
        <v>107876</v>
      </c>
      <c r="CS39" s="16"/>
      <c r="CT39" s="16">
        <v>128624</v>
      </c>
      <c r="CU39" s="16"/>
      <c r="CV39" s="16">
        <v>992847</v>
      </c>
      <c r="CW39" s="31"/>
      <c r="CX39" s="31"/>
      <c r="CY39" s="16">
        <v>157174</v>
      </c>
      <c r="CZ39" s="55"/>
      <c r="DA39" s="16">
        <v>154749</v>
      </c>
      <c r="DB39" s="16"/>
      <c r="DC39" s="16">
        <v>154354</v>
      </c>
      <c r="DD39" s="16"/>
      <c r="DE39" s="16">
        <v>151232</v>
      </c>
      <c r="DF39" s="16"/>
      <c r="DG39" s="16">
        <v>155091</v>
      </c>
      <c r="DH39" s="16"/>
      <c r="DI39" s="16">
        <v>109317</v>
      </c>
      <c r="DJ39" s="16"/>
      <c r="DK39" s="16">
        <v>130360</v>
      </c>
      <c r="DL39" s="16"/>
      <c r="DM39" s="16">
        <v>1012277</v>
      </c>
      <c r="DN39" s="31"/>
      <c r="DO39" s="31"/>
      <c r="DP39" s="16">
        <v>142763</v>
      </c>
      <c r="DQ39" s="55"/>
      <c r="DR39" s="16">
        <v>148724</v>
      </c>
      <c r="DS39" s="16"/>
      <c r="DT39" s="16">
        <v>148525</v>
      </c>
      <c r="DU39" s="16"/>
      <c r="DV39" s="16">
        <v>142948</v>
      </c>
      <c r="DW39" s="16"/>
      <c r="DX39" s="16">
        <v>138808</v>
      </c>
      <c r="DY39" s="16"/>
      <c r="DZ39" s="16">
        <v>101465</v>
      </c>
      <c r="EA39" s="16"/>
      <c r="EB39" s="16">
        <v>119666</v>
      </c>
      <c r="EC39" s="16"/>
      <c r="ED39" s="16">
        <v>942899</v>
      </c>
      <c r="EE39" s="31"/>
      <c r="EF39" s="31"/>
      <c r="EG39" s="16">
        <v>148012</v>
      </c>
      <c r="EH39" s="55"/>
      <c r="EI39" s="16">
        <v>151237</v>
      </c>
      <c r="EJ39" s="16"/>
      <c r="EK39" s="16">
        <v>147630</v>
      </c>
      <c r="EL39" s="16"/>
      <c r="EM39" s="16">
        <v>148290</v>
      </c>
      <c r="EN39" s="16"/>
      <c r="EO39" s="16">
        <v>140588</v>
      </c>
      <c r="EP39" s="16"/>
      <c r="EQ39" s="16">
        <v>104463</v>
      </c>
      <c r="ER39" s="16"/>
      <c r="ES39" s="16">
        <v>118822</v>
      </c>
      <c r="ET39" s="16"/>
      <c r="EU39" s="16">
        <v>959042</v>
      </c>
      <c r="EV39" s="31"/>
      <c r="EW39" s="16">
        <v>143289</v>
      </c>
      <c r="EX39" s="55"/>
      <c r="EY39" s="16">
        <v>153341</v>
      </c>
      <c r="EZ39" s="16"/>
      <c r="FA39" s="16">
        <v>153765</v>
      </c>
      <c r="FB39" s="16"/>
      <c r="FC39" s="16">
        <v>147611</v>
      </c>
      <c r="FD39" s="16"/>
      <c r="FE39" s="16">
        <v>148541</v>
      </c>
      <c r="FF39" s="16"/>
      <c r="FG39" s="16">
        <v>110807</v>
      </c>
      <c r="FH39" s="16"/>
      <c r="FI39" s="16">
        <v>121705</v>
      </c>
      <c r="FJ39" s="16"/>
      <c r="FK39" s="16">
        <v>979059</v>
      </c>
      <c r="FL39" s="16"/>
      <c r="FM39" s="31"/>
      <c r="FN39" s="16">
        <v>138230</v>
      </c>
      <c r="FO39" s="55"/>
      <c r="FP39" s="16">
        <v>141525</v>
      </c>
      <c r="FQ39" s="16"/>
      <c r="FR39" s="16">
        <v>147606</v>
      </c>
      <c r="FS39" s="16"/>
      <c r="FT39" s="16">
        <v>145804</v>
      </c>
      <c r="FU39" s="16"/>
      <c r="FV39" s="16">
        <v>139558</v>
      </c>
      <c r="FW39" s="16"/>
      <c r="FX39" s="16">
        <v>103925</v>
      </c>
      <c r="FY39" s="16"/>
      <c r="FZ39" s="16">
        <v>122339</v>
      </c>
      <c r="GA39" s="16"/>
      <c r="GB39" s="16">
        <v>938987</v>
      </c>
      <c r="GC39" s="16"/>
      <c r="GD39" s="31"/>
      <c r="GE39" s="16">
        <v>152411</v>
      </c>
      <c r="GF39" s="55"/>
      <c r="GG39" s="16">
        <v>153355</v>
      </c>
      <c r="GH39" s="16"/>
      <c r="GI39" s="16">
        <v>150291</v>
      </c>
      <c r="GJ39" s="16"/>
      <c r="GK39" s="16">
        <v>146524</v>
      </c>
      <c r="GL39" s="16"/>
      <c r="GM39" s="16">
        <v>150422</v>
      </c>
      <c r="GN39" s="16"/>
      <c r="GO39" s="16">
        <v>111333</v>
      </c>
      <c r="GP39" s="16"/>
      <c r="GQ39" s="16">
        <v>132058</v>
      </c>
      <c r="GR39" s="16"/>
      <c r="GS39" s="16">
        <v>996394</v>
      </c>
      <c r="GT39" s="16"/>
      <c r="GU39" s="40"/>
      <c r="GV39" s="15" t="s">
        <v>43</v>
      </c>
    </row>
    <row r="40" spans="2:206" ht="10.5" customHeight="1">
      <c r="B40" s="13">
        <v>18</v>
      </c>
      <c r="C40" s="13"/>
      <c r="D40" s="19" t="s">
        <v>44</v>
      </c>
      <c r="E40" s="41">
        <v>99.726045904198628</v>
      </c>
      <c r="F40" s="41"/>
      <c r="G40" s="41">
        <v>99.701981707317074</v>
      </c>
      <c r="H40" s="41"/>
      <c r="I40" s="41">
        <v>99.613314760262767</v>
      </c>
      <c r="J40" s="41"/>
      <c r="K40" s="41">
        <v>99.731318873875637</v>
      </c>
      <c r="L40" s="41"/>
      <c r="M40" s="41">
        <v>99.647223404902377</v>
      </c>
      <c r="N40" s="41"/>
      <c r="O40" s="41">
        <v>99.782545665410254</v>
      </c>
      <c r="P40" s="41"/>
      <c r="Q40" s="41">
        <v>99.652069810508991</v>
      </c>
      <c r="R40" s="41"/>
      <c r="S40" s="41">
        <v>99.690261541277351</v>
      </c>
      <c r="T40" s="41"/>
      <c r="U40" s="41">
        <v>99.613115457503483</v>
      </c>
      <c r="V40" s="41"/>
      <c r="W40" s="41">
        <v>99.751142886605024</v>
      </c>
      <c r="X40" s="41"/>
      <c r="Y40" s="41">
        <v>99.683729982683857</v>
      </c>
      <c r="Z40" s="41"/>
      <c r="AA40" s="41">
        <v>99.629142154902226</v>
      </c>
      <c r="AB40" s="41"/>
      <c r="AC40" s="41">
        <v>99.626003495571297</v>
      </c>
      <c r="AD40" s="41"/>
      <c r="AE40" s="41">
        <v>99.756274079908053</v>
      </c>
      <c r="AF40" s="41"/>
      <c r="AG40" s="41">
        <v>99.658982286024298</v>
      </c>
      <c r="AH40" s="41"/>
      <c r="AI40" s="41">
        <v>99.671140333288534</v>
      </c>
      <c r="AJ40" s="41"/>
      <c r="AK40" s="41">
        <v>99.624178317138828</v>
      </c>
      <c r="AL40" s="41"/>
      <c r="AM40" s="41">
        <v>99.656387785096072</v>
      </c>
      <c r="AN40" s="41"/>
      <c r="AO40" s="41">
        <v>99.724804958854335</v>
      </c>
      <c r="AP40" s="41"/>
      <c r="AQ40" s="41">
        <v>99.671448600116136</v>
      </c>
      <c r="AR40" s="41"/>
      <c r="AS40" s="41">
        <v>99.681484759880135</v>
      </c>
      <c r="AT40" s="41"/>
      <c r="AU40" s="41">
        <v>99.816145919893643</v>
      </c>
      <c r="AV40" s="41"/>
      <c r="AW40" s="41">
        <v>99.608005862254672</v>
      </c>
      <c r="AX40" s="41"/>
      <c r="AY40" s="41">
        <v>99.678945662277883</v>
      </c>
      <c r="AZ40" s="41"/>
      <c r="BA40" s="41">
        <v>99.751066101850739</v>
      </c>
      <c r="BB40" s="41"/>
      <c r="BC40" s="41">
        <v>99.677546152872438</v>
      </c>
      <c r="BD40" s="41"/>
      <c r="BE40" s="41">
        <v>99.633553246542135</v>
      </c>
      <c r="BF40" s="41"/>
      <c r="BG40" s="41">
        <v>99.559820406725947</v>
      </c>
      <c r="BH40" s="41"/>
      <c r="BI40" s="41">
        <v>99.720982142857139</v>
      </c>
      <c r="BJ40" s="41"/>
      <c r="BK40" s="41">
        <v>99.82613649758359</v>
      </c>
      <c r="BL40" s="41"/>
      <c r="BM40" s="41">
        <v>99.654709380395161</v>
      </c>
      <c r="BN40" s="41"/>
      <c r="BO40" s="41">
        <v>99.683165602644337</v>
      </c>
      <c r="BP40" s="41"/>
      <c r="BQ40" s="41">
        <v>99.777204259411732</v>
      </c>
      <c r="BR40" s="41"/>
      <c r="BS40" s="41">
        <v>99.772050393145236</v>
      </c>
      <c r="BT40" s="41"/>
      <c r="BU40" s="41">
        <v>99.643154823921648</v>
      </c>
      <c r="BV40" s="41"/>
      <c r="BW40" s="41">
        <v>99.564778939546741</v>
      </c>
      <c r="BX40" s="41"/>
      <c r="BY40" s="41">
        <v>99.687549465599474</v>
      </c>
      <c r="BZ40" s="41"/>
      <c r="CA40" s="41">
        <v>99.762844313123267</v>
      </c>
      <c r="CB40" s="41"/>
      <c r="CC40" s="41">
        <v>99.707850579304832</v>
      </c>
      <c r="CD40" s="41"/>
      <c r="CE40" s="41">
        <v>99.698203423955249</v>
      </c>
      <c r="CF40" s="41"/>
      <c r="CG40" s="41"/>
      <c r="CH40" s="41">
        <v>99.460277936673521</v>
      </c>
      <c r="CI40" s="41"/>
      <c r="CJ40" s="41">
        <v>99.313655034185388</v>
      </c>
      <c r="CK40" s="41"/>
      <c r="CL40" s="41">
        <v>99.386992373657819</v>
      </c>
      <c r="CM40" s="41"/>
      <c r="CN40" s="41">
        <v>99.59876801203697</v>
      </c>
      <c r="CO40" s="41"/>
      <c r="CP40" s="41">
        <v>99.46297675512524</v>
      </c>
      <c r="CQ40" s="41"/>
      <c r="CR40" s="41">
        <v>99.691340911191205</v>
      </c>
      <c r="CS40" s="41"/>
      <c r="CT40" s="41">
        <v>99.448726969080766</v>
      </c>
      <c r="CU40" s="41"/>
      <c r="CV40" s="41">
        <v>99.472404427154032</v>
      </c>
      <c r="CW40" s="41"/>
      <c r="CX40" s="41"/>
      <c r="CY40" s="41">
        <v>99.631707394377358</v>
      </c>
      <c r="CZ40" s="41"/>
      <c r="DA40" s="41">
        <v>99.717759863906124</v>
      </c>
      <c r="DB40" s="41"/>
      <c r="DC40" s="41">
        <v>99.653304581931806</v>
      </c>
      <c r="DD40" s="41"/>
      <c r="DE40" s="41">
        <v>99.447630069966849</v>
      </c>
      <c r="DF40" s="41"/>
      <c r="DG40" s="41">
        <v>99.617180625228826</v>
      </c>
      <c r="DH40" s="41"/>
      <c r="DI40" s="41">
        <v>99.824671944771666</v>
      </c>
      <c r="DJ40" s="41"/>
      <c r="DK40" s="41">
        <v>99.670466622321101</v>
      </c>
      <c r="DL40" s="41"/>
      <c r="DM40" s="41">
        <v>99.644155087351805</v>
      </c>
      <c r="DN40" s="41"/>
      <c r="DO40" s="41"/>
      <c r="DP40" s="41">
        <v>99.791697248027063</v>
      </c>
      <c r="DQ40" s="41"/>
      <c r="DR40" s="41">
        <v>99.79199377323296</v>
      </c>
      <c r="DS40" s="41"/>
      <c r="DT40" s="41">
        <v>99.811834279762095</v>
      </c>
      <c r="DU40" s="41"/>
      <c r="DV40" s="41">
        <v>99.778731720936733</v>
      </c>
      <c r="DW40" s="41"/>
      <c r="DX40" s="41">
        <v>99.846785737406577</v>
      </c>
      <c r="DY40" s="41"/>
      <c r="DZ40" s="41">
        <v>99.881872323669825</v>
      </c>
      <c r="EA40" s="41"/>
      <c r="EB40" s="41">
        <v>99.843975536699119</v>
      </c>
      <c r="EC40" s="41"/>
      <c r="ED40" s="41">
        <v>99.817387659005064</v>
      </c>
      <c r="EE40" s="41"/>
      <c r="EF40" s="41"/>
      <c r="EG40" s="41">
        <v>99.682120632526065</v>
      </c>
      <c r="EH40" s="41"/>
      <c r="EI40" s="41">
        <v>99.665884647827923</v>
      </c>
      <c r="EJ40" s="41"/>
      <c r="EK40" s="41">
        <v>99.589176937243238</v>
      </c>
      <c r="EL40" s="41"/>
      <c r="EM40" s="41">
        <v>99.611736571996673</v>
      </c>
      <c r="EN40" s="41"/>
      <c r="EO40" s="41">
        <v>99.704265806177091</v>
      </c>
      <c r="EP40" s="41"/>
      <c r="EQ40" s="41">
        <v>99.818447631697126</v>
      </c>
      <c r="ER40" s="41"/>
      <c r="ES40" s="41">
        <v>99.706306850602488</v>
      </c>
      <c r="ET40" s="41"/>
      <c r="EU40" s="41">
        <v>99.675419496655977</v>
      </c>
      <c r="EV40" s="41"/>
      <c r="EW40" s="41">
        <v>99.376508447304914</v>
      </c>
      <c r="EX40" s="41"/>
      <c r="EY40" s="41">
        <v>99.550099328719625</v>
      </c>
      <c r="EZ40" s="41"/>
      <c r="FA40" s="41">
        <v>99.450890604990491</v>
      </c>
      <c r="FB40" s="41"/>
      <c r="FC40" s="41">
        <v>99.554197690730547</v>
      </c>
      <c r="FD40" s="41"/>
      <c r="FE40" s="41">
        <v>99.617734439444433</v>
      </c>
      <c r="FF40" s="41"/>
      <c r="FG40" s="41">
        <v>99.714733090961445</v>
      </c>
      <c r="FH40" s="41"/>
      <c r="FI40" s="41">
        <v>99.576999230907688</v>
      </c>
      <c r="FJ40" s="41"/>
      <c r="FK40" s="41">
        <v>99.541870644034717</v>
      </c>
      <c r="FL40" s="41"/>
      <c r="FM40" s="41"/>
      <c r="FN40" s="41">
        <v>99.486123906034081</v>
      </c>
      <c r="FO40" s="41"/>
      <c r="FP40" s="41">
        <v>99.414157166037981</v>
      </c>
      <c r="FQ40" s="41"/>
      <c r="FR40" s="41">
        <v>99.41404671462054</v>
      </c>
      <c r="FS40" s="41"/>
      <c r="FT40" s="41">
        <v>99.448885493684017</v>
      </c>
      <c r="FU40" s="41"/>
      <c r="FV40" s="41">
        <v>99.495244749262113</v>
      </c>
      <c r="FW40" s="41"/>
      <c r="FX40" s="41">
        <v>99.573632269809337</v>
      </c>
      <c r="FY40" s="41"/>
      <c r="FZ40" s="41">
        <v>99.470688673875927</v>
      </c>
      <c r="GA40" s="41"/>
      <c r="GB40" s="41">
        <v>99.46717061239363</v>
      </c>
      <c r="GC40" s="41"/>
      <c r="GD40" s="41"/>
      <c r="GE40" s="41">
        <v>99.256282846964893</v>
      </c>
      <c r="GF40" s="41"/>
      <c r="GG40" s="41">
        <v>99.427508136775629</v>
      </c>
      <c r="GH40" s="41"/>
      <c r="GI40" s="41">
        <v>99.38303443897793</v>
      </c>
      <c r="GJ40" s="41"/>
      <c r="GK40" s="41">
        <v>99.297912713472485</v>
      </c>
      <c r="GL40" s="41"/>
      <c r="GM40" s="41">
        <v>99.327130697763494</v>
      </c>
      <c r="GN40" s="41"/>
      <c r="GO40" s="41">
        <v>99.722329210071393</v>
      </c>
      <c r="GP40" s="41"/>
      <c r="GQ40" s="41">
        <v>99.538705057661872</v>
      </c>
      <c r="GR40" s="41"/>
      <c r="GS40" s="41">
        <v>99.407879049693264</v>
      </c>
      <c r="GT40" s="41"/>
      <c r="GU40" s="42"/>
      <c r="GV40" s="19" t="s">
        <v>45</v>
      </c>
      <c r="GX40" s="80"/>
    </row>
    <row r="41" spans="2:206" ht="4.5" customHeight="1">
      <c r="B41" s="25"/>
      <c r="C41" s="25"/>
      <c r="D41" s="26"/>
      <c r="E41" s="27"/>
      <c r="F41" s="28"/>
      <c r="G41" s="27"/>
      <c r="H41" s="28"/>
      <c r="I41" s="27"/>
      <c r="J41" s="28"/>
      <c r="K41" s="27"/>
      <c r="L41" s="28"/>
      <c r="M41" s="27"/>
      <c r="N41" s="28"/>
      <c r="O41" s="27"/>
      <c r="P41" s="28"/>
      <c r="Q41" s="27"/>
      <c r="R41" s="28"/>
      <c r="S41" s="27"/>
      <c r="T41" s="21"/>
      <c r="U41" s="27"/>
      <c r="V41" s="28"/>
      <c r="W41" s="27"/>
      <c r="X41" s="28"/>
      <c r="Y41" s="27"/>
      <c r="Z41" s="28"/>
      <c r="AA41" s="27"/>
      <c r="AB41" s="28"/>
      <c r="AC41" s="27"/>
      <c r="AD41" s="28"/>
      <c r="AE41" s="27"/>
      <c r="AF41" s="28"/>
      <c r="AG41" s="27"/>
      <c r="AH41" s="28"/>
      <c r="AI41" s="27"/>
      <c r="AJ41" s="21"/>
      <c r="AK41" s="27"/>
      <c r="AL41" s="28"/>
      <c r="AM41" s="27"/>
      <c r="AN41" s="28"/>
      <c r="AO41" s="27"/>
      <c r="AP41" s="28"/>
      <c r="AQ41" s="27"/>
      <c r="AR41" s="28"/>
      <c r="AS41" s="27"/>
      <c r="AT41" s="28"/>
      <c r="AU41" s="27"/>
      <c r="AV41" s="28"/>
      <c r="AW41" s="27"/>
      <c r="AX41" s="28"/>
      <c r="AY41" s="27"/>
      <c r="AZ41" s="21"/>
      <c r="BA41" s="27"/>
      <c r="BB41" s="28"/>
      <c r="BC41" s="27"/>
      <c r="BD41" s="28"/>
      <c r="BE41" s="27"/>
      <c r="BF41" s="28"/>
      <c r="BG41" s="27"/>
      <c r="BH41" s="28"/>
      <c r="BI41" s="27"/>
      <c r="BJ41" s="28"/>
      <c r="BK41" s="27"/>
      <c r="BL41" s="28"/>
      <c r="BM41" s="27"/>
      <c r="BN41" s="28"/>
      <c r="BO41" s="27"/>
      <c r="BP41" s="21"/>
      <c r="BQ41" s="27"/>
      <c r="BR41" s="28"/>
      <c r="BS41" s="27"/>
      <c r="BT41" s="28"/>
      <c r="BU41" s="27"/>
      <c r="BV41" s="28"/>
      <c r="BW41" s="27"/>
      <c r="BX41" s="28"/>
      <c r="BY41" s="27"/>
      <c r="BZ41" s="28"/>
      <c r="CA41" s="27"/>
      <c r="CB41" s="28"/>
      <c r="CC41" s="27"/>
      <c r="CD41" s="28"/>
      <c r="CE41" s="27"/>
      <c r="CF41" s="28"/>
      <c r="CG41" s="21"/>
      <c r="CH41" s="27"/>
      <c r="CI41" s="28"/>
      <c r="CJ41" s="27"/>
      <c r="CK41" s="28"/>
      <c r="CL41" s="27"/>
      <c r="CM41" s="28"/>
      <c r="CN41" s="27"/>
      <c r="CO41" s="28"/>
      <c r="CP41" s="27"/>
      <c r="CQ41" s="28"/>
      <c r="CR41" s="27"/>
      <c r="CS41" s="28"/>
      <c r="CT41" s="27"/>
      <c r="CU41" s="28"/>
      <c r="CV41" s="27"/>
      <c r="CW41" s="28"/>
      <c r="CX41" s="21"/>
      <c r="CY41" s="27"/>
      <c r="CZ41" s="28"/>
      <c r="DA41" s="27"/>
      <c r="DB41" s="28"/>
      <c r="DC41" s="27"/>
      <c r="DD41" s="28"/>
      <c r="DE41" s="27"/>
      <c r="DF41" s="28"/>
      <c r="DG41" s="27"/>
      <c r="DH41" s="28"/>
      <c r="DI41" s="27"/>
      <c r="DJ41" s="28"/>
      <c r="DK41" s="27"/>
      <c r="DL41" s="28"/>
      <c r="DM41" s="27"/>
      <c r="DN41" s="28"/>
      <c r="DO41" s="21"/>
      <c r="DP41" s="27"/>
      <c r="DQ41" s="28"/>
      <c r="DR41" s="27"/>
      <c r="DS41" s="28"/>
      <c r="DT41" s="27"/>
      <c r="DU41" s="28"/>
      <c r="DV41" s="27"/>
      <c r="DW41" s="28"/>
      <c r="DX41" s="27"/>
      <c r="DY41" s="28"/>
      <c r="DZ41" s="27"/>
      <c r="EA41" s="28"/>
      <c r="EB41" s="27"/>
      <c r="EC41" s="28"/>
      <c r="ED41" s="27"/>
      <c r="EE41" s="28"/>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7"/>
      <c r="FM41" s="29"/>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row>
    <row r="42" spans="2:206"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1"/>
      <c r="CH42" s="23"/>
      <c r="CI42" s="21"/>
      <c r="CJ42" s="23"/>
      <c r="CK42" s="21"/>
      <c r="CL42" s="23"/>
      <c r="CM42" s="21"/>
      <c r="CN42" s="23"/>
      <c r="CO42" s="21"/>
      <c r="CP42" s="23"/>
      <c r="CQ42" s="21"/>
      <c r="CR42" s="23"/>
      <c r="CS42" s="21"/>
      <c r="CT42" s="23"/>
      <c r="CU42" s="21"/>
      <c r="CV42" s="23"/>
      <c r="CW42" s="21"/>
      <c r="CX42" s="21"/>
      <c r="CY42" s="23"/>
      <c r="CZ42" s="21"/>
      <c r="DA42" s="23"/>
      <c r="DB42" s="21"/>
      <c r="DC42" s="23"/>
      <c r="DD42" s="21"/>
      <c r="DE42" s="23"/>
      <c r="DF42" s="21"/>
      <c r="DG42" s="23"/>
      <c r="DH42" s="21"/>
      <c r="DI42" s="23"/>
      <c r="DJ42" s="21"/>
      <c r="DK42" s="23"/>
      <c r="DL42" s="21"/>
      <c r="DM42" s="23"/>
      <c r="DN42" s="21"/>
      <c r="DO42" s="21"/>
      <c r="DP42" s="23"/>
      <c r="DQ42" s="21"/>
      <c r="DR42" s="23"/>
      <c r="DS42" s="21"/>
      <c r="DT42" s="23"/>
      <c r="DU42" s="21"/>
      <c r="DV42" s="23"/>
      <c r="DW42" s="21"/>
      <c r="DX42" s="23"/>
      <c r="DY42" s="21"/>
      <c r="DZ42" s="23"/>
      <c r="EA42" s="21"/>
      <c r="EB42" s="23"/>
      <c r="EC42" s="21"/>
      <c r="ED42" s="23"/>
      <c r="EE42" s="21"/>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3"/>
      <c r="FM42" s="22"/>
      <c r="FN42" s="20"/>
    </row>
    <row r="43" spans="2:206" ht="10.5" customHeight="1">
      <c r="B43" s="13">
        <v>19</v>
      </c>
      <c r="C43" s="14"/>
      <c r="D43" s="15" t="s">
        <v>762</v>
      </c>
      <c r="E43" s="16">
        <v>4874</v>
      </c>
      <c r="F43" s="55"/>
      <c r="G43" s="16">
        <v>4943</v>
      </c>
      <c r="H43" s="16"/>
      <c r="I43" s="16">
        <v>5201</v>
      </c>
      <c r="J43" s="16"/>
      <c r="K43" s="16">
        <v>4647</v>
      </c>
      <c r="L43" s="16"/>
      <c r="M43" s="16">
        <v>5095</v>
      </c>
      <c r="N43" s="16"/>
      <c r="O43" s="16">
        <v>2167</v>
      </c>
      <c r="P43" s="16"/>
      <c r="Q43" s="16">
        <v>3086</v>
      </c>
      <c r="R43" s="16"/>
      <c r="S43" s="16">
        <v>30013</v>
      </c>
      <c r="T43" s="31"/>
      <c r="U43" s="16">
        <v>5523</v>
      </c>
      <c r="V43" s="55"/>
      <c r="W43" s="16">
        <v>4868</v>
      </c>
      <c r="X43" s="16"/>
      <c r="Y43" s="16">
        <v>5228</v>
      </c>
      <c r="Z43" s="16"/>
      <c r="AA43" s="16">
        <v>5338</v>
      </c>
      <c r="AB43" s="16"/>
      <c r="AC43" s="16">
        <v>5302</v>
      </c>
      <c r="AD43" s="16"/>
      <c r="AE43" s="16">
        <v>2472</v>
      </c>
      <c r="AF43" s="16"/>
      <c r="AG43" s="16">
        <v>3539</v>
      </c>
      <c r="AH43" s="16"/>
      <c r="AI43" s="16">
        <v>32270</v>
      </c>
      <c r="AJ43" s="31"/>
      <c r="AK43" s="16">
        <v>6128</v>
      </c>
      <c r="AL43" s="16"/>
      <c r="AM43" s="16">
        <v>5506</v>
      </c>
      <c r="AN43" s="16"/>
      <c r="AO43" s="16">
        <v>5327</v>
      </c>
      <c r="AP43" s="16"/>
      <c r="AQ43" s="16">
        <v>5604</v>
      </c>
      <c r="AR43" s="16"/>
      <c r="AS43" s="16">
        <v>4954</v>
      </c>
      <c r="AT43" s="16"/>
      <c r="AU43" s="16">
        <v>2124</v>
      </c>
      <c r="AV43" s="16"/>
      <c r="AW43" s="16">
        <v>3549</v>
      </c>
      <c r="AX43" s="16"/>
      <c r="AY43" s="16">
        <v>33192</v>
      </c>
      <c r="AZ43" s="31"/>
      <c r="BA43" s="16">
        <v>5537</v>
      </c>
      <c r="BB43" s="16"/>
      <c r="BC43" s="16">
        <v>5779</v>
      </c>
      <c r="BD43" s="16"/>
      <c r="BE43" s="16">
        <v>5696</v>
      </c>
      <c r="BF43" s="16"/>
      <c r="BG43" s="16">
        <v>6370</v>
      </c>
      <c r="BH43" s="16"/>
      <c r="BI43" s="16">
        <v>5290</v>
      </c>
      <c r="BJ43" s="16"/>
      <c r="BK43" s="16">
        <v>2280</v>
      </c>
      <c r="BL43" s="16"/>
      <c r="BM43" s="16">
        <v>3425</v>
      </c>
      <c r="BN43" s="16"/>
      <c r="BO43" s="16">
        <v>34377</v>
      </c>
      <c r="BP43" s="31"/>
      <c r="BQ43" s="16">
        <v>4906</v>
      </c>
      <c r="BR43" s="16"/>
      <c r="BS43" s="16">
        <v>5098</v>
      </c>
      <c r="BT43" s="16"/>
      <c r="BU43" s="16">
        <v>5975</v>
      </c>
      <c r="BV43" s="16"/>
      <c r="BW43" s="16">
        <v>6037</v>
      </c>
      <c r="BX43" s="16"/>
      <c r="BY43" s="16">
        <v>5173</v>
      </c>
      <c r="BZ43" s="16"/>
      <c r="CA43" s="16">
        <v>2330</v>
      </c>
      <c r="CB43" s="16"/>
      <c r="CC43" s="16">
        <v>3066</v>
      </c>
      <c r="CD43" s="16"/>
      <c r="CE43" s="16">
        <v>32585</v>
      </c>
      <c r="CF43" s="31"/>
      <c r="CG43" s="31"/>
      <c r="CH43" s="16">
        <v>7252</v>
      </c>
      <c r="CI43" s="16"/>
      <c r="CJ43" s="16">
        <v>7987</v>
      </c>
      <c r="CK43" s="16"/>
      <c r="CL43" s="16">
        <v>7537</v>
      </c>
      <c r="CM43" s="16"/>
      <c r="CN43" s="16">
        <v>6728</v>
      </c>
      <c r="CO43" s="16"/>
      <c r="CP43" s="16">
        <v>6847</v>
      </c>
      <c r="CQ43" s="16"/>
      <c r="CR43" s="16">
        <v>3010</v>
      </c>
      <c r="CS43" s="16"/>
      <c r="CT43" s="16">
        <v>4738</v>
      </c>
      <c r="CU43" s="16"/>
      <c r="CV43" s="16">
        <v>44099</v>
      </c>
      <c r="CW43" s="31"/>
      <c r="CX43" s="31"/>
      <c r="CY43" s="16">
        <v>5457</v>
      </c>
      <c r="CZ43" s="16"/>
      <c r="DA43" s="16">
        <v>4897</v>
      </c>
      <c r="DB43" s="16"/>
      <c r="DC43" s="16">
        <v>5462</v>
      </c>
      <c r="DD43" s="16"/>
      <c r="DE43" s="16">
        <v>5777</v>
      </c>
      <c r="DF43" s="16"/>
      <c r="DG43" s="16">
        <v>5341</v>
      </c>
      <c r="DH43" s="16"/>
      <c r="DI43" s="16">
        <v>2159</v>
      </c>
      <c r="DJ43" s="16"/>
      <c r="DK43" s="16">
        <v>3178</v>
      </c>
      <c r="DL43" s="16"/>
      <c r="DM43" s="16">
        <v>32271</v>
      </c>
      <c r="DN43" s="31"/>
      <c r="DO43" s="31"/>
      <c r="DP43" s="16">
        <v>3413</v>
      </c>
      <c r="DQ43" s="16"/>
      <c r="DR43" s="16">
        <v>3519</v>
      </c>
      <c r="DS43" s="16"/>
      <c r="DT43" s="16">
        <v>3243</v>
      </c>
      <c r="DU43" s="16"/>
      <c r="DV43" s="16">
        <v>3272</v>
      </c>
      <c r="DW43" s="16"/>
      <c r="DX43" s="16">
        <v>2982</v>
      </c>
      <c r="DY43" s="16"/>
      <c r="DZ43" s="16">
        <v>1581</v>
      </c>
      <c r="EA43" s="16"/>
      <c r="EB43" s="16">
        <v>1909</v>
      </c>
      <c r="EC43" s="16"/>
      <c r="ED43" s="16">
        <v>19919</v>
      </c>
      <c r="EE43" s="31"/>
      <c r="EF43" s="31"/>
      <c r="EG43" s="16">
        <v>5294</v>
      </c>
      <c r="EH43" s="16"/>
      <c r="EI43" s="16">
        <v>5147</v>
      </c>
      <c r="EJ43" s="16"/>
      <c r="EK43" s="16">
        <v>5352</v>
      </c>
      <c r="EL43" s="16"/>
      <c r="EM43" s="16">
        <v>5742</v>
      </c>
      <c r="EN43" s="16"/>
      <c r="EO43" s="16">
        <v>4781</v>
      </c>
      <c r="EP43" s="16"/>
      <c r="EQ43" s="16">
        <v>2282</v>
      </c>
      <c r="ER43" s="16"/>
      <c r="ES43" s="16">
        <v>3033</v>
      </c>
      <c r="ET43" s="16"/>
      <c r="EU43" s="16">
        <v>31631</v>
      </c>
      <c r="EV43" s="31"/>
      <c r="EW43" s="16">
        <v>7083</v>
      </c>
      <c r="EX43" s="16"/>
      <c r="EY43" s="16">
        <v>7046</v>
      </c>
      <c r="EZ43" s="16"/>
      <c r="FA43" s="16">
        <v>7195</v>
      </c>
      <c r="FB43" s="16"/>
      <c r="FC43" s="16">
        <v>6645</v>
      </c>
      <c r="FD43" s="16"/>
      <c r="FE43" s="16">
        <v>6326</v>
      </c>
      <c r="FF43" s="16"/>
      <c r="FG43" s="16">
        <v>3172</v>
      </c>
      <c r="FH43" s="16"/>
      <c r="FI43" s="16">
        <v>4115</v>
      </c>
      <c r="FJ43" s="16"/>
      <c r="FK43" s="16">
        <v>41582</v>
      </c>
      <c r="FL43" s="16"/>
      <c r="FM43" s="40"/>
      <c r="FN43" s="16">
        <v>7285</v>
      </c>
      <c r="FO43" s="16"/>
      <c r="FP43" s="16">
        <v>7683</v>
      </c>
      <c r="FQ43" s="16"/>
      <c r="FR43" s="16">
        <v>8086</v>
      </c>
      <c r="FS43" s="16"/>
      <c r="FT43" s="16">
        <v>7739</v>
      </c>
      <c r="FU43" s="16"/>
      <c r="FV43" s="16">
        <v>7192</v>
      </c>
      <c r="FW43" s="16"/>
      <c r="FX43" s="16">
        <v>3961</v>
      </c>
      <c r="FY43" s="16"/>
      <c r="FZ43" s="16">
        <v>4926</v>
      </c>
      <c r="GA43" s="16"/>
      <c r="GB43" s="16">
        <v>46872</v>
      </c>
      <c r="GE43" s="16">
        <v>9065</v>
      </c>
      <c r="GF43" s="16"/>
      <c r="GG43" s="16">
        <v>8708</v>
      </c>
      <c r="GH43" s="16"/>
      <c r="GI43" s="16">
        <v>8327</v>
      </c>
      <c r="GJ43" s="16"/>
      <c r="GK43" s="16">
        <v>8858</v>
      </c>
      <c r="GL43" s="16"/>
      <c r="GM43" s="16">
        <v>8503</v>
      </c>
      <c r="GN43" s="16"/>
      <c r="GO43" s="16">
        <v>3631</v>
      </c>
      <c r="GP43" s="16"/>
      <c r="GQ43" s="16">
        <v>4918</v>
      </c>
      <c r="GR43" s="16"/>
      <c r="GS43" s="16">
        <v>52010</v>
      </c>
      <c r="GV43" s="24" t="s">
        <v>763</v>
      </c>
    </row>
    <row r="44" spans="2:206" ht="4.5" customHeight="1">
      <c r="B44" s="13"/>
      <c r="C44" s="13"/>
      <c r="D44" s="19"/>
      <c r="E44" s="16"/>
      <c r="F44" s="52"/>
      <c r="G44" s="78"/>
      <c r="H44" s="52"/>
      <c r="I44" s="78"/>
      <c r="J44" s="52"/>
      <c r="K44" s="78"/>
      <c r="L44" s="52"/>
      <c r="M44" s="78"/>
      <c r="N44" s="42"/>
      <c r="O44" s="78"/>
      <c r="P44" s="42"/>
      <c r="Q44" s="78"/>
      <c r="R44" s="42"/>
      <c r="S44" s="78"/>
      <c r="T44" s="42"/>
      <c r="U44" s="16"/>
      <c r="V44" s="52"/>
      <c r="W44" s="78"/>
      <c r="X44" s="52"/>
      <c r="Y44" s="78"/>
      <c r="Z44" s="52"/>
      <c r="AA44" s="78"/>
      <c r="AB44" s="52"/>
      <c r="AC44" s="78"/>
      <c r="AD44" s="42"/>
      <c r="AE44" s="78"/>
      <c r="AF44" s="42"/>
      <c r="AG44" s="78"/>
      <c r="AH44" s="42"/>
      <c r="AI44" s="78"/>
      <c r="AJ44" s="42"/>
      <c r="AK44" s="78"/>
      <c r="AL44" s="52"/>
      <c r="AM44" s="78"/>
      <c r="AN44" s="52"/>
      <c r="AO44" s="78"/>
      <c r="AP44" s="52"/>
      <c r="AQ44" s="78"/>
      <c r="AR44" s="52"/>
      <c r="AS44" s="78"/>
      <c r="AT44" s="42"/>
      <c r="AU44" s="78"/>
      <c r="AV44" s="42"/>
      <c r="AW44" s="78"/>
      <c r="AX44" s="42"/>
      <c r="AY44" s="78"/>
      <c r="AZ44" s="42"/>
      <c r="BA44" s="78"/>
      <c r="BB44" s="52"/>
      <c r="BC44" s="78"/>
      <c r="BD44" s="52"/>
      <c r="BE44" s="78"/>
      <c r="BF44" s="52"/>
      <c r="BG44" s="78"/>
      <c r="BH44" s="52"/>
      <c r="BI44" s="78"/>
      <c r="BJ44" s="42"/>
      <c r="BK44" s="78"/>
      <c r="BL44" s="42"/>
      <c r="BM44" s="78"/>
      <c r="BN44" s="42"/>
      <c r="BO44" s="78"/>
      <c r="BP44" s="42"/>
      <c r="BQ44" s="78"/>
      <c r="BR44" s="52"/>
      <c r="BS44" s="78"/>
      <c r="BT44" s="52"/>
      <c r="BU44" s="78"/>
      <c r="BV44" s="52"/>
      <c r="BW44" s="78"/>
      <c r="BX44" s="52"/>
      <c r="BY44" s="78"/>
      <c r="BZ44" s="42"/>
      <c r="CA44" s="78"/>
      <c r="CB44" s="42"/>
      <c r="CC44" s="78"/>
      <c r="CD44" s="42"/>
      <c r="CE44" s="78"/>
      <c r="CF44" s="42"/>
      <c r="CG44" s="42"/>
      <c r="CH44" s="78"/>
      <c r="CI44" s="52"/>
      <c r="CJ44" s="78"/>
      <c r="CK44" s="52"/>
      <c r="CL44" s="78"/>
      <c r="CM44" s="52"/>
      <c r="CN44" s="78"/>
      <c r="CO44" s="52"/>
      <c r="CP44" s="78"/>
      <c r="CQ44" s="42"/>
      <c r="CR44" s="78"/>
      <c r="CS44" s="42"/>
      <c r="CT44" s="78"/>
      <c r="CU44" s="42"/>
      <c r="CV44" s="78"/>
      <c r="CW44" s="42"/>
      <c r="CX44" s="42"/>
      <c r="CY44" s="78"/>
      <c r="CZ44" s="52"/>
      <c r="DA44" s="78"/>
      <c r="DB44" s="52"/>
      <c r="DC44" s="78"/>
      <c r="DD44" s="52"/>
      <c r="DE44" s="78"/>
      <c r="DF44" s="52"/>
      <c r="DG44" s="78"/>
      <c r="DH44" s="42"/>
      <c r="DI44" s="78"/>
      <c r="DJ44" s="42"/>
      <c r="DK44" s="78"/>
      <c r="DL44" s="42"/>
      <c r="DM44" s="78"/>
      <c r="DN44" s="42"/>
      <c r="DO44" s="42"/>
      <c r="DP44" s="78"/>
      <c r="DQ44" s="52"/>
      <c r="DR44" s="78"/>
      <c r="DS44" s="52"/>
      <c r="DT44" s="78"/>
      <c r="DU44" s="52"/>
      <c r="DV44" s="78"/>
      <c r="DW44" s="52"/>
      <c r="DX44" s="78"/>
      <c r="DY44" s="42"/>
      <c r="DZ44" s="78"/>
      <c r="EA44" s="42"/>
      <c r="EB44" s="78"/>
      <c r="EC44" s="42"/>
      <c r="ED44" s="78"/>
      <c r="EE44" s="42"/>
      <c r="EF44" s="42"/>
      <c r="EG44" s="78"/>
      <c r="EH44" s="52"/>
      <c r="EI44" s="78"/>
      <c r="EJ44" s="52"/>
      <c r="EK44" s="78"/>
      <c r="EL44" s="52"/>
      <c r="EM44" s="78"/>
      <c r="EN44" s="52"/>
      <c r="EO44" s="78"/>
      <c r="EP44" s="42"/>
      <c r="EQ44" s="78"/>
      <c r="ER44" s="42"/>
      <c r="ES44" s="78"/>
      <c r="ET44" s="42"/>
      <c r="EU44" s="78"/>
      <c r="EV44" s="42"/>
      <c r="EW44" s="78"/>
      <c r="EX44" s="52"/>
      <c r="EY44" s="78"/>
      <c r="EZ44" s="52"/>
      <c r="FA44" s="78"/>
      <c r="FB44" s="52"/>
      <c r="FC44" s="78"/>
      <c r="FD44" s="52"/>
      <c r="FE44" s="78"/>
      <c r="FF44" s="42"/>
      <c r="FG44" s="78"/>
      <c r="FH44" s="42"/>
      <c r="FI44" s="78"/>
      <c r="FJ44" s="42"/>
      <c r="FK44" s="78"/>
      <c r="FL44" s="78"/>
      <c r="FM44" s="42"/>
      <c r="FN44" s="16"/>
      <c r="FO44" s="16"/>
      <c r="FP44" s="16"/>
      <c r="FQ44" s="16"/>
      <c r="FR44" s="16"/>
      <c r="FS44" s="16"/>
      <c r="FT44" s="16"/>
      <c r="FU44" s="16"/>
      <c r="FV44" s="16"/>
      <c r="FW44" s="16"/>
      <c r="FX44" s="16"/>
      <c r="FY44" s="16"/>
      <c r="FZ44" s="16"/>
      <c r="GA44" s="16"/>
      <c r="GB44" s="16"/>
      <c r="GE44" s="16"/>
      <c r="GF44" s="16"/>
      <c r="GG44" s="16"/>
      <c r="GH44" s="16"/>
      <c r="GI44" s="16"/>
      <c r="GJ44" s="16"/>
      <c r="GK44" s="16"/>
      <c r="GL44" s="16"/>
      <c r="GM44" s="16"/>
      <c r="GN44" s="16"/>
      <c r="GO44" s="16"/>
      <c r="GP44" s="16"/>
      <c r="GQ44" s="16"/>
      <c r="GR44" s="16"/>
      <c r="GS44" s="16"/>
      <c r="GV44" s="20"/>
    </row>
    <row r="45" spans="2:206" ht="10.5" customHeight="1">
      <c r="B45" s="13">
        <v>20</v>
      </c>
      <c r="C45" s="13"/>
      <c r="D45" s="19" t="s">
        <v>764</v>
      </c>
      <c r="E45" s="16">
        <v>2</v>
      </c>
      <c r="F45" s="16"/>
      <c r="G45" s="16">
        <v>2</v>
      </c>
      <c r="H45" s="16"/>
      <c r="I45" s="16">
        <v>2</v>
      </c>
      <c r="J45" s="16"/>
      <c r="K45" s="16">
        <v>2</v>
      </c>
      <c r="L45" s="16"/>
      <c r="M45" s="16">
        <v>2</v>
      </c>
      <c r="N45" s="16"/>
      <c r="O45" s="16">
        <v>1</v>
      </c>
      <c r="P45" s="16"/>
      <c r="Q45" s="16">
        <v>2</v>
      </c>
      <c r="R45" s="16"/>
      <c r="S45" s="16">
        <v>2</v>
      </c>
      <c r="T45" s="42"/>
      <c r="U45" s="16">
        <v>2</v>
      </c>
      <c r="V45" s="16"/>
      <c r="W45" s="16">
        <v>2</v>
      </c>
      <c r="X45" s="16"/>
      <c r="Y45" s="16">
        <v>2</v>
      </c>
      <c r="Z45" s="16"/>
      <c r="AA45" s="16">
        <v>2</v>
      </c>
      <c r="AB45" s="16"/>
      <c r="AC45" s="16">
        <v>2</v>
      </c>
      <c r="AD45" s="16"/>
      <c r="AE45" s="16">
        <v>2</v>
      </c>
      <c r="AF45" s="16"/>
      <c r="AG45" s="16">
        <v>2</v>
      </c>
      <c r="AH45" s="16"/>
      <c r="AI45" s="16">
        <v>2</v>
      </c>
      <c r="AJ45" s="42"/>
      <c r="AK45" s="16">
        <v>3</v>
      </c>
      <c r="AL45" s="16"/>
      <c r="AM45" s="16">
        <v>2</v>
      </c>
      <c r="AN45" s="16"/>
      <c r="AO45" s="16">
        <v>2</v>
      </c>
      <c r="AP45" s="16"/>
      <c r="AQ45" s="16">
        <v>2</v>
      </c>
      <c r="AR45" s="16"/>
      <c r="AS45" s="16">
        <v>2</v>
      </c>
      <c r="AT45" s="16"/>
      <c r="AU45" s="16">
        <v>1</v>
      </c>
      <c r="AV45" s="16"/>
      <c r="AW45" s="16">
        <v>2</v>
      </c>
      <c r="AX45" s="16"/>
      <c r="AY45" s="16">
        <v>2</v>
      </c>
      <c r="AZ45" s="42"/>
      <c r="BA45" s="16">
        <v>2</v>
      </c>
      <c r="BB45" s="16"/>
      <c r="BC45" s="16">
        <v>2</v>
      </c>
      <c r="BD45" s="16"/>
      <c r="BE45" s="16">
        <v>2</v>
      </c>
      <c r="BF45" s="16"/>
      <c r="BG45" s="16">
        <v>3</v>
      </c>
      <c r="BH45" s="16"/>
      <c r="BI45" s="16">
        <v>2</v>
      </c>
      <c r="BJ45" s="16"/>
      <c r="BK45" s="16">
        <v>1</v>
      </c>
      <c r="BL45" s="16"/>
      <c r="BM45" s="16">
        <v>2</v>
      </c>
      <c r="BN45" s="16"/>
      <c r="BO45" s="16">
        <v>2</v>
      </c>
      <c r="BP45" s="42"/>
      <c r="BQ45" s="16">
        <v>2</v>
      </c>
      <c r="BR45" s="16"/>
      <c r="BS45" s="16">
        <v>2</v>
      </c>
      <c r="BT45" s="16"/>
      <c r="BU45" s="16">
        <v>2</v>
      </c>
      <c r="BV45" s="16"/>
      <c r="BW45" s="16">
        <v>2</v>
      </c>
      <c r="BX45" s="16"/>
      <c r="BY45" s="16">
        <v>2</v>
      </c>
      <c r="BZ45" s="16"/>
      <c r="CA45" s="16">
        <v>1</v>
      </c>
      <c r="CB45" s="16"/>
      <c r="CC45" s="16">
        <v>2</v>
      </c>
      <c r="CD45" s="16"/>
      <c r="CE45" s="16">
        <v>2</v>
      </c>
      <c r="CF45" s="42"/>
      <c r="CG45" s="42"/>
      <c r="CH45" s="16">
        <v>3</v>
      </c>
      <c r="CI45" s="16"/>
      <c r="CJ45" s="16">
        <v>3</v>
      </c>
      <c r="CK45" s="16"/>
      <c r="CL45" s="16">
        <v>3</v>
      </c>
      <c r="CM45" s="16"/>
      <c r="CN45" s="16">
        <v>3</v>
      </c>
      <c r="CO45" s="16"/>
      <c r="CP45" s="16">
        <v>3</v>
      </c>
      <c r="CQ45" s="16"/>
      <c r="CR45" s="16">
        <v>2</v>
      </c>
      <c r="CS45" s="16"/>
      <c r="CT45" s="16">
        <v>2</v>
      </c>
      <c r="CU45" s="16"/>
      <c r="CV45" s="16">
        <v>3</v>
      </c>
      <c r="CW45" s="42"/>
      <c r="CX45" s="42"/>
      <c r="CY45" s="16">
        <v>2</v>
      </c>
      <c r="CZ45" s="16"/>
      <c r="DA45" s="16">
        <v>2</v>
      </c>
      <c r="DB45" s="16"/>
      <c r="DC45" s="16">
        <v>2</v>
      </c>
      <c r="DD45" s="16"/>
      <c r="DE45" s="16">
        <v>2</v>
      </c>
      <c r="DF45" s="16"/>
      <c r="DG45" s="16">
        <v>2</v>
      </c>
      <c r="DH45" s="16"/>
      <c r="DI45" s="16">
        <v>1</v>
      </c>
      <c r="DJ45" s="16"/>
      <c r="DK45" s="16">
        <v>1</v>
      </c>
      <c r="DL45" s="16"/>
      <c r="DM45" s="16">
        <v>2</v>
      </c>
      <c r="DN45" s="42"/>
      <c r="DO45" s="42"/>
      <c r="DP45" s="16">
        <v>1</v>
      </c>
      <c r="DQ45" s="16"/>
      <c r="DR45" s="16">
        <v>1</v>
      </c>
      <c r="DS45" s="16"/>
      <c r="DT45" s="16">
        <v>1</v>
      </c>
      <c r="DU45" s="16"/>
      <c r="DV45" s="16">
        <v>1</v>
      </c>
      <c r="DW45" s="16"/>
      <c r="DX45" s="16">
        <v>1</v>
      </c>
      <c r="DY45" s="16"/>
      <c r="DZ45" s="16">
        <v>1</v>
      </c>
      <c r="EA45" s="16"/>
      <c r="EB45" s="16">
        <v>1</v>
      </c>
      <c r="EC45" s="16"/>
      <c r="ED45" s="16">
        <v>1</v>
      </c>
      <c r="EE45" s="42"/>
      <c r="EF45" s="42"/>
      <c r="EG45" s="16">
        <v>2</v>
      </c>
      <c r="EH45" s="16"/>
      <c r="EI45" s="16">
        <v>2</v>
      </c>
      <c r="EJ45" s="16"/>
      <c r="EK45" s="16">
        <v>2</v>
      </c>
      <c r="EL45" s="16"/>
      <c r="EM45" s="16">
        <v>2</v>
      </c>
      <c r="EN45" s="16"/>
      <c r="EO45" s="16">
        <v>2</v>
      </c>
      <c r="EP45" s="16"/>
      <c r="EQ45" s="16">
        <v>1</v>
      </c>
      <c r="ER45" s="16"/>
      <c r="ES45" s="16">
        <v>2</v>
      </c>
      <c r="ET45" s="16"/>
      <c r="EU45" s="16">
        <v>2</v>
      </c>
      <c r="EV45" s="42"/>
      <c r="EW45" s="16">
        <v>3</v>
      </c>
      <c r="EX45" s="16"/>
      <c r="EY45" s="16">
        <v>3</v>
      </c>
      <c r="EZ45" s="16"/>
      <c r="FA45" s="16">
        <v>3</v>
      </c>
      <c r="FB45" s="16"/>
      <c r="FC45" s="16">
        <v>3</v>
      </c>
      <c r="FD45" s="16"/>
      <c r="FE45" s="16">
        <v>2</v>
      </c>
      <c r="FF45" s="16"/>
      <c r="FG45" s="16">
        <v>2</v>
      </c>
      <c r="FH45" s="16"/>
      <c r="FI45" s="16">
        <v>2</v>
      </c>
      <c r="FJ45" s="16"/>
      <c r="FK45" s="16">
        <v>2</v>
      </c>
      <c r="FL45" s="16"/>
      <c r="FM45" s="42"/>
      <c r="FN45" s="16">
        <v>3</v>
      </c>
      <c r="FO45" s="16"/>
      <c r="FP45" s="16">
        <v>3</v>
      </c>
      <c r="FQ45" s="16"/>
      <c r="FR45" s="16">
        <v>3</v>
      </c>
      <c r="FS45" s="16"/>
      <c r="FT45" s="16">
        <v>3</v>
      </c>
      <c r="FU45" s="16"/>
      <c r="FV45" s="16">
        <v>3</v>
      </c>
      <c r="FW45" s="16"/>
      <c r="FX45" s="16">
        <v>2</v>
      </c>
      <c r="FY45" s="16"/>
      <c r="FZ45" s="16">
        <v>2</v>
      </c>
      <c r="GA45" s="16"/>
      <c r="GB45" s="16">
        <v>3</v>
      </c>
      <c r="GE45" s="16">
        <v>4</v>
      </c>
      <c r="GF45" s="16"/>
      <c r="GG45" s="16">
        <v>3</v>
      </c>
      <c r="GH45" s="16"/>
      <c r="GI45" s="16">
        <v>3</v>
      </c>
      <c r="GJ45" s="16"/>
      <c r="GK45" s="16">
        <v>4</v>
      </c>
      <c r="GL45" s="16"/>
      <c r="GM45" s="16">
        <v>3</v>
      </c>
      <c r="GN45" s="16"/>
      <c r="GO45" s="16">
        <v>2</v>
      </c>
      <c r="GP45" s="16"/>
      <c r="GQ45" s="16">
        <v>2</v>
      </c>
      <c r="GR45" s="16"/>
      <c r="GS45" s="16">
        <v>3</v>
      </c>
      <c r="GV45" s="19" t="s">
        <v>765</v>
      </c>
    </row>
    <row r="46" spans="2:206" ht="10.5" customHeight="1">
      <c r="B46" s="13">
        <v>21</v>
      </c>
      <c r="C46" s="13"/>
      <c r="D46" s="19" t="s">
        <v>766</v>
      </c>
      <c r="E46" s="16">
        <v>6</v>
      </c>
      <c r="F46" s="16"/>
      <c r="G46" s="16">
        <v>6</v>
      </c>
      <c r="H46" s="16"/>
      <c r="I46" s="16">
        <v>6</v>
      </c>
      <c r="J46" s="16"/>
      <c r="K46" s="16">
        <v>6</v>
      </c>
      <c r="L46" s="16"/>
      <c r="M46" s="16">
        <v>6</v>
      </c>
      <c r="N46" s="16"/>
      <c r="O46" s="16">
        <v>6</v>
      </c>
      <c r="P46" s="16"/>
      <c r="Q46" s="16">
        <v>7</v>
      </c>
      <c r="R46" s="16"/>
      <c r="S46" s="16">
        <v>6</v>
      </c>
      <c r="T46" s="42"/>
      <c r="U46" s="16">
        <v>7</v>
      </c>
      <c r="V46" s="16"/>
      <c r="W46" s="16">
        <v>6</v>
      </c>
      <c r="X46" s="16"/>
      <c r="Y46" s="16">
        <v>6</v>
      </c>
      <c r="Z46" s="16"/>
      <c r="AA46" s="16">
        <v>7</v>
      </c>
      <c r="AB46" s="16"/>
      <c r="AC46" s="16">
        <v>7</v>
      </c>
      <c r="AD46" s="16"/>
      <c r="AE46" s="16">
        <v>6</v>
      </c>
      <c r="AF46" s="16"/>
      <c r="AG46" s="16">
        <v>7</v>
      </c>
      <c r="AH46" s="16"/>
      <c r="AI46" s="16">
        <v>6</v>
      </c>
      <c r="AJ46" s="42"/>
      <c r="AK46" s="16">
        <v>7</v>
      </c>
      <c r="AL46" s="16"/>
      <c r="AM46" s="16">
        <v>6</v>
      </c>
      <c r="AN46" s="16"/>
      <c r="AO46" s="16">
        <v>6</v>
      </c>
      <c r="AP46" s="16"/>
      <c r="AQ46" s="16">
        <v>6</v>
      </c>
      <c r="AR46" s="16"/>
      <c r="AS46" s="16">
        <v>6</v>
      </c>
      <c r="AT46" s="16"/>
      <c r="AU46" s="16">
        <v>5</v>
      </c>
      <c r="AV46" s="16"/>
      <c r="AW46" s="16">
        <v>7</v>
      </c>
      <c r="AX46" s="16"/>
      <c r="AY46" s="16">
        <v>6</v>
      </c>
      <c r="AZ46" s="42"/>
      <c r="BA46" s="16">
        <v>6</v>
      </c>
      <c r="BB46" s="16"/>
      <c r="BC46" s="16">
        <v>6</v>
      </c>
      <c r="BD46" s="16"/>
      <c r="BE46" s="16">
        <v>6</v>
      </c>
      <c r="BF46" s="16"/>
      <c r="BG46" s="16">
        <v>7</v>
      </c>
      <c r="BH46" s="16"/>
      <c r="BI46" s="16">
        <v>6</v>
      </c>
      <c r="BJ46" s="16"/>
      <c r="BK46" s="16">
        <v>5</v>
      </c>
      <c r="BL46" s="16"/>
      <c r="BM46" s="16">
        <v>7</v>
      </c>
      <c r="BN46" s="16"/>
      <c r="BO46" s="16">
        <v>6</v>
      </c>
      <c r="BP46" s="42"/>
      <c r="BQ46" s="16">
        <v>6</v>
      </c>
      <c r="BR46" s="16"/>
      <c r="BS46" s="16">
        <v>6</v>
      </c>
      <c r="BT46" s="16"/>
      <c r="BU46" s="16">
        <v>6</v>
      </c>
      <c r="BV46" s="16"/>
      <c r="BW46" s="16">
        <v>7</v>
      </c>
      <c r="BX46" s="16"/>
      <c r="BY46" s="16">
        <v>6</v>
      </c>
      <c r="BZ46" s="16"/>
      <c r="CA46" s="16">
        <v>6</v>
      </c>
      <c r="CB46" s="16"/>
      <c r="CC46" s="16">
        <v>6</v>
      </c>
      <c r="CD46" s="16"/>
      <c r="CE46" s="16">
        <v>6</v>
      </c>
      <c r="CF46" s="42"/>
      <c r="CG46" s="42"/>
      <c r="CH46" s="16">
        <v>7</v>
      </c>
      <c r="CI46" s="16"/>
      <c r="CJ46" s="16">
        <v>8</v>
      </c>
      <c r="CK46" s="16"/>
      <c r="CL46" s="16">
        <v>8</v>
      </c>
      <c r="CM46" s="16"/>
      <c r="CN46" s="16">
        <v>7</v>
      </c>
      <c r="CO46" s="16"/>
      <c r="CP46" s="16">
        <v>7</v>
      </c>
      <c r="CQ46" s="16"/>
      <c r="CR46" s="16">
        <v>6</v>
      </c>
      <c r="CS46" s="16"/>
      <c r="CT46" s="16">
        <v>8</v>
      </c>
      <c r="CU46" s="16"/>
      <c r="CV46" s="16">
        <v>7</v>
      </c>
      <c r="CW46" s="42"/>
      <c r="CX46" s="42"/>
      <c r="CY46" s="16">
        <v>6</v>
      </c>
      <c r="CZ46" s="16"/>
      <c r="DA46" s="16">
        <v>6</v>
      </c>
      <c r="DB46" s="16"/>
      <c r="DC46" s="16">
        <v>6</v>
      </c>
      <c r="DD46" s="16"/>
      <c r="DE46" s="16">
        <v>7</v>
      </c>
      <c r="DF46" s="16"/>
      <c r="DG46" s="16">
        <v>6</v>
      </c>
      <c r="DH46" s="16"/>
      <c r="DI46" s="16">
        <v>5</v>
      </c>
      <c r="DJ46" s="16"/>
      <c r="DK46" s="16">
        <v>7</v>
      </c>
      <c r="DL46" s="16"/>
      <c r="DM46" s="16">
        <v>6</v>
      </c>
      <c r="DN46" s="42"/>
      <c r="DO46" s="42"/>
      <c r="DP46" s="16">
        <v>6</v>
      </c>
      <c r="DQ46" s="16"/>
      <c r="DR46" s="16">
        <v>5</v>
      </c>
      <c r="DS46" s="16"/>
      <c r="DT46" s="16">
        <v>5</v>
      </c>
      <c r="DU46" s="16"/>
      <c r="DV46" s="16">
        <v>5</v>
      </c>
      <c r="DW46" s="16"/>
      <c r="DX46" s="16">
        <v>5</v>
      </c>
      <c r="DY46" s="16"/>
      <c r="DZ46" s="16">
        <v>5</v>
      </c>
      <c r="EA46" s="16"/>
      <c r="EB46" s="16">
        <v>5</v>
      </c>
      <c r="EC46" s="16"/>
      <c r="ED46" s="16">
        <v>5</v>
      </c>
      <c r="EE46" s="42"/>
      <c r="EF46" s="42"/>
      <c r="EG46" s="16">
        <v>6</v>
      </c>
      <c r="EH46" s="16"/>
      <c r="EI46" s="16">
        <v>6</v>
      </c>
      <c r="EJ46" s="16"/>
      <c r="EK46" s="16">
        <v>6</v>
      </c>
      <c r="EL46" s="16"/>
      <c r="EM46" s="16">
        <v>7</v>
      </c>
      <c r="EN46" s="16"/>
      <c r="EO46" s="16">
        <v>6</v>
      </c>
      <c r="EP46" s="16"/>
      <c r="EQ46" s="16">
        <v>5</v>
      </c>
      <c r="ER46" s="16"/>
      <c r="ES46" s="16">
        <v>6</v>
      </c>
      <c r="ET46" s="16"/>
      <c r="EU46" s="16">
        <v>6</v>
      </c>
      <c r="EV46" s="42"/>
      <c r="EW46" s="16">
        <v>8</v>
      </c>
      <c r="EX46" s="16"/>
      <c r="EY46" s="16">
        <v>7</v>
      </c>
      <c r="EZ46" s="16"/>
      <c r="FA46" s="16">
        <v>7</v>
      </c>
      <c r="FB46" s="16"/>
      <c r="FC46" s="16">
        <v>7</v>
      </c>
      <c r="FD46" s="16"/>
      <c r="FE46" s="16">
        <v>7</v>
      </c>
      <c r="FF46" s="16"/>
      <c r="FG46" s="16">
        <v>6</v>
      </c>
      <c r="FH46" s="16"/>
      <c r="FI46" s="16">
        <v>7</v>
      </c>
      <c r="FJ46" s="16"/>
      <c r="FK46" s="16">
        <v>7</v>
      </c>
      <c r="FL46" s="16"/>
      <c r="FM46" s="42"/>
      <c r="FN46" s="16">
        <v>7</v>
      </c>
      <c r="FO46" s="16"/>
      <c r="FP46" s="16">
        <v>7</v>
      </c>
      <c r="FQ46" s="16"/>
      <c r="FR46" s="16">
        <v>7</v>
      </c>
      <c r="FS46" s="16"/>
      <c r="FT46" s="16">
        <v>7</v>
      </c>
      <c r="FU46" s="16"/>
      <c r="FV46" s="16">
        <v>7</v>
      </c>
      <c r="FW46" s="16"/>
      <c r="FX46" s="16">
        <v>7</v>
      </c>
      <c r="FY46" s="16"/>
      <c r="FZ46" s="16">
        <v>7</v>
      </c>
      <c r="GA46" s="16"/>
      <c r="GB46" s="16">
        <v>7</v>
      </c>
      <c r="GE46" s="16">
        <v>8</v>
      </c>
      <c r="GF46" s="16"/>
      <c r="GG46" s="16">
        <v>8</v>
      </c>
      <c r="GH46" s="16"/>
      <c r="GI46" s="16">
        <v>8</v>
      </c>
      <c r="GJ46" s="16"/>
      <c r="GK46" s="16">
        <v>8</v>
      </c>
      <c r="GL46" s="16"/>
      <c r="GM46" s="16">
        <v>8</v>
      </c>
      <c r="GN46" s="16"/>
      <c r="GO46" s="16">
        <v>6</v>
      </c>
      <c r="GP46" s="16"/>
      <c r="GQ46" s="16">
        <v>7</v>
      </c>
      <c r="GR46" s="16"/>
      <c r="GS46" s="16">
        <v>8</v>
      </c>
      <c r="GV46" s="19" t="s">
        <v>767</v>
      </c>
    </row>
    <row r="47" spans="2:206" ht="10.5" customHeight="1">
      <c r="B47" s="13">
        <v>22</v>
      </c>
      <c r="C47" s="13"/>
      <c r="D47" s="19" t="s">
        <v>768</v>
      </c>
      <c r="E47" s="16">
        <v>17</v>
      </c>
      <c r="F47" s="16"/>
      <c r="G47" s="16">
        <v>18</v>
      </c>
      <c r="H47" s="16"/>
      <c r="I47" s="16">
        <v>19</v>
      </c>
      <c r="J47" s="16"/>
      <c r="K47" s="16">
        <v>17</v>
      </c>
      <c r="L47" s="16"/>
      <c r="M47" s="16">
        <v>18</v>
      </c>
      <c r="N47" s="16"/>
      <c r="O47" s="16">
        <v>18</v>
      </c>
      <c r="P47" s="16"/>
      <c r="Q47" s="16">
        <v>20</v>
      </c>
      <c r="R47" s="16"/>
      <c r="S47" s="16">
        <v>18</v>
      </c>
      <c r="T47" s="42"/>
      <c r="U47" s="16">
        <v>19</v>
      </c>
      <c r="V47" s="16"/>
      <c r="W47" s="16">
        <v>17</v>
      </c>
      <c r="X47" s="16"/>
      <c r="Y47" s="16">
        <v>18</v>
      </c>
      <c r="Z47" s="16"/>
      <c r="AA47" s="16">
        <v>18</v>
      </c>
      <c r="AB47" s="16"/>
      <c r="AC47" s="16">
        <v>18</v>
      </c>
      <c r="AD47" s="16"/>
      <c r="AE47" s="16">
        <v>18</v>
      </c>
      <c r="AF47" s="16"/>
      <c r="AG47" s="16">
        <v>20</v>
      </c>
      <c r="AH47" s="16"/>
      <c r="AI47" s="16">
        <v>18</v>
      </c>
      <c r="AJ47" s="42"/>
      <c r="AK47" s="16">
        <v>18</v>
      </c>
      <c r="AL47" s="16"/>
      <c r="AM47" s="16">
        <v>18</v>
      </c>
      <c r="AN47" s="16"/>
      <c r="AO47" s="16">
        <v>17</v>
      </c>
      <c r="AP47" s="16"/>
      <c r="AQ47" s="16">
        <v>18</v>
      </c>
      <c r="AR47" s="16"/>
      <c r="AS47" s="16">
        <v>17</v>
      </c>
      <c r="AT47" s="16"/>
      <c r="AU47" s="16">
        <v>17</v>
      </c>
      <c r="AV47" s="16"/>
      <c r="AW47" s="16">
        <v>21</v>
      </c>
      <c r="AX47" s="16"/>
      <c r="AY47" s="16">
        <v>18</v>
      </c>
      <c r="AZ47" s="42"/>
      <c r="BA47" s="16">
        <v>18</v>
      </c>
      <c r="BB47" s="16"/>
      <c r="BC47" s="16">
        <v>18</v>
      </c>
      <c r="BD47" s="16"/>
      <c r="BE47" s="16">
        <v>19</v>
      </c>
      <c r="BF47" s="16"/>
      <c r="BG47" s="16">
        <v>19</v>
      </c>
      <c r="BH47" s="16"/>
      <c r="BI47" s="16">
        <v>17</v>
      </c>
      <c r="BJ47" s="16"/>
      <c r="BK47" s="16">
        <v>17</v>
      </c>
      <c r="BL47" s="16"/>
      <c r="BM47" s="16">
        <v>19</v>
      </c>
      <c r="BN47" s="16"/>
      <c r="BO47" s="16">
        <v>18</v>
      </c>
      <c r="BP47" s="42"/>
      <c r="BQ47" s="16">
        <v>17</v>
      </c>
      <c r="BR47" s="16"/>
      <c r="BS47" s="16">
        <v>16</v>
      </c>
      <c r="BT47" s="16"/>
      <c r="BU47" s="16">
        <v>18</v>
      </c>
      <c r="BV47" s="16"/>
      <c r="BW47" s="16">
        <v>20</v>
      </c>
      <c r="BX47" s="16"/>
      <c r="BY47" s="16">
        <v>18</v>
      </c>
      <c r="BZ47" s="16"/>
      <c r="CA47" s="16">
        <v>19</v>
      </c>
      <c r="CB47" s="16"/>
      <c r="CC47" s="16">
        <v>19</v>
      </c>
      <c r="CD47" s="16"/>
      <c r="CE47" s="16">
        <v>18</v>
      </c>
      <c r="CF47" s="42"/>
      <c r="CG47" s="42"/>
      <c r="CH47" s="16">
        <v>20</v>
      </c>
      <c r="CI47" s="16"/>
      <c r="CJ47" s="16">
        <v>21</v>
      </c>
      <c r="CK47" s="16"/>
      <c r="CL47" s="16">
        <v>20</v>
      </c>
      <c r="CM47" s="16"/>
      <c r="CN47" s="16">
        <v>19</v>
      </c>
      <c r="CO47" s="16"/>
      <c r="CP47" s="16">
        <v>19</v>
      </c>
      <c r="CQ47" s="16"/>
      <c r="CR47" s="16">
        <v>20</v>
      </c>
      <c r="CS47" s="16"/>
      <c r="CT47" s="16">
        <v>24</v>
      </c>
      <c r="CU47" s="16"/>
      <c r="CV47" s="16">
        <v>20</v>
      </c>
      <c r="CW47" s="42"/>
      <c r="CX47" s="42"/>
      <c r="CY47" s="16">
        <v>19</v>
      </c>
      <c r="CZ47" s="16"/>
      <c r="DA47" s="16">
        <v>17</v>
      </c>
      <c r="DB47" s="16"/>
      <c r="DC47" s="16">
        <v>18</v>
      </c>
      <c r="DD47" s="16"/>
      <c r="DE47" s="16">
        <v>21</v>
      </c>
      <c r="DF47" s="16"/>
      <c r="DG47" s="16">
        <v>19</v>
      </c>
      <c r="DH47" s="16"/>
      <c r="DI47" s="16">
        <v>19</v>
      </c>
      <c r="DJ47" s="16"/>
      <c r="DK47" s="16">
        <v>22</v>
      </c>
      <c r="DL47" s="16"/>
      <c r="DM47" s="16">
        <v>19</v>
      </c>
      <c r="DN47" s="42"/>
      <c r="DO47" s="42"/>
      <c r="DP47" s="16">
        <v>18</v>
      </c>
      <c r="DQ47" s="16"/>
      <c r="DR47" s="16">
        <v>18</v>
      </c>
      <c r="DS47" s="16"/>
      <c r="DT47" s="16">
        <v>17</v>
      </c>
      <c r="DU47" s="16"/>
      <c r="DV47" s="16">
        <v>18</v>
      </c>
      <c r="DW47" s="16"/>
      <c r="DX47" s="16">
        <v>16</v>
      </c>
      <c r="DY47" s="16"/>
      <c r="DZ47" s="16">
        <v>18</v>
      </c>
      <c r="EA47" s="16"/>
      <c r="EB47" s="16">
        <v>19</v>
      </c>
      <c r="EC47" s="16"/>
      <c r="ED47" s="16">
        <v>17</v>
      </c>
      <c r="EE47" s="42"/>
      <c r="EF47" s="42"/>
      <c r="EG47" s="16">
        <v>18</v>
      </c>
      <c r="EH47" s="16"/>
      <c r="EI47" s="16">
        <v>18</v>
      </c>
      <c r="EJ47" s="16"/>
      <c r="EK47" s="16">
        <v>19</v>
      </c>
      <c r="EL47" s="16"/>
      <c r="EM47" s="16">
        <v>19</v>
      </c>
      <c r="EN47" s="16"/>
      <c r="EO47" s="16">
        <v>17</v>
      </c>
      <c r="EP47" s="16"/>
      <c r="EQ47" s="16">
        <v>18</v>
      </c>
      <c r="ER47" s="16"/>
      <c r="ES47" s="16">
        <v>20</v>
      </c>
      <c r="ET47" s="16"/>
      <c r="EU47" s="16">
        <v>18</v>
      </c>
      <c r="EV47" s="42"/>
      <c r="EW47" s="16">
        <v>21</v>
      </c>
      <c r="EX47" s="16"/>
      <c r="EY47" s="16">
        <v>19</v>
      </c>
      <c r="EZ47" s="16"/>
      <c r="FA47" s="16">
        <v>20</v>
      </c>
      <c r="FB47" s="16"/>
      <c r="FC47" s="16">
        <v>19</v>
      </c>
      <c r="FD47" s="16"/>
      <c r="FE47" s="16">
        <v>18</v>
      </c>
      <c r="FF47" s="16"/>
      <c r="FG47" s="16">
        <v>19</v>
      </c>
      <c r="FH47" s="16"/>
      <c r="FI47" s="16">
        <v>21</v>
      </c>
      <c r="FJ47" s="16"/>
      <c r="FK47" s="16">
        <v>19</v>
      </c>
      <c r="FL47" s="16"/>
      <c r="FM47" s="42"/>
      <c r="FN47" s="16">
        <v>18</v>
      </c>
      <c r="FO47" s="16"/>
      <c r="FP47" s="16">
        <v>19</v>
      </c>
      <c r="FQ47" s="16"/>
      <c r="FR47" s="16">
        <v>18</v>
      </c>
      <c r="FS47" s="16"/>
      <c r="FT47" s="16">
        <v>19</v>
      </c>
      <c r="FU47" s="16"/>
      <c r="FV47" s="16">
        <v>18</v>
      </c>
      <c r="FW47" s="16"/>
      <c r="FX47" s="16">
        <v>19</v>
      </c>
      <c r="FY47" s="16"/>
      <c r="FZ47" s="16">
        <v>20</v>
      </c>
      <c r="GA47" s="16"/>
      <c r="GB47" s="16">
        <v>19</v>
      </c>
      <c r="GE47" s="16">
        <v>20</v>
      </c>
      <c r="GF47" s="16"/>
      <c r="GG47" s="16">
        <v>19</v>
      </c>
      <c r="GH47" s="16"/>
      <c r="GI47" s="16">
        <v>19</v>
      </c>
      <c r="GJ47" s="16"/>
      <c r="GK47" s="16">
        <v>19</v>
      </c>
      <c r="GL47" s="16"/>
      <c r="GM47" s="16">
        <v>19</v>
      </c>
      <c r="GN47" s="16"/>
      <c r="GO47" s="16">
        <v>18</v>
      </c>
      <c r="GP47" s="16"/>
      <c r="GQ47" s="16">
        <v>20</v>
      </c>
      <c r="GR47" s="16"/>
      <c r="GS47" s="16">
        <v>19</v>
      </c>
      <c r="GV47" s="19" t="s">
        <v>769</v>
      </c>
    </row>
    <row r="48" spans="2:206" ht="4.5" customHeight="1">
      <c r="B48" s="13"/>
      <c r="C48" s="13"/>
      <c r="D48" s="19"/>
      <c r="E48" s="78"/>
      <c r="F48" s="52"/>
      <c r="G48" s="78"/>
      <c r="H48" s="78"/>
      <c r="I48" s="78"/>
      <c r="J48" s="78"/>
      <c r="K48" s="78"/>
      <c r="L48" s="78"/>
      <c r="M48" s="78"/>
      <c r="N48" s="78"/>
      <c r="O48" s="78"/>
      <c r="P48" s="78"/>
      <c r="Q48" s="78"/>
      <c r="R48" s="78"/>
      <c r="S48" s="78"/>
      <c r="T48" s="42"/>
      <c r="U48" s="78"/>
      <c r="V48" s="52"/>
      <c r="W48" s="78"/>
      <c r="X48" s="78"/>
      <c r="Y48" s="78"/>
      <c r="Z48" s="78"/>
      <c r="AA48" s="78"/>
      <c r="AB48" s="78"/>
      <c r="AC48" s="78"/>
      <c r="AD48" s="78"/>
      <c r="AE48" s="78"/>
      <c r="AF48" s="78"/>
      <c r="AG48" s="78"/>
      <c r="AH48" s="78"/>
      <c r="AI48" s="78"/>
      <c r="AJ48" s="42"/>
      <c r="AK48" s="78"/>
      <c r="AL48" s="52"/>
      <c r="AM48" s="78"/>
      <c r="AN48" s="78"/>
      <c r="AO48" s="78"/>
      <c r="AP48" s="78"/>
      <c r="AQ48" s="78"/>
      <c r="AR48" s="78"/>
      <c r="AS48" s="78"/>
      <c r="AT48" s="78"/>
      <c r="AU48" s="78"/>
      <c r="AV48" s="78"/>
      <c r="AW48" s="78"/>
      <c r="AX48" s="78"/>
      <c r="AY48" s="78"/>
      <c r="AZ48" s="42"/>
      <c r="BA48" s="78"/>
      <c r="BB48" s="52"/>
      <c r="BC48" s="78"/>
      <c r="BD48" s="78"/>
      <c r="BE48" s="78"/>
      <c r="BF48" s="78"/>
      <c r="BG48" s="78"/>
      <c r="BH48" s="78"/>
      <c r="BI48" s="78"/>
      <c r="BJ48" s="78"/>
      <c r="BK48" s="78"/>
      <c r="BL48" s="78"/>
      <c r="BM48" s="78"/>
      <c r="BN48" s="78"/>
      <c r="BO48" s="78"/>
      <c r="BP48" s="42"/>
      <c r="BQ48" s="78"/>
      <c r="BR48" s="52"/>
      <c r="BS48" s="78"/>
      <c r="BT48" s="78"/>
      <c r="BU48" s="78"/>
      <c r="BV48" s="78"/>
      <c r="BW48" s="78"/>
      <c r="BX48" s="78"/>
      <c r="BY48" s="78"/>
      <c r="BZ48" s="78"/>
      <c r="CA48" s="78"/>
      <c r="CB48" s="78"/>
      <c r="CC48" s="78"/>
      <c r="CD48" s="78"/>
      <c r="CE48" s="78"/>
      <c r="CF48" s="42"/>
      <c r="CG48" s="42"/>
      <c r="CH48" s="78"/>
      <c r="CI48" s="52"/>
      <c r="CJ48" s="78"/>
      <c r="CK48" s="78"/>
      <c r="CL48" s="78"/>
      <c r="CM48" s="78"/>
      <c r="CN48" s="78"/>
      <c r="CO48" s="78"/>
      <c r="CP48" s="78"/>
      <c r="CQ48" s="78"/>
      <c r="CR48" s="78"/>
      <c r="CS48" s="78"/>
      <c r="CT48" s="78"/>
      <c r="CU48" s="78"/>
      <c r="CV48" s="78"/>
      <c r="CW48" s="42"/>
      <c r="CX48" s="42"/>
      <c r="CY48" s="78"/>
      <c r="CZ48" s="52"/>
      <c r="DA48" s="78"/>
      <c r="DB48" s="78"/>
      <c r="DC48" s="78"/>
      <c r="DD48" s="78"/>
      <c r="DE48" s="78"/>
      <c r="DF48" s="78"/>
      <c r="DG48" s="78"/>
      <c r="DH48" s="78"/>
      <c r="DI48" s="78"/>
      <c r="DJ48" s="78"/>
      <c r="DK48" s="78"/>
      <c r="DL48" s="78"/>
      <c r="DM48" s="78"/>
      <c r="DN48" s="42"/>
      <c r="DO48" s="42"/>
      <c r="DP48" s="78"/>
      <c r="DQ48" s="52"/>
      <c r="DR48" s="78"/>
      <c r="DS48" s="78"/>
      <c r="DT48" s="78"/>
      <c r="DU48" s="78"/>
      <c r="DV48" s="78"/>
      <c r="DW48" s="78"/>
      <c r="DX48" s="78"/>
      <c r="DY48" s="78"/>
      <c r="DZ48" s="78"/>
      <c r="EA48" s="78"/>
      <c r="EB48" s="78"/>
      <c r="EC48" s="78"/>
      <c r="ED48" s="78"/>
      <c r="EE48" s="42"/>
      <c r="EF48" s="42"/>
      <c r="EG48" s="78"/>
      <c r="EH48" s="52"/>
      <c r="EI48" s="78"/>
      <c r="EJ48" s="78"/>
      <c r="EK48" s="78"/>
      <c r="EL48" s="78"/>
      <c r="EM48" s="78"/>
      <c r="EN48" s="78"/>
      <c r="EO48" s="78"/>
      <c r="EP48" s="78"/>
      <c r="EQ48" s="78"/>
      <c r="ER48" s="78"/>
      <c r="ES48" s="78"/>
      <c r="ET48" s="78"/>
      <c r="EU48" s="78"/>
      <c r="EV48" s="42"/>
      <c r="EW48" s="78"/>
      <c r="EX48" s="52"/>
      <c r="EY48" s="78"/>
      <c r="EZ48" s="78"/>
      <c r="FA48" s="78"/>
      <c r="FB48" s="78"/>
      <c r="FC48" s="78"/>
      <c r="FD48" s="78"/>
      <c r="FE48" s="78"/>
      <c r="FF48" s="78"/>
      <c r="FG48" s="78"/>
      <c r="FH48" s="78"/>
      <c r="FI48" s="78"/>
      <c r="FJ48" s="78"/>
      <c r="FK48" s="78"/>
      <c r="FL48" s="78"/>
      <c r="FM48" s="42"/>
      <c r="FN48" s="78"/>
      <c r="FO48" s="52"/>
      <c r="FP48" s="78"/>
      <c r="FQ48" s="78"/>
      <c r="FR48" s="78"/>
      <c r="FS48" s="78"/>
      <c r="FT48" s="78"/>
      <c r="FU48" s="78"/>
      <c r="FV48" s="78"/>
      <c r="FW48" s="78"/>
      <c r="FX48" s="78"/>
      <c r="FY48" s="78"/>
      <c r="FZ48" s="78"/>
      <c r="GA48" s="78"/>
      <c r="GB48" s="78"/>
      <c r="GC48" s="78"/>
      <c r="GD48" s="42"/>
      <c r="GE48" s="78"/>
      <c r="GF48" s="52"/>
      <c r="GG48" s="78"/>
      <c r="GH48" s="78"/>
      <c r="GI48" s="78"/>
      <c r="GJ48" s="78"/>
      <c r="GK48" s="78"/>
      <c r="GL48" s="78"/>
      <c r="GM48" s="78"/>
      <c r="GN48" s="78"/>
      <c r="GO48" s="78"/>
      <c r="GP48" s="78"/>
      <c r="GQ48" s="78"/>
      <c r="GR48" s="78"/>
      <c r="GS48" s="78"/>
      <c r="GT48" s="78"/>
      <c r="GU48" s="42"/>
      <c r="GV48" s="19"/>
    </row>
    <row r="49" spans="2:204" ht="6" customHeight="1">
      <c r="B49" s="11"/>
      <c r="C49" s="11"/>
      <c r="D49" s="32"/>
      <c r="E49" s="32"/>
      <c r="F49" s="33"/>
      <c r="G49" s="32"/>
      <c r="H49" s="33"/>
      <c r="I49" s="51"/>
      <c r="J49" s="33"/>
      <c r="K49" s="51"/>
      <c r="L49" s="33"/>
      <c r="M49" s="51"/>
      <c r="N49" s="33"/>
      <c r="O49" s="51"/>
      <c r="P49" s="33"/>
      <c r="Q49" s="51"/>
      <c r="R49" s="33"/>
      <c r="S49" s="51"/>
      <c r="T49" s="52"/>
      <c r="U49" s="32"/>
      <c r="V49" s="33"/>
      <c r="W49" s="32"/>
      <c r="X49" s="33"/>
      <c r="Y49" s="51"/>
      <c r="Z49" s="33"/>
      <c r="AA49" s="51"/>
      <c r="AB49" s="33"/>
      <c r="AC49" s="51"/>
      <c r="AD49" s="33"/>
      <c r="AE49" s="51"/>
      <c r="AF49" s="33"/>
      <c r="AG49" s="51"/>
      <c r="AH49" s="33"/>
      <c r="AI49" s="51"/>
      <c r="AJ49" s="52"/>
      <c r="AK49" s="32"/>
      <c r="AL49" s="33"/>
      <c r="AM49" s="32"/>
      <c r="AN49" s="33"/>
      <c r="AO49" s="51"/>
      <c r="AP49" s="33"/>
      <c r="AQ49" s="51"/>
      <c r="AR49" s="33"/>
      <c r="AS49" s="51"/>
      <c r="AT49" s="33"/>
      <c r="AU49" s="51"/>
      <c r="AV49" s="33"/>
      <c r="AW49" s="51"/>
      <c r="AX49" s="33"/>
      <c r="AY49" s="51"/>
      <c r="AZ49" s="52"/>
      <c r="BA49" s="32"/>
      <c r="BB49" s="33"/>
      <c r="BC49" s="32"/>
      <c r="BD49" s="33"/>
      <c r="BE49" s="51"/>
      <c r="BF49" s="33"/>
      <c r="BG49" s="51"/>
      <c r="BH49" s="33"/>
      <c r="BI49" s="51"/>
      <c r="BJ49" s="33"/>
      <c r="BK49" s="51"/>
      <c r="BL49" s="33"/>
      <c r="BM49" s="51"/>
      <c r="BN49" s="33"/>
      <c r="BO49" s="51"/>
      <c r="BP49" s="52"/>
      <c r="BQ49" s="32"/>
      <c r="BR49" s="33"/>
      <c r="BS49" s="32"/>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2"/>
      <c r="CY49" s="32"/>
      <c r="CZ49" s="33"/>
      <c r="DA49" s="32"/>
      <c r="DB49" s="33"/>
      <c r="DC49" s="51"/>
      <c r="DD49" s="33"/>
      <c r="DE49" s="51"/>
      <c r="DF49" s="33"/>
      <c r="DG49" s="51"/>
      <c r="DH49" s="33"/>
      <c r="DI49" s="51"/>
      <c r="DJ49" s="33"/>
      <c r="DK49" s="51"/>
      <c r="DL49" s="33"/>
      <c r="DM49" s="51"/>
      <c r="DN49" s="33"/>
      <c r="DO49" s="52"/>
      <c r="DP49" s="32"/>
      <c r="DQ49" s="33"/>
      <c r="DR49" s="32"/>
      <c r="DS49" s="33"/>
      <c r="DT49" s="51"/>
      <c r="DU49" s="33"/>
      <c r="DV49" s="51"/>
      <c r="DW49" s="33"/>
      <c r="DX49" s="51"/>
      <c r="DY49" s="33"/>
      <c r="DZ49" s="51"/>
      <c r="EA49" s="33"/>
      <c r="EB49" s="51"/>
      <c r="EC49" s="33"/>
      <c r="ED49" s="51"/>
      <c r="EE49" s="33"/>
      <c r="EF49" s="52"/>
      <c r="EG49" s="32"/>
      <c r="EH49" s="33"/>
      <c r="EI49" s="32"/>
      <c r="EJ49" s="33"/>
      <c r="EK49" s="51"/>
      <c r="EL49" s="33"/>
      <c r="EM49" s="51"/>
      <c r="EN49" s="33"/>
      <c r="EO49" s="51"/>
      <c r="EP49" s="33"/>
      <c r="EQ49" s="51"/>
      <c r="ER49" s="33"/>
      <c r="ES49" s="51"/>
      <c r="ET49" s="33"/>
      <c r="EU49" s="51"/>
      <c r="EV49" s="52"/>
      <c r="EW49" s="32"/>
      <c r="EX49" s="33"/>
      <c r="EY49" s="32"/>
      <c r="EZ49" s="33"/>
      <c r="FA49" s="51"/>
      <c r="FB49" s="33"/>
      <c r="FC49" s="51"/>
      <c r="FD49" s="33"/>
      <c r="FE49" s="51"/>
      <c r="FF49" s="33"/>
      <c r="FG49" s="51"/>
      <c r="FH49" s="33"/>
      <c r="FI49" s="51"/>
      <c r="FJ49" s="33"/>
      <c r="FK49" s="51"/>
      <c r="FL49" s="51"/>
      <c r="FM49" s="52"/>
      <c r="FN49" s="32"/>
      <c r="FO49" s="33"/>
      <c r="FP49" s="32"/>
      <c r="FQ49" s="33"/>
      <c r="FR49" s="51"/>
      <c r="FS49" s="33"/>
      <c r="FT49" s="51"/>
      <c r="FU49" s="33"/>
      <c r="FV49" s="51"/>
      <c r="FW49" s="33"/>
      <c r="FX49" s="51"/>
      <c r="FY49" s="33"/>
      <c r="FZ49" s="51"/>
      <c r="GA49" s="33"/>
      <c r="GB49" s="51"/>
      <c r="GC49" s="51"/>
      <c r="GD49" s="52"/>
      <c r="GE49" s="32"/>
      <c r="GF49" s="33"/>
      <c r="GG49" s="32"/>
      <c r="GH49" s="33"/>
      <c r="GI49" s="51"/>
      <c r="GJ49" s="33"/>
      <c r="GK49" s="51"/>
      <c r="GL49" s="33"/>
      <c r="GM49" s="51"/>
      <c r="GN49" s="33"/>
      <c r="GO49" s="51"/>
      <c r="GP49" s="33"/>
      <c r="GQ49" s="51"/>
      <c r="GR49" s="33"/>
      <c r="GS49" s="51"/>
      <c r="GT49" s="51"/>
      <c r="GU49" s="34"/>
      <c r="GV49" s="32"/>
    </row>
    <row r="50" spans="2:204"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row>
    <row r="51" spans="2:204" ht="25.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row>
    <row r="52" spans="2:204" ht="32.4" customHeight="1">
      <c r="B52" s="228" t="s">
        <v>757</v>
      </c>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row>
  </sheetData>
  <mergeCells count="111">
    <mergeCell ref="B6:D9"/>
    <mergeCell ref="E6:T6"/>
    <mergeCell ref="U6:AJ6"/>
    <mergeCell ref="AK6:AZ6"/>
    <mergeCell ref="BA6:BO6"/>
    <mergeCell ref="BQ6:CF6"/>
    <mergeCell ref="CH6:CW6"/>
    <mergeCell ref="CY6:DN6"/>
    <mergeCell ref="DP6:EE6"/>
    <mergeCell ref="BE9:BF9"/>
    <mergeCell ref="BG9:BH9"/>
    <mergeCell ref="BI9:BJ9"/>
    <mergeCell ref="AM9:AN9"/>
    <mergeCell ref="AO9:AP9"/>
    <mergeCell ref="AQ9:AR9"/>
    <mergeCell ref="AS9:AT9"/>
    <mergeCell ref="AU9:AV9"/>
    <mergeCell ref="AW9:AX9"/>
    <mergeCell ref="BY9:BZ9"/>
    <mergeCell ref="CA9:CB9"/>
    <mergeCell ref="CC9:CD9"/>
    <mergeCell ref="CE9:CF9"/>
    <mergeCell ref="CH9:CI9"/>
    <mergeCell ref="CJ9:CK9"/>
    <mergeCell ref="EG6:EV6"/>
    <mergeCell ref="EW6:FL6"/>
    <mergeCell ref="FN6:GC6"/>
    <mergeCell ref="GU6:GV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K9:BL9"/>
    <mergeCell ref="BM9:BN9"/>
    <mergeCell ref="BQ9:BR9"/>
    <mergeCell ref="BS9:BT9"/>
    <mergeCell ref="BU9:BV9"/>
    <mergeCell ref="BW9:BX9"/>
    <mergeCell ref="CY9:CZ9"/>
    <mergeCell ref="DA9:DB9"/>
    <mergeCell ref="DC9:DD9"/>
    <mergeCell ref="DE9:DF9"/>
    <mergeCell ref="DG9:DH9"/>
    <mergeCell ref="DI9:DJ9"/>
    <mergeCell ref="CL9:CM9"/>
    <mergeCell ref="CN9:CO9"/>
    <mergeCell ref="CP9:CQ9"/>
    <mergeCell ref="CR9:CS9"/>
    <mergeCell ref="CT9:CU9"/>
    <mergeCell ref="CV9:CW9"/>
    <mergeCell ref="DX9:DY9"/>
    <mergeCell ref="DZ9:EA9"/>
    <mergeCell ref="EB9:EC9"/>
    <mergeCell ref="ED9:EE9"/>
    <mergeCell ref="EG9:EH9"/>
    <mergeCell ref="EI9:EJ9"/>
    <mergeCell ref="DK9:DL9"/>
    <mergeCell ref="DM9:DN9"/>
    <mergeCell ref="DP9:DQ9"/>
    <mergeCell ref="DR9:DS9"/>
    <mergeCell ref="DT9:DU9"/>
    <mergeCell ref="DV9:DW9"/>
    <mergeCell ref="B52:FI52"/>
    <mergeCell ref="FV9:FW9"/>
    <mergeCell ref="FX9:FY9"/>
    <mergeCell ref="FZ9:GA9"/>
    <mergeCell ref="GB9:GC9"/>
    <mergeCell ref="B51:GV51"/>
    <mergeCell ref="FI9:FJ9"/>
    <mergeCell ref="FK9:FL9"/>
    <mergeCell ref="FN9:FO9"/>
    <mergeCell ref="FP9:FQ9"/>
    <mergeCell ref="FR9:FS9"/>
    <mergeCell ref="FT9:FU9"/>
    <mergeCell ref="EW9:EX9"/>
    <mergeCell ref="EY9:EZ9"/>
    <mergeCell ref="FA9:FB9"/>
    <mergeCell ref="FC9:FD9"/>
    <mergeCell ref="FE9:FF9"/>
    <mergeCell ref="FG9:FH9"/>
    <mergeCell ref="EK9:EL9"/>
    <mergeCell ref="EM9:EN9"/>
    <mergeCell ref="EO9:EP9"/>
    <mergeCell ref="EQ9:ER9"/>
    <mergeCell ref="ES9:ET9"/>
    <mergeCell ref="EU9:EV9"/>
    <mergeCell ref="GE6:GT6"/>
    <mergeCell ref="GE9:GF9"/>
    <mergeCell ref="GG9:GH9"/>
    <mergeCell ref="GI9:GJ9"/>
    <mergeCell ref="GK9:GL9"/>
    <mergeCell ref="GM9:GN9"/>
    <mergeCell ref="GO9:GP9"/>
    <mergeCell ref="GQ9:GR9"/>
    <mergeCell ref="GS9:GT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575C-69CB-4C83-8F05-4924C34DF734}">
  <sheetPr>
    <pageSetUpPr fitToPage="1"/>
  </sheetPr>
  <dimension ref="B1:WS51"/>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6.42578125" style="1" hidden="1" customWidth="1" outlineLevel="1"/>
    <col min="30" max="30" width="1.42578125" style="1" hidden="1" customWidth="1" outlineLevel="1"/>
    <col min="31" max="31" width="6.42578125" style="1" hidden="1" customWidth="1" outlineLevel="1"/>
    <col min="32" max="32" width="1.42578125" style="1" hidden="1" customWidth="1" outlineLevel="1"/>
    <col min="33" max="33" width="6.42578125" style="1" hidden="1" customWidth="1" outlineLevel="1"/>
    <col min="34" max="34" width="1.42578125" style="1" hidden="1" customWidth="1" outlineLevel="1"/>
    <col min="35" max="35" width="6.42578125" style="1" hidden="1" customWidth="1" outlineLevel="1"/>
    <col min="36" max="36" width="1.42578125" style="1" hidden="1" customWidth="1" outlineLevel="1"/>
    <col min="37" max="37" width="6.42578125" style="1" hidden="1" customWidth="1" outlineLevel="1"/>
    <col min="38" max="38" width="1.42578125" style="1" hidden="1" customWidth="1" outlineLevel="1"/>
    <col min="39" max="39" width="6.42578125" style="1" hidden="1" customWidth="1" outlineLevel="1"/>
    <col min="40" max="40" width="1.42578125" style="1" hidden="1" customWidth="1" outlineLevel="1"/>
    <col min="41" max="41" width="6.42578125" style="1" hidden="1" customWidth="1" outlineLevel="1"/>
    <col min="42" max="42" width="1.42578125" style="1" hidden="1" customWidth="1" outlineLevel="1"/>
    <col min="43" max="43" width="6.42578125" style="1" hidden="1" customWidth="1" outlineLevel="1"/>
    <col min="44" max="44" width="1.42578125" style="1" hidden="1" customWidth="1" outlineLevel="1"/>
    <col min="45" max="45" width="6.42578125" style="1" hidden="1" customWidth="1" outlineLevel="1"/>
    <col min="46" max="46" width="1.42578125" style="1" hidden="1" customWidth="1" outlineLevel="1"/>
    <col min="47" max="47" width="6.42578125" style="1" hidden="1" customWidth="1" outlineLevel="1"/>
    <col min="48" max="48" width="1.42578125" style="1" hidden="1" customWidth="1" outlineLevel="1"/>
    <col min="49" max="49" width="6.42578125" style="1" hidden="1" customWidth="1" outlineLevel="1"/>
    <col min="50" max="50" width="1.42578125" style="1" hidden="1" customWidth="1" outlineLevel="1"/>
    <col min="51" max="51" width="6.42578125" style="1" hidden="1" customWidth="1" outlineLevel="1"/>
    <col min="52" max="52" width="1.42578125" style="1" hidden="1" customWidth="1" outlineLevel="1"/>
    <col min="53" max="53" width="8.85546875" style="1" hidden="1" customWidth="1" outlineLevel="1"/>
    <col min="54" max="54" width="1.42578125" style="1" hidden="1" customWidth="1" outlineLevel="1"/>
    <col min="55" max="55" width="6.42578125" style="1" hidden="1" customWidth="1" outlineLevel="1"/>
    <col min="56" max="56" width="1.42578125" style="1" hidden="1" customWidth="1" outlineLevel="1"/>
    <col min="57" max="57" width="6.42578125" style="1" hidden="1" customWidth="1" outlineLevel="1"/>
    <col min="58"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6.42578125" style="1" hidden="1" customWidth="1" outlineLevel="1"/>
    <col min="84" max="84" width="1.42578125" style="1" hidden="1" customWidth="1" outlineLevel="1"/>
    <col min="85" max="85" width="6.42578125" style="1" hidden="1" customWidth="1" outlineLevel="1"/>
    <col min="86" max="86" width="1.42578125" style="1" hidden="1" customWidth="1" outlineLevel="1"/>
    <col min="87" max="87" width="6.42578125" style="1" hidden="1" customWidth="1" outlineLevel="1"/>
    <col min="88" max="88" width="1.42578125" style="1" hidden="1" customWidth="1" outlineLevel="1"/>
    <col min="89" max="89" width="6.42578125" style="1" hidden="1" customWidth="1" outlineLevel="1"/>
    <col min="90" max="90" width="1.42578125" style="1" hidden="1" customWidth="1" outlineLevel="1"/>
    <col min="91" max="91" width="6.42578125" style="1" hidden="1" customWidth="1" outlineLevel="1"/>
    <col min="92" max="92" width="1.42578125" style="1" hidden="1" customWidth="1" outlineLevel="1"/>
    <col min="93" max="93" width="6.42578125" style="1" hidden="1" customWidth="1" outlineLevel="1"/>
    <col min="94" max="94" width="1.42578125" style="1" hidden="1" customWidth="1" outlineLevel="1"/>
    <col min="95" max="95" width="6.42578125" style="1" hidden="1" customWidth="1" outlineLevel="1"/>
    <col min="96" max="96" width="1.42578125" style="1" hidden="1" customWidth="1" outlineLevel="1"/>
    <col min="97" max="97" width="6.42578125" style="1" hidden="1" customWidth="1" outlineLevel="1"/>
    <col min="98" max="98" width="1.42578125" style="1" hidden="1" customWidth="1" outlineLevel="1"/>
    <col min="99" max="99" width="6.42578125" style="1" hidden="1" customWidth="1" outlineLevel="1"/>
    <col min="100" max="100" width="1.42578125" style="1" hidden="1" customWidth="1" outlineLevel="1"/>
    <col min="101" max="101" width="6.42578125" style="1" hidden="1" customWidth="1" outlineLevel="1"/>
    <col min="102" max="102" width="1.42578125" style="1" hidden="1" customWidth="1" outlineLevel="1"/>
    <col min="103" max="103" width="8.85546875" style="1" hidden="1" customWidth="1" outlineLevel="1"/>
    <col min="104" max="104" width="1.42578125" style="1" hidden="1" customWidth="1" outlineLevel="1"/>
    <col min="105" max="105" width="6.85546875" style="1" hidden="1" customWidth="1" outlineLevel="1"/>
    <col min="106" max="106" width="1.42578125" style="1" hidden="1" customWidth="1" outlineLevel="1"/>
    <col min="107" max="107" width="6.42578125" style="1" hidden="1" customWidth="1" outlineLevel="1"/>
    <col min="108" max="108" width="1.42578125" style="1" hidden="1" customWidth="1" outlineLevel="1"/>
    <col min="109" max="109" width="6.42578125" style="1" hidden="1" customWidth="1" outlineLevel="1"/>
    <col min="110" max="110" width="1.42578125" style="1" hidden="1" customWidth="1" outlineLevel="1"/>
    <col min="111" max="111" width="6.42578125" style="1" hidden="1" customWidth="1" outlineLevel="1"/>
    <col min="112"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6.42578125" style="1" hidden="1" customWidth="1" outlineLevel="1"/>
    <col min="138" max="138" width="1.42578125" style="1" hidden="1" customWidth="1" outlineLevel="1"/>
    <col min="139" max="139" width="6.42578125" style="1" hidden="1" customWidth="1" outlineLevel="1"/>
    <col min="140" max="140" width="1.42578125" style="1" hidden="1" customWidth="1" outlineLevel="1"/>
    <col min="141" max="141" width="6.42578125" style="1" hidden="1" customWidth="1" outlineLevel="1"/>
    <col min="142" max="142" width="1.42578125" style="1" hidden="1" customWidth="1" outlineLevel="1"/>
    <col min="143" max="143" width="6.42578125" style="1" hidden="1" customWidth="1" outlineLevel="1"/>
    <col min="144" max="144" width="1.42578125" style="1" hidden="1" customWidth="1" outlineLevel="1"/>
    <col min="145" max="145" width="6.42578125" style="1" hidden="1" customWidth="1" outlineLevel="1"/>
    <col min="146" max="146" width="1.42578125" style="1" hidden="1" customWidth="1" outlineLevel="1"/>
    <col min="147" max="147" width="6.42578125" style="1" hidden="1" customWidth="1" outlineLevel="1"/>
    <col min="148" max="148" width="1.42578125" style="1" hidden="1" customWidth="1" outlineLevel="1"/>
    <col min="149" max="149" width="6.42578125" style="1" hidden="1" customWidth="1" outlineLevel="1"/>
    <col min="150" max="150" width="1.42578125" style="1" hidden="1" customWidth="1" outlineLevel="1"/>
    <col min="151" max="151" width="6.42578125" style="1" hidden="1" customWidth="1" outlineLevel="1"/>
    <col min="152" max="152" width="1.42578125" style="1" hidden="1" customWidth="1" outlineLevel="1"/>
    <col min="153" max="153" width="8.85546875" style="1" hidden="1" customWidth="1" outlineLevel="1"/>
    <col min="154" max="154" width="1.42578125" style="1" hidden="1" customWidth="1" outlineLevel="1"/>
    <col min="155" max="155" width="6.85546875" style="1" hidden="1" customWidth="1" outlineLevel="1"/>
    <col min="156" max="156" width="1.42578125" style="1" hidden="1" customWidth="1" outlineLevel="1"/>
    <col min="157" max="157" width="6.42578125" style="1" hidden="1" customWidth="1" outlineLevel="1"/>
    <col min="158" max="158" width="1.42578125" style="1" hidden="1" customWidth="1" outlineLevel="1"/>
    <col min="159" max="159" width="6.42578125" style="1" hidden="1" customWidth="1" outlineLevel="1"/>
    <col min="160" max="160" width="1.42578125" style="1" hidden="1" customWidth="1" outlineLevel="1"/>
    <col min="161" max="161" width="6.42578125" style="1" hidden="1" customWidth="1" outlineLevel="1"/>
    <col min="162" max="162" width="1.42578125" style="1" hidden="1" customWidth="1" outlineLevel="1"/>
    <col min="163" max="163" width="6.42578125" style="1" hidden="1" customWidth="1" outlineLevel="1"/>
    <col min="164" max="164" width="1.42578125" style="1" hidden="1" customWidth="1" outlineLevel="1"/>
    <col min="165" max="165" width="6.42578125" style="1" hidden="1" customWidth="1" outlineLevel="1"/>
    <col min="166"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6.42578125" style="1" hidden="1" customWidth="1" outlineLevel="1"/>
    <col min="192" max="192" width="1.42578125" style="1" hidden="1" customWidth="1" outlineLevel="1"/>
    <col min="193" max="193" width="6.42578125" style="1" hidden="1" customWidth="1" outlineLevel="1"/>
    <col min="194" max="194" width="1.42578125" style="1" hidden="1" customWidth="1" outlineLevel="1"/>
    <col min="195" max="195" width="6.42578125" style="1" hidden="1" customWidth="1" outlineLevel="1"/>
    <col min="196" max="196" width="1.42578125" style="1" hidden="1" customWidth="1" outlineLevel="1"/>
    <col min="197" max="197" width="6.42578125" style="1" hidden="1" customWidth="1" outlineLevel="1"/>
    <col min="198" max="198" width="1.42578125" style="1" hidden="1" customWidth="1" outlineLevel="1"/>
    <col min="199" max="199" width="6.42578125" style="1" hidden="1" customWidth="1" outlineLevel="1"/>
    <col min="200" max="200" width="1.42578125" style="1" hidden="1" customWidth="1" outlineLevel="1"/>
    <col min="201" max="201" width="6.42578125" style="1" hidden="1" customWidth="1" outlineLevel="1"/>
    <col min="202" max="202" width="1.42578125" style="1" hidden="1" customWidth="1" outlineLevel="1"/>
    <col min="203" max="203" width="8.85546875" style="1" hidden="1" customWidth="1" outlineLevel="1"/>
    <col min="204" max="204" width="1.42578125" style="1" hidden="1" customWidth="1" outlineLevel="1"/>
    <col min="205" max="205" width="6.85546875" style="1" hidden="1" customWidth="1" outlineLevel="1"/>
    <col min="206" max="206" width="1.42578125" style="1" hidden="1" customWidth="1" outlineLevel="1"/>
    <col min="207" max="207" width="6.42578125" style="1" hidden="1" customWidth="1" outlineLevel="1"/>
    <col min="208" max="208" width="1.42578125" style="1" hidden="1" customWidth="1" outlineLevel="1"/>
    <col min="209" max="209" width="6.42578125" style="1" hidden="1" customWidth="1" outlineLevel="1"/>
    <col min="210" max="210" width="1.42578125" style="1" hidden="1" customWidth="1" outlineLevel="1"/>
    <col min="211" max="211" width="6.42578125" style="1" hidden="1" customWidth="1" outlineLevel="1"/>
    <col min="212" max="212" width="1.42578125" style="1" hidden="1" customWidth="1" outlineLevel="1"/>
    <col min="213" max="213" width="6.42578125" style="1" hidden="1" customWidth="1" outlineLevel="1"/>
    <col min="214" max="214" width="1.42578125" style="1" hidden="1" customWidth="1" outlineLevel="1"/>
    <col min="215" max="215" width="6.42578125" style="1" hidden="1" customWidth="1" outlineLevel="1"/>
    <col min="216" max="216" width="1.42578125" style="1" hidden="1" customWidth="1" outlineLevel="1"/>
    <col min="217" max="217" width="6.42578125" style="1" hidden="1" customWidth="1" outlineLevel="1"/>
    <col min="218" max="218" width="1.42578125" style="1" hidden="1" customWidth="1" outlineLevel="1"/>
    <col min="219" max="219" width="6.42578125" style="1" hidden="1" customWidth="1" outlineLevel="1"/>
    <col min="220"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6.4257812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6.42578125" style="1" hidden="1" customWidth="1" outlineLevel="1"/>
    <col min="252" max="252" width="1.42578125" style="1" hidden="1" customWidth="1" outlineLevel="1"/>
    <col min="253" max="253" width="8.85546875" style="1" hidden="1" customWidth="1" outlineLevel="1"/>
    <col min="254" max="255" width="1.42578125" style="1" hidden="1" customWidth="1" outlineLevel="1"/>
    <col min="256" max="256" width="6.8554687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6.42578125" style="1" hidden="1" customWidth="1" outlineLevel="1"/>
    <col min="273" max="273" width="1.42578125" style="1" hidden="1" customWidth="1" outlineLevel="1"/>
    <col min="274" max="274" width="6.42578125" style="1" hidden="1" customWidth="1" outlineLevel="1"/>
    <col min="275" max="275" width="1.42578125" style="1" hidden="1" customWidth="1" outlineLevel="1"/>
    <col min="276" max="276" width="6.42578125" style="1" hidden="1" customWidth="1" outlineLevel="1"/>
    <col min="277" max="277" width="1.42578125" style="1" hidden="1" customWidth="1" outlineLevel="1"/>
    <col min="278" max="278" width="6.42578125" style="1" hidden="1" customWidth="1" outlineLevel="1"/>
    <col min="279" max="279" width="1.42578125" style="1" hidden="1" customWidth="1" outlineLevel="1"/>
    <col min="280" max="280" width="6.42578125" style="1" hidden="1" customWidth="1" outlineLevel="1"/>
    <col min="281" max="281" width="1.42578125" style="1" hidden="1" customWidth="1" outlineLevel="1"/>
    <col min="282" max="282" width="6.42578125" style="1" hidden="1" customWidth="1" outlineLevel="1"/>
    <col min="283" max="283" width="1.42578125" style="1" hidden="1" customWidth="1" outlineLevel="1"/>
    <col min="284" max="284" width="6.42578125" style="1" hidden="1" customWidth="1" outlineLevel="1"/>
    <col min="285" max="285" width="1.42578125" style="1" hidden="1" customWidth="1" outlineLevel="1"/>
    <col min="286" max="286" width="6.42578125" style="1" hidden="1" customWidth="1" outlineLevel="1"/>
    <col min="287" max="287" width="1.42578125" style="1" hidden="1" customWidth="1" outlineLevel="1"/>
    <col min="288" max="288" width="6.42578125" style="1" hidden="1" customWidth="1" outlineLevel="1"/>
    <col min="289" max="289" width="1.42578125" style="1" hidden="1" customWidth="1" outlineLevel="1"/>
    <col min="290" max="290" width="6.42578125" style="1" hidden="1" customWidth="1" outlineLevel="1"/>
    <col min="291" max="291" width="1.42578125" style="1" hidden="1" customWidth="1" outlineLevel="1"/>
    <col min="292" max="292" width="6.42578125" style="1" hidden="1" customWidth="1" outlineLevel="1"/>
    <col min="293" max="293" width="1.42578125" style="1" hidden="1" customWidth="1" outlineLevel="1"/>
    <col min="294" max="294" width="6.42578125" style="1" hidden="1" customWidth="1" outlineLevel="1"/>
    <col min="295" max="295" width="1.42578125" style="1" hidden="1" customWidth="1" outlineLevel="1"/>
    <col min="296" max="296" width="6.42578125" style="1" hidden="1" customWidth="1" outlineLevel="1"/>
    <col min="297" max="297" width="1.42578125" style="1" hidden="1" customWidth="1" outlineLevel="1"/>
    <col min="298" max="298" width="6.42578125" style="1" hidden="1" customWidth="1" outlineLevel="1"/>
    <col min="299" max="299" width="1.42578125" style="1" hidden="1" customWidth="1" outlineLevel="1"/>
    <col min="300" max="300" width="6.42578125" style="1" hidden="1" customWidth="1" outlineLevel="1"/>
    <col min="301" max="301" width="1.42578125" style="1" hidden="1" customWidth="1" outlineLevel="1"/>
    <col min="302" max="302" width="6.42578125" style="1" hidden="1" customWidth="1" outlineLevel="1"/>
    <col min="303" max="303" width="1.42578125" style="1" hidden="1" customWidth="1" outlineLevel="1"/>
    <col min="304" max="304" width="8.85546875" style="1" hidden="1" customWidth="1" outlineLevel="1"/>
    <col min="305" max="306" width="1.42578125" style="1" hidden="1" customWidth="1" outlineLevel="1"/>
    <col min="307" max="307" width="6.85546875" style="1" hidden="1" customWidth="1" outlineLevel="1"/>
    <col min="308" max="308" width="1.42578125" style="1" hidden="1" customWidth="1" outlineLevel="1"/>
    <col min="309" max="309" width="6.42578125" style="1" hidden="1" customWidth="1" outlineLevel="1"/>
    <col min="310" max="310" width="1.42578125" style="1" hidden="1" customWidth="1" outlineLevel="1"/>
    <col min="311" max="311" width="6.42578125" style="1" hidden="1" customWidth="1" outlineLevel="1"/>
    <col min="312" max="312" width="1.42578125" style="1" hidden="1" customWidth="1" outlineLevel="1"/>
    <col min="313" max="313" width="6.42578125" style="1" hidden="1" customWidth="1" outlineLevel="1"/>
    <col min="314" max="314" width="1.42578125" style="1" hidden="1" customWidth="1" outlineLevel="1"/>
    <col min="315" max="315" width="6.42578125" style="1" hidden="1" customWidth="1" outlineLevel="1"/>
    <col min="316" max="316" width="1.42578125" style="1" hidden="1" customWidth="1" outlineLevel="1"/>
    <col min="317" max="317" width="6.42578125" style="1" hidden="1" customWidth="1" outlineLevel="1"/>
    <col min="318" max="318" width="1.42578125" style="1" hidden="1" customWidth="1" outlineLevel="1"/>
    <col min="319" max="319" width="6.42578125" style="1" hidden="1" customWidth="1" outlineLevel="1"/>
    <col min="320" max="320" width="1.42578125" style="1" hidden="1" customWidth="1" outlineLevel="1"/>
    <col min="321" max="321" width="6.42578125" style="1" hidden="1" customWidth="1" outlineLevel="1"/>
    <col min="322" max="322" width="1.42578125" style="1" hidden="1" customWidth="1" outlineLevel="1"/>
    <col min="323" max="323" width="6.42578125" style="1" hidden="1" customWidth="1" outlineLevel="1"/>
    <col min="324" max="324" width="1.42578125" style="1" hidden="1" customWidth="1" outlineLevel="1"/>
    <col min="325" max="325" width="6.42578125" style="1" hidden="1" customWidth="1" outlineLevel="1"/>
    <col min="326" max="326" width="1.42578125" style="1" hidden="1" customWidth="1" outlineLevel="1"/>
    <col min="327" max="327" width="6.42578125" style="1" hidden="1" customWidth="1" outlineLevel="1"/>
    <col min="328" max="328" width="1.42578125" style="1" hidden="1" customWidth="1" outlineLevel="1"/>
    <col min="329" max="329" width="6.42578125" style="1" hidden="1" customWidth="1" outlineLevel="1"/>
    <col min="330" max="330" width="1.42578125" style="1" hidden="1" customWidth="1" outlineLevel="1"/>
    <col min="331" max="331" width="6.42578125" style="1" hidden="1" customWidth="1" outlineLevel="1"/>
    <col min="332" max="332" width="1.42578125" style="1" hidden="1" customWidth="1" outlineLevel="1"/>
    <col min="333" max="333" width="6.42578125" style="1" hidden="1" customWidth="1" outlineLevel="1"/>
    <col min="334" max="334" width="1.42578125" style="1" hidden="1" customWidth="1" outlineLevel="1"/>
    <col min="335" max="335" width="6.42578125" style="1" hidden="1" customWidth="1" outlineLevel="1"/>
    <col min="336" max="336" width="1.42578125" style="1" hidden="1" customWidth="1" outlineLevel="1"/>
    <col min="337" max="337" width="6.42578125" style="1" hidden="1" customWidth="1" outlineLevel="1"/>
    <col min="338" max="338" width="1.42578125" style="1" hidden="1" customWidth="1" outlineLevel="1"/>
    <col min="339" max="339" width="6.42578125" style="1" hidden="1" customWidth="1" outlineLevel="1"/>
    <col min="340" max="340" width="1.42578125" style="1" hidden="1" customWidth="1" outlineLevel="1"/>
    <col min="341" max="341" width="6.42578125" style="1" hidden="1" customWidth="1" outlineLevel="1"/>
    <col min="342" max="342" width="1.42578125" style="1" hidden="1" customWidth="1" outlineLevel="1"/>
    <col min="343" max="343" width="6.42578125" style="1" hidden="1" customWidth="1" outlineLevel="1"/>
    <col min="344" max="344" width="1.42578125" style="1" hidden="1" customWidth="1" outlineLevel="1"/>
    <col min="345" max="345" width="6.42578125" style="1" hidden="1" customWidth="1" outlineLevel="1"/>
    <col min="346" max="346" width="1.42578125" style="1" hidden="1" customWidth="1" outlineLevel="1"/>
    <col min="347" max="347" width="6.42578125" style="1" hidden="1" customWidth="1" outlineLevel="1"/>
    <col min="348" max="348" width="1.42578125" style="1" hidden="1" customWidth="1" outlineLevel="1"/>
    <col min="349" max="349" width="6.42578125" style="1" hidden="1" customWidth="1" outlineLevel="1"/>
    <col min="350" max="350" width="1.42578125" style="1" hidden="1" customWidth="1" outlineLevel="1"/>
    <col min="351" max="351" width="6.42578125" style="1" hidden="1" customWidth="1" outlineLevel="1"/>
    <col min="352" max="352" width="1.42578125" style="1" hidden="1" customWidth="1" outlineLevel="1"/>
    <col min="353" max="353" width="6.42578125" style="1" hidden="1" customWidth="1" outlineLevel="1"/>
    <col min="354" max="354" width="1.42578125" style="1" hidden="1" customWidth="1" outlineLevel="1"/>
    <col min="355" max="355" width="8.85546875" style="1" hidden="1" customWidth="1" outlineLevel="1"/>
    <col min="356" max="357" width="1.42578125" style="1" hidden="1" customWidth="1" outlineLevel="1"/>
    <col min="358" max="358" width="6.85546875" style="1" hidden="1" customWidth="1" outlineLevel="1"/>
    <col min="359" max="359" width="1.42578125" style="1" hidden="1" customWidth="1" outlineLevel="1"/>
    <col min="360" max="360" width="6.42578125" style="1" hidden="1" customWidth="1" outlineLevel="1"/>
    <col min="361" max="361" width="1.42578125" style="1" hidden="1" customWidth="1" outlineLevel="1"/>
    <col min="362" max="362" width="6.42578125" style="1" hidden="1" customWidth="1" outlineLevel="1"/>
    <col min="363" max="363" width="1.42578125" style="1" hidden="1" customWidth="1" outlineLevel="1"/>
    <col min="364" max="364" width="6.42578125" style="1" hidden="1" customWidth="1" outlineLevel="1"/>
    <col min="365" max="365" width="1.42578125" style="1" hidden="1" customWidth="1" outlineLevel="1"/>
    <col min="366" max="366" width="6.42578125" style="1" hidden="1" customWidth="1" outlineLevel="1"/>
    <col min="367" max="367" width="1.42578125" style="1" hidden="1" customWidth="1" outlineLevel="1"/>
    <col min="368" max="368" width="6.42578125" style="1" hidden="1" customWidth="1" outlineLevel="1"/>
    <col min="369" max="369" width="1.42578125" style="1" hidden="1" customWidth="1" outlineLevel="1"/>
    <col min="370" max="370" width="6.42578125" style="1" hidden="1" customWidth="1" outlineLevel="1"/>
    <col min="371" max="371" width="1.42578125" style="1" hidden="1" customWidth="1" outlineLevel="1"/>
    <col min="372" max="372" width="6.42578125" style="1" hidden="1" customWidth="1" outlineLevel="1"/>
    <col min="373" max="373" width="1.42578125" style="1" hidden="1" customWidth="1" outlineLevel="1"/>
    <col min="374" max="374" width="6.42578125" style="1" hidden="1" customWidth="1" outlineLevel="1"/>
    <col min="375" max="375" width="1.42578125" style="1" hidden="1" customWidth="1" outlineLevel="1"/>
    <col min="376" max="376" width="6.42578125" style="1" hidden="1" customWidth="1" outlineLevel="1"/>
    <col min="377" max="377" width="1.42578125" style="1" hidden="1" customWidth="1" outlineLevel="1"/>
    <col min="378" max="378" width="6.42578125" style="1" hidden="1" customWidth="1" outlineLevel="1"/>
    <col min="379" max="379" width="1.42578125" style="1" hidden="1" customWidth="1" outlineLevel="1"/>
    <col min="380" max="380" width="6.42578125" style="1" hidden="1" customWidth="1" outlineLevel="1"/>
    <col min="381" max="381" width="1.42578125" style="1" hidden="1" customWidth="1" outlineLevel="1"/>
    <col min="382" max="382" width="6.42578125" style="1" hidden="1" customWidth="1" outlineLevel="1"/>
    <col min="383" max="383" width="1.42578125" style="1" hidden="1" customWidth="1" outlineLevel="1"/>
    <col min="384" max="384" width="6.42578125" style="1" hidden="1" customWidth="1" outlineLevel="1"/>
    <col min="385" max="385" width="1.42578125" style="1" hidden="1" customWidth="1" outlineLevel="1"/>
    <col min="386" max="386" width="6.42578125" style="1" hidden="1" customWidth="1" outlineLevel="1"/>
    <col min="387" max="387" width="1.42578125" style="1" hidden="1" customWidth="1" outlineLevel="1"/>
    <col min="388" max="388" width="6.42578125" style="1" hidden="1" customWidth="1" outlineLevel="1"/>
    <col min="389" max="389" width="1.42578125" style="1" hidden="1" customWidth="1" outlineLevel="1"/>
    <col min="390" max="390" width="6.42578125" style="1" hidden="1" customWidth="1" outlineLevel="1"/>
    <col min="391" max="391" width="1.42578125" style="1" hidden="1" customWidth="1" outlineLevel="1"/>
    <col min="392" max="392" width="6.42578125" style="1" hidden="1" customWidth="1" outlineLevel="1"/>
    <col min="393" max="393" width="1.42578125" style="1" hidden="1" customWidth="1" outlineLevel="1"/>
    <col min="394" max="394" width="6.42578125" style="1" hidden="1" customWidth="1" outlineLevel="1"/>
    <col min="395" max="395" width="1.42578125" style="1" hidden="1" customWidth="1" outlineLevel="1"/>
    <col min="396" max="396" width="6.42578125" style="1" hidden="1" customWidth="1" outlineLevel="1"/>
    <col min="397" max="397" width="1.42578125" style="1" hidden="1" customWidth="1" outlineLevel="1"/>
    <col min="398" max="398" width="6.42578125" style="1" hidden="1" customWidth="1" outlineLevel="1"/>
    <col min="399" max="399" width="1.42578125" style="1" hidden="1" customWidth="1" outlineLevel="1"/>
    <col min="400" max="400" width="6.42578125" style="1" hidden="1" customWidth="1" outlineLevel="1"/>
    <col min="401" max="401" width="1.42578125" style="1" hidden="1" customWidth="1" outlineLevel="1"/>
    <col min="402" max="402" width="6.42578125" style="1" hidden="1" customWidth="1" outlineLevel="1"/>
    <col min="403" max="403" width="1.42578125" style="1" hidden="1" customWidth="1" outlineLevel="1"/>
    <col min="404" max="404" width="6.42578125" style="1" hidden="1" customWidth="1" outlineLevel="1"/>
    <col min="405" max="405" width="1.42578125" style="1" hidden="1" customWidth="1" outlineLevel="1"/>
    <col min="406" max="406" width="8.85546875" style="1" hidden="1" customWidth="1" outlineLevel="1"/>
    <col min="407" max="408" width="1.42578125" style="1" hidden="1" customWidth="1" outlineLevel="1"/>
    <col min="409" max="409" width="6.85546875" style="1" hidden="1" customWidth="1" outlineLevel="1"/>
    <col min="410" max="410" width="1.42578125" style="1" hidden="1" customWidth="1" outlineLevel="1"/>
    <col min="411" max="411" width="6.42578125" style="1" hidden="1" customWidth="1" outlineLevel="1"/>
    <col min="412" max="412" width="1.42578125" style="1" hidden="1" customWidth="1" outlineLevel="1"/>
    <col min="413" max="413" width="6.42578125" style="1" hidden="1" customWidth="1" outlineLevel="1"/>
    <col min="414" max="414" width="1.42578125" style="1" hidden="1" customWidth="1" outlineLevel="1"/>
    <col min="415" max="415" width="6.42578125" style="1" hidden="1" customWidth="1" outlineLevel="1"/>
    <col min="416" max="416" width="1.42578125" style="1" hidden="1" customWidth="1" outlineLevel="1"/>
    <col min="417" max="417" width="6.42578125" style="1" hidden="1" customWidth="1" outlineLevel="1"/>
    <col min="418" max="418" width="1.42578125" style="1" hidden="1" customWidth="1" outlineLevel="1"/>
    <col min="419" max="419" width="6.42578125" style="1" hidden="1" customWidth="1" outlineLevel="1"/>
    <col min="420" max="420" width="1.42578125" style="1" hidden="1" customWidth="1" outlineLevel="1"/>
    <col min="421" max="421" width="6.42578125" style="1" hidden="1" customWidth="1" outlineLevel="1"/>
    <col min="422" max="422" width="1.42578125" style="1" hidden="1" customWidth="1" outlineLevel="1"/>
    <col min="423" max="423" width="6.42578125" style="1" hidden="1" customWidth="1" outlineLevel="1"/>
    <col min="424" max="424" width="1.42578125" style="1" hidden="1" customWidth="1" outlineLevel="1"/>
    <col min="425" max="425" width="6.42578125" style="1" hidden="1" customWidth="1" outlineLevel="1"/>
    <col min="426" max="426" width="1.42578125" style="1" hidden="1" customWidth="1" outlineLevel="1"/>
    <col min="427" max="427" width="6.42578125" style="1" hidden="1" customWidth="1" outlineLevel="1"/>
    <col min="428" max="428" width="1.42578125" style="1" hidden="1" customWidth="1" outlineLevel="1"/>
    <col min="429" max="429" width="6.42578125" style="1" hidden="1" customWidth="1" outlineLevel="1"/>
    <col min="430" max="430" width="1.42578125" style="1" hidden="1" customWidth="1" outlineLevel="1"/>
    <col min="431" max="431" width="6.42578125" style="1" hidden="1" customWidth="1" outlineLevel="1"/>
    <col min="432" max="432" width="1.42578125" style="1" hidden="1" customWidth="1" outlineLevel="1"/>
    <col min="433" max="433" width="6.42578125" style="1" hidden="1" customWidth="1" outlineLevel="1"/>
    <col min="434" max="434" width="1.42578125" style="1" hidden="1" customWidth="1" outlineLevel="1"/>
    <col min="435" max="435" width="6.42578125" style="1" hidden="1" customWidth="1" outlineLevel="1"/>
    <col min="436" max="436" width="1.42578125" style="1" hidden="1" customWidth="1" outlineLevel="1"/>
    <col min="437" max="437" width="6.42578125" style="1" hidden="1" customWidth="1" outlineLevel="1"/>
    <col min="438" max="438" width="1.42578125" style="1" hidden="1" customWidth="1" outlineLevel="1"/>
    <col min="439" max="439" width="6.42578125" style="1" hidden="1" customWidth="1" outlineLevel="1"/>
    <col min="440" max="440" width="1.42578125" style="1" hidden="1" customWidth="1" outlineLevel="1"/>
    <col min="441" max="441" width="6.42578125" style="1" hidden="1" customWidth="1" outlineLevel="1"/>
    <col min="442" max="442" width="1.42578125" style="1" hidden="1" customWidth="1" outlineLevel="1"/>
    <col min="443" max="443" width="6.42578125" style="1" hidden="1" customWidth="1" outlineLevel="1"/>
    <col min="444" max="444" width="1.42578125" style="1" hidden="1" customWidth="1" outlineLevel="1"/>
    <col min="445" max="445" width="6.42578125" style="1" hidden="1" customWidth="1" outlineLevel="1"/>
    <col min="446" max="446" width="1.42578125" style="1" hidden="1" customWidth="1" outlineLevel="1"/>
    <col min="447" max="447" width="6.42578125" style="1" hidden="1" customWidth="1" outlineLevel="1"/>
    <col min="448" max="448" width="1.42578125" style="1" hidden="1" customWidth="1" outlineLevel="1"/>
    <col min="449" max="449" width="6.42578125" style="1" hidden="1" customWidth="1" outlineLevel="1"/>
    <col min="450" max="450" width="1.42578125" style="1" hidden="1" customWidth="1" outlineLevel="1"/>
    <col min="451" max="451" width="6.42578125" style="1" hidden="1" customWidth="1" outlineLevel="1"/>
    <col min="452" max="452" width="1.42578125" style="1" hidden="1" customWidth="1" outlineLevel="1"/>
    <col min="453" max="453" width="6.42578125" style="1" hidden="1" customWidth="1" outlineLevel="1"/>
    <col min="454" max="454" width="1.42578125" style="1" hidden="1" customWidth="1" outlineLevel="1"/>
    <col min="455" max="455" width="6.42578125" style="1" hidden="1" customWidth="1" outlineLevel="1"/>
    <col min="456" max="456" width="1.42578125" style="1" hidden="1" customWidth="1" outlineLevel="1"/>
    <col min="457" max="457" width="8.85546875" style="1" hidden="1" customWidth="1" outlineLevel="1"/>
    <col min="458" max="458" width="1.42578125" style="1" hidden="1" customWidth="1" outlineLevel="1"/>
    <col min="459" max="459" width="2.42578125" style="1" hidden="1" customWidth="1" outlineLevel="1"/>
    <col min="460" max="460" width="6.85546875" style="1" hidden="1" customWidth="1" outlineLevel="1"/>
    <col min="461" max="461" width="2.28515625" style="1" hidden="1" customWidth="1" outlineLevel="1"/>
    <col min="462" max="462" width="6.42578125" style="1" hidden="1" customWidth="1" outlineLevel="1"/>
    <col min="463" max="463" width="1.42578125" style="1" hidden="1" customWidth="1" outlineLevel="1"/>
    <col min="464" max="464" width="6.42578125" style="1" hidden="1" customWidth="1" outlineLevel="1"/>
    <col min="465" max="465" width="1.42578125" style="1" hidden="1" customWidth="1" outlineLevel="1"/>
    <col min="466" max="466" width="6.42578125" style="1" hidden="1" customWidth="1" outlineLevel="1"/>
    <col min="467" max="467" width="1.42578125" style="1" hidden="1" customWidth="1" outlineLevel="1"/>
    <col min="468" max="468" width="6.42578125" style="1" hidden="1" customWidth="1" outlineLevel="1"/>
    <col min="469" max="469" width="1.42578125" style="1" hidden="1" customWidth="1" outlineLevel="1"/>
    <col min="470" max="470" width="6.42578125" style="1" hidden="1" customWidth="1" outlineLevel="1"/>
    <col min="471" max="471" width="1.42578125" style="1" hidden="1" customWidth="1" outlineLevel="1"/>
    <col min="472" max="472" width="6.42578125" style="1" hidden="1" customWidth="1" outlineLevel="1"/>
    <col min="473" max="473" width="1.42578125" style="1" hidden="1" customWidth="1" outlineLevel="1"/>
    <col min="474" max="474" width="6.42578125" style="1" hidden="1" customWidth="1" outlineLevel="1"/>
    <col min="475" max="475" width="1.42578125" style="1" hidden="1" customWidth="1" outlineLevel="1"/>
    <col min="476" max="476" width="6.42578125" style="1" hidden="1" customWidth="1" outlineLevel="1"/>
    <col min="477" max="477" width="1.42578125" style="1" hidden="1" customWidth="1" outlineLevel="1"/>
    <col min="478" max="478" width="6.42578125" style="1" hidden="1" customWidth="1" outlineLevel="1"/>
    <col min="479" max="479" width="1.42578125" style="1" hidden="1" customWidth="1" outlineLevel="1"/>
    <col min="480" max="480" width="6.42578125" style="1" hidden="1" customWidth="1" outlineLevel="1"/>
    <col min="481" max="481" width="1.42578125" style="1" hidden="1" customWidth="1" outlineLevel="1"/>
    <col min="482" max="482" width="6.42578125" style="1" hidden="1" customWidth="1" outlineLevel="1"/>
    <col min="483" max="483" width="1.42578125" style="1" hidden="1" customWidth="1" outlineLevel="1"/>
    <col min="484" max="484" width="6.42578125" style="1" hidden="1" customWidth="1" outlineLevel="1"/>
    <col min="485" max="485" width="1.42578125" style="1" hidden="1" customWidth="1" outlineLevel="1"/>
    <col min="486" max="486" width="6.42578125" style="1" hidden="1" customWidth="1" outlineLevel="1"/>
    <col min="487" max="487" width="1.42578125" style="1" hidden="1" customWidth="1" outlineLevel="1"/>
    <col min="488" max="488" width="6.42578125" style="1" hidden="1" customWidth="1" outlineLevel="1"/>
    <col min="489" max="489" width="1.42578125" style="1" hidden="1" customWidth="1" outlineLevel="1"/>
    <col min="490" max="490" width="6.42578125" style="1" hidden="1" customWidth="1" outlineLevel="1"/>
    <col min="491" max="491" width="1.42578125" style="1" hidden="1" customWidth="1" outlineLevel="1"/>
    <col min="492" max="492" width="6.42578125" style="1" hidden="1" customWidth="1" outlineLevel="1"/>
    <col min="493" max="493" width="1.42578125" style="1" hidden="1" customWidth="1" outlineLevel="1"/>
    <col min="494" max="494" width="6.42578125" style="1" hidden="1" customWidth="1" outlineLevel="1"/>
    <col min="495" max="495" width="1.42578125" style="1" hidden="1" customWidth="1" outlineLevel="1"/>
    <col min="496" max="496" width="6.42578125" style="1" hidden="1" customWidth="1" outlineLevel="1"/>
    <col min="497" max="497" width="1.42578125" style="1" hidden="1" customWidth="1" outlineLevel="1"/>
    <col min="498" max="498" width="6.42578125" style="1" hidden="1" customWidth="1" outlineLevel="1"/>
    <col min="499" max="499" width="1.42578125" style="1" hidden="1" customWidth="1" outlineLevel="1"/>
    <col min="500" max="500" width="6.42578125" style="1" hidden="1" customWidth="1" outlineLevel="1"/>
    <col min="501" max="501" width="1.42578125" style="1" hidden="1" customWidth="1" outlineLevel="1"/>
    <col min="502" max="502" width="6.42578125" style="1" hidden="1" customWidth="1" outlineLevel="1"/>
    <col min="503" max="503" width="1.42578125" style="1" hidden="1" customWidth="1" outlineLevel="1"/>
    <col min="504" max="504" width="6.42578125" style="1" hidden="1" customWidth="1" outlineLevel="1"/>
    <col min="505" max="505" width="1.42578125" style="1" hidden="1" customWidth="1" outlineLevel="1"/>
    <col min="506" max="506" width="6.42578125" style="1" hidden="1" customWidth="1" outlineLevel="1"/>
    <col min="507" max="507" width="1.42578125" style="1" hidden="1" customWidth="1" outlineLevel="1"/>
    <col min="508" max="508" width="8.85546875" style="1" hidden="1" customWidth="1" outlineLevel="1"/>
    <col min="509" max="510" width="1.42578125" style="1" hidden="1" customWidth="1" outlineLevel="1"/>
    <col min="511" max="511" width="6.85546875" style="1" customWidth="1" collapsed="1"/>
    <col min="512" max="512" width="1.42578125" style="1" customWidth="1"/>
    <col min="513" max="513" width="8" style="1" customWidth="1"/>
    <col min="514" max="514" width="1.42578125" style="1" customWidth="1"/>
    <col min="515" max="515" width="6.42578125" style="1" customWidth="1"/>
    <col min="516" max="516" width="1.42578125" style="1" customWidth="1"/>
    <col min="517" max="517" width="6.42578125" style="1" customWidth="1"/>
    <col min="518" max="518" width="1.42578125" style="1" customWidth="1"/>
    <col min="519" max="519" width="6.42578125" style="1" customWidth="1"/>
    <col min="520" max="520" width="1.42578125" style="1" customWidth="1"/>
    <col min="521" max="521" width="7" style="1" customWidth="1"/>
    <col min="522" max="522" width="1.42578125" style="1" customWidth="1"/>
    <col min="523" max="523" width="7.7109375" style="1" customWidth="1"/>
    <col min="524" max="524" width="1.42578125" style="1" customWidth="1"/>
    <col min="525" max="525" width="7.140625" style="1" customWidth="1"/>
    <col min="526" max="526" width="1.42578125" style="1" customWidth="1"/>
    <col min="527" max="527" width="7.140625" style="1" customWidth="1"/>
    <col min="528" max="528" width="1.42578125" style="1" customWidth="1"/>
    <col min="529" max="529" width="7" style="1" customWidth="1"/>
    <col min="530" max="530" width="1.42578125" style="1" customWidth="1"/>
    <col min="531" max="531" width="7.140625" style="1" customWidth="1"/>
    <col min="532" max="532" width="1.42578125" style="1" customWidth="1"/>
    <col min="533" max="533" width="8" style="1" customWidth="1"/>
    <col min="534" max="534" width="1.42578125" style="1" customWidth="1"/>
    <col min="535" max="535" width="7" style="1" customWidth="1"/>
    <col min="536" max="536" width="1.42578125" style="1" customWidth="1"/>
    <col min="537" max="537" width="7.28515625" style="1" customWidth="1"/>
    <col min="538" max="538" width="1.42578125" style="1" customWidth="1"/>
    <col min="539" max="539" width="7.42578125" style="1" customWidth="1"/>
    <col min="540" max="540" width="1.42578125" style="1" customWidth="1"/>
    <col min="541" max="541" width="7" style="1" customWidth="1"/>
    <col min="542" max="542" width="1.42578125" style="1" customWidth="1"/>
    <col min="543" max="543" width="6.85546875" style="1" customWidth="1"/>
    <col min="544" max="544" width="1.42578125" style="1" customWidth="1"/>
    <col min="545" max="545" width="7.28515625" style="1" customWidth="1"/>
    <col min="546" max="546" width="1.42578125" style="1" customWidth="1"/>
    <col min="547" max="547" width="6.85546875" style="1" customWidth="1"/>
    <col min="548" max="548" width="1.42578125" style="1" customWidth="1"/>
    <col min="549" max="549" width="7" style="1" customWidth="1"/>
    <col min="550" max="550" width="1.42578125" style="1" customWidth="1"/>
    <col min="551" max="551" width="6.85546875" style="1" customWidth="1"/>
    <col min="552" max="552" width="1.42578125" style="1" customWidth="1"/>
    <col min="553" max="553" width="7.42578125" style="1" customWidth="1"/>
    <col min="554" max="554" width="1.42578125" style="1" customWidth="1"/>
    <col min="555" max="555" width="7.28515625" style="1" customWidth="1"/>
    <col min="556" max="556" width="1.42578125" style="1" customWidth="1"/>
    <col min="557" max="557" width="6.85546875" style="1" customWidth="1"/>
    <col min="558" max="558" width="1.42578125" style="1" customWidth="1"/>
    <col min="559" max="559" width="10.140625" style="1" customWidth="1"/>
    <col min="560" max="562" width="1.42578125" style="1" customWidth="1"/>
    <col min="563" max="563" width="6.85546875" style="1" customWidth="1"/>
    <col min="564" max="564" width="1.42578125" style="1" customWidth="1"/>
    <col min="565" max="565" width="6.85546875" style="1" customWidth="1"/>
    <col min="566" max="566" width="1.42578125" style="1" customWidth="1"/>
    <col min="567" max="567" width="6.42578125" style="1" customWidth="1"/>
    <col min="568" max="568" width="1.42578125" style="1" customWidth="1"/>
    <col min="569" max="569" width="6.42578125" style="1" customWidth="1"/>
    <col min="570" max="570" width="1.42578125" style="1" customWidth="1"/>
    <col min="571" max="571" width="6.42578125" style="1" customWidth="1"/>
    <col min="572" max="572" width="1.42578125" style="1" customWidth="1"/>
    <col min="573" max="573" width="7.28515625" style="1" customWidth="1"/>
    <col min="574" max="574" width="1.42578125" style="1" customWidth="1"/>
    <col min="575" max="575" width="7.28515625" style="1" customWidth="1"/>
    <col min="576" max="576" width="1.42578125" style="1" customWidth="1"/>
    <col min="577" max="577" width="7.7109375" style="1" customWidth="1"/>
    <col min="578" max="578" width="1.42578125" style="1" customWidth="1"/>
    <col min="579" max="579" width="7" style="1" customWidth="1"/>
    <col min="580" max="580" width="1.42578125" style="1" customWidth="1"/>
    <col min="581" max="581" width="7.7109375" style="1" customWidth="1"/>
    <col min="582" max="582" width="1.42578125" style="1" customWidth="1"/>
    <col min="583" max="583" width="7" style="1" customWidth="1"/>
    <col min="584" max="584" width="1.42578125" style="1" customWidth="1"/>
    <col min="585" max="585" width="7.140625" style="1" customWidth="1"/>
    <col min="586" max="586" width="1.42578125" style="1" customWidth="1"/>
    <col min="587" max="587" width="7.28515625" style="1" customWidth="1"/>
    <col min="588" max="588" width="1.42578125" style="1" customWidth="1"/>
    <col min="589" max="589" width="7" style="1" customWidth="1"/>
    <col min="590" max="590" width="1.42578125" style="1" customWidth="1"/>
    <col min="591" max="591" width="7.140625" style="1" customWidth="1"/>
    <col min="592" max="592" width="1.42578125" style="1" customWidth="1"/>
    <col min="593" max="593" width="7.140625" style="1" customWidth="1"/>
    <col min="594" max="594" width="1.42578125" style="1" customWidth="1"/>
    <col min="595" max="595" width="8" style="1" customWidth="1"/>
    <col min="596" max="596" width="1.42578125" style="1" customWidth="1"/>
    <col min="597" max="597" width="7" style="1" customWidth="1"/>
    <col min="598" max="598" width="1.42578125" style="1" customWidth="1"/>
    <col min="599" max="599" width="7.28515625" style="1" customWidth="1"/>
    <col min="600" max="600" width="1.42578125" style="1" customWidth="1"/>
    <col min="601" max="601" width="7.140625" style="1" customWidth="1"/>
    <col min="602" max="602" width="1.42578125" style="1" customWidth="1"/>
    <col min="603" max="603" width="8" style="1" customWidth="1"/>
    <col min="604" max="604" width="1.42578125" style="1" customWidth="1"/>
    <col min="605" max="605" width="7.140625" style="1" customWidth="1"/>
    <col min="606" max="606" width="1.42578125" style="1" customWidth="1"/>
    <col min="607" max="607" width="7.140625" style="1" customWidth="1"/>
    <col min="608" max="608" width="1.42578125" style="1" customWidth="1"/>
    <col min="609" max="609" width="7.140625" style="1" customWidth="1"/>
    <col min="610" max="610" width="1.42578125" style="1" customWidth="1"/>
    <col min="611" max="611" width="10.140625" style="1" customWidth="1"/>
    <col min="612" max="612" width="1.42578125" style="1" customWidth="1"/>
    <col min="613" max="613" width="1" style="1" customWidth="1"/>
    <col min="614" max="614" width="64" style="1" bestFit="1" customWidth="1"/>
    <col min="615" max="16384" width="9.28515625" style="1"/>
  </cols>
  <sheetData>
    <row r="1" spans="2:617" ht="10.5" customHeight="1">
      <c r="B1" s="13"/>
      <c r="C1" s="13"/>
      <c r="D1" s="19"/>
      <c r="E1" s="35"/>
      <c r="F1" s="36"/>
      <c r="G1" s="35"/>
      <c r="H1" s="36"/>
      <c r="I1" s="35"/>
      <c r="J1" s="36"/>
      <c r="K1" s="23"/>
      <c r="L1" s="21"/>
      <c r="M1" s="23"/>
      <c r="N1" s="21"/>
      <c r="O1" s="23"/>
      <c r="P1" s="21"/>
      <c r="Q1" s="23"/>
      <c r="R1" s="21"/>
      <c r="S1" s="23"/>
      <c r="T1" s="21"/>
      <c r="U1" s="23"/>
      <c r="V1" s="21"/>
      <c r="W1" s="23"/>
      <c r="X1" s="21"/>
      <c r="Y1" s="23"/>
      <c r="Z1" s="21"/>
      <c r="AA1" s="23"/>
      <c r="AB1" s="21"/>
      <c r="AC1" s="35"/>
      <c r="AD1" s="36"/>
      <c r="AE1" s="35"/>
      <c r="AF1" s="36"/>
      <c r="AG1" s="35"/>
      <c r="AH1" s="36"/>
      <c r="AI1" s="35"/>
      <c r="AJ1" s="36"/>
      <c r="AK1" s="23"/>
      <c r="AL1" s="21"/>
      <c r="AM1" s="23"/>
      <c r="AN1" s="21"/>
      <c r="AO1" s="23"/>
      <c r="AP1" s="21"/>
      <c r="AQ1" s="23"/>
      <c r="AR1" s="21"/>
      <c r="AS1" s="23"/>
      <c r="AT1" s="21"/>
      <c r="AU1" s="23"/>
      <c r="AV1" s="21"/>
      <c r="AW1" s="23"/>
      <c r="AX1" s="21"/>
      <c r="AY1" s="23"/>
      <c r="AZ1" s="21"/>
      <c r="BA1" s="23"/>
      <c r="BB1" s="21"/>
      <c r="BC1" s="35"/>
      <c r="BD1" s="36"/>
      <c r="BE1" s="35"/>
      <c r="BF1" s="36"/>
      <c r="BG1" s="35"/>
      <c r="BH1" s="36"/>
      <c r="BI1" s="23"/>
      <c r="BJ1" s="21"/>
      <c r="BK1" s="23"/>
      <c r="BL1" s="21"/>
      <c r="BM1" s="23"/>
      <c r="BN1" s="21"/>
      <c r="BO1" s="23"/>
      <c r="BP1" s="21"/>
      <c r="BQ1" s="23"/>
      <c r="BR1" s="21"/>
      <c r="BS1" s="23"/>
      <c r="BT1" s="21"/>
      <c r="BU1" s="23"/>
      <c r="BV1" s="21"/>
      <c r="BW1" s="23"/>
      <c r="BX1" s="21"/>
      <c r="BY1" s="23"/>
      <c r="BZ1" s="21"/>
      <c r="CA1" s="35"/>
      <c r="CB1" s="36"/>
      <c r="CC1" s="35"/>
      <c r="CD1" s="36"/>
      <c r="CE1" s="35"/>
      <c r="CF1" s="36"/>
      <c r="CG1" s="35"/>
      <c r="CH1" s="36"/>
      <c r="CI1" s="23"/>
      <c r="CJ1" s="21"/>
      <c r="CK1" s="23"/>
      <c r="CL1" s="21"/>
      <c r="CM1" s="23"/>
      <c r="CN1" s="21"/>
      <c r="CO1" s="23"/>
      <c r="CP1" s="21"/>
      <c r="CQ1" s="23"/>
      <c r="CR1" s="21"/>
      <c r="CS1" s="23"/>
      <c r="CT1" s="21"/>
      <c r="CU1" s="23"/>
      <c r="CV1" s="21"/>
      <c r="CW1" s="23"/>
      <c r="CX1" s="21"/>
      <c r="CY1" s="23"/>
      <c r="CZ1" s="21"/>
      <c r="DA1" s="35"/>
      <c r="DB1" s="36"/>
      <c r="DC1" s="35"/>
      <c r="DD1" s="36"/>
      <c r="DE1" s="35"/>
      <c r="DF1" s="36"/>
      <c r="DG1" s="23"/>
      <c r="DH1" s="21"/>
      <c r="DI1" s="23"/>
      <c r="DJ1" s="21"/>
      <c r="DK1" s="23"/>
      <c r="DL1" s="21"/>
      <c r="DM1" s="23"/>
      <c r="DN1" s="21"/>
      <c r="DO1" s="23"/>
      <c r="DP1" s="21"/>
      <c r="DQ1" s="23"/>
      <c r="DR1" s="21"/>
      <c r="DS1" s="23"/>
      <c r="DT1" s="21"/>
      <c r="DU1" s="23"/>
      <c r="DV1" s="21"/>
      <c r="DW1" s="23"/>
      <c r="DX1" s="21"/>
      <c r="DY1" s="35"/>
      <c r="DZ1" s="36"/>
      <c r="EA1" s="35"/>
      <c r="EB1" s="36"/>
      <c r="EC1" s="35"/>
      <c r="ED1" s="36"/>
      <c r="EE1" s="35"/>
      <c r="EF1" s="36"/>
      <c r="EG1" s="23"/>
      <c r="EH1" s="21"/>
      <c r="EI1" s="23"/>
      <c r="EJ1" s="21"/>
      <c r="EK1" s="23"/>
      <c r="EL1" s="21"/>
      <c r="EM1" s="23"/>
      <c r="EN1" s="21"/>
      <c r="EO1" s="23"/>
      <c r="EP1" s="21"/>
      <c r="EQ1" s="23"/>
      <c r="ER1" s="21"/>
      <c r="ES1" s="23"/>
      <c r="ET1" s="21"/>
      <c r="EU1" s="23"/>
      <c r="EV1" s="21"/>
      <c r="EW1" s="23"/>
      <c r="EX1" s="21"/>
      <c r="EY1" s="35"/>
      <c r="EZ1" s="36"/>
      <c r="FA1" s="35"/>
      <c r="FB1" s="36"/>
      <c r="FC1" s="35"/>
      <c r="FD1" s="36"/>
      <c r="FE1" s="23"/>
      <c r="FF1" s="21"/>
      <c r="FG1" s="23"/>
      <c r="FH1" s="21"/>
      <c r="FI1" s="23"/>
      <c r="FJ1" s="21"/>
      <c r="FK1" s="23"/>
      <c r="FL1" s="21"/>
      <c r="FM1" s="23"/>
      <c r="FN1" s="21"/>
      <c r="FO1" s="23"/>
      <c r="FP1" s="21"/>
      <c r="FQ1" s="23"/>
      <c r="FR1" s="21"/>
      <c r="FS1" s="23"/>
      <c r="FT1" s="21"/>
      <c r="FU1" s="23"/>
      <c r="FV1" s="21"/>
      <c r="FW1" s="35"/>
      <c r="FX1" s="36"/>
      <c r="FY1" s="35"/>
      <c r="FZ1" s="36"/>
      <c r="GA1" s="35"/>
      <c r="GB1" s="36"/>
      <c r="GC1" s="35"/>
      <c r="GD1" s="36"/>
      <c r="GE1" s="23"/>
      <c r="GF1" s="21"/>
      <c r="GG1" s="23"/>
      <c r="GH1" s="21"/>
      <c r="GI1" s="23"/>
      <c r="GJ1" s="21"/>
      <c r="GK1" s="23"/>
      <c r="GL1" s="21"/>
      <c r="GM1" s="23"/>
      <c r="GN1" s="21"/>
      <c r="GO1" s="23"/>
      <c r="GP1" s="21"/>
      <c r="GQ1" s="23"/>
      <c r="GR1" s="21"/>
      <c r="GS1" s="23"/>
      <c r="GT1" s="21"/>
      <c r="GU1" s="23"/>
      <c r="GV1" s="21"/>
      <c r="GW1" s="35"/>
      <c r="GX1" s="36"/>
      <c r="GY1" s="35"/>
      <c r="GZ1" s="36"/>
      <c r="HA1" s="35"/>
      <c r="HB1" s="36"/>
      <c r="HC1" s="23"/>
      <c r="HD1" s="21"/>
      <c r="HE1" s="23"/>
      <c r="HF1" s="21"/>
      <c r="HG1" s="23"/>
      <c r="HH1" s="21"/>
      <c r="HI1" s="23"/>
      <c r="HJ1" s="21"/>
      <c r="HK1" s="23"/>
      <c r="HL1" s="21"/>
      <c r="HM1" s="23"/>
      <c r="HN1" s="21"/>
      <c r="HO1" s="23"/>
      <c r="HP1" s="21"/>
      <c r="HQ1" s="23"/>
      <c r="HR1" s="21"/>
      <c r="HS1" s="23"/>
      <c r="HT1" s="21"/>
      <c r="HU1" s="35"/>
      <c r="HV1" s="36"/>
      <c r="HW1" s="35"/>
      <c r="HX1" s="36"/>
      <c r="HY1" s="35"/>
      <c r="HZ1" s="36"/>
      <c r="IA1" s="35"/>
      <c r="IB1" s="36"/>
      <c r="IC1" s="23"/>
      <c r="ID1" s="21"/>
      <c r="IE1" s="23"/>
      <c r="IF1" s="21"/>
      <c r="IG1" s="23"/>
      <c r="IH1" s="21"/>
      <c r="II1" s="23"/>
      <c r="IJ1" s="21"/>
      <c r="IK1" s="23"/>
      <c r="IL1" s="21"/>
      <c r="IM1" s="23"/>
      <c r="IN1" s="21"/>
      <c r="IO1" s="23"/>
      <c r="IP1" s="21"/>
      <c r="IQ1" s="23"/>
      <c r="IR1" s="21"/>
      <c r="IS1" s="23"/>
      <c r="IT1" s="21"/>
      <c r="IU1" s="21"/>
      <c r="IV1" s="35"/>
      <c r="IW1" s="36"/>
      <c r="IX1" s="35"/>
      <c r="IY1" s="36"/>
      <c r="IZ1" s="35"/>
      <c r="JA1" s="36"/>
      <c r="JB1" s="23"/>
      <c r="JC1" s="21"/>
      <c r="JD1" s="23"/>
      <c r="JE1" s="21"/>
      <c r="JF1" s="23"/>
      <c r="JG1" s="21"/>
      <c r="JH1" s="23"/>
      <c r="JI1" s="21"/>
      <c r="JJ1" s="23"/>
      <c r="JK1" s="21"/>
      <c r="JL1" s="23"/>
      <c r="JM1" s="21"/>
      <c r="JN1" s="23"/>
      <c r="JO1" s="21"/>
      <c r="JP1" s="23"/>
      <c r="JQ1" s="21"/>
      <c r="JR1" s="23"/>
      <c r="JS1" s="21"/>
      <c r="JT1" s="35"/>
      <c r="JU1" s="36"/>
      <c r="JV1" s="35"/>
      <c r="JW1" s="36"/>
      <c r="JX1" s="35"/>
      <c r="JY1" s="36"/>
      <c r="JZ1" s="35"/>
      <c r="KA1" s="36"/>
      <c r="KB1" s="23"/>
      <c r="KC1" s="21"/>
      <c r="KD1" s="23"/>
      <c r="KE1" s="21"/>
      <c r="KF1" s="23"/>
      <c r="KG1" s="21"/>
      <c r="KH1" s="23"/>
      <c r="KI1" s="21"/>
      <c r="KJ1" s="23"/>
      <c r="KK1" s="21"/>
      <c r="KL1" s="23"/>
      <c r="KM1" s="21"/>
      <c r="KN1" s="23"/>
      <c r="KO1" s="21"/>
      <c r="KP1" s="23"/>
      <c r="KQ1" s="21"/>
      <c r="KR1" s="23"/>
      <c r="KS1" s="21"/>
      <c r="KT1" s="21"/>
      <c r="KU1" s="35"/>
      <c r="KV1" s="36"/>
      <c r="KW1" s="35"/>
      <c r="KX1" s="36"/>
      <c r="KY1" s="35"/>
      <c r="KZ1" s="36"/>
      <c r="LA1" s="23"/>
      <c r="LB1" s="21"/>
      <c r="LC1" s="23"/>
      <c r="LD1" s="21"/>
      <c r="LE1" s="23"/>
      <c r="LF1" s="21"/>
      <c r="LG1" s="23"/>
      <c r="LH1" s="21"/>
      <c r="LI1" s="23"/>
      <c r="LJ1" s="21"/>
      <c r="LK1" s="23"/>
      <c r="LL1" s="21"/>
      <c r="LM1" s="23"/>
      <c r="LN1" s="21"/>
      <c r="LO1" s="23"/>
      <c r="LP1" s="21"/>
      <c r="LQ1" s="23"/>
      <c r="LR1" s="21"/>
      <c r="LS1" s="35"/>
      <c r="LT1" s="36"/>
      <c r="LU1" s="35"/>
      <c r="LV1" s="36"/>
      <c r="LW1" s="35"/>
      <c r="LX1" s="36"/>
      <c r="LY1" s="35"/>
      <c r="LZ1" s="36"/>
      <c r="MA1" s="23"/>
      <c r="MB1" s="21"/>
      <c r="MC1" s="23"/>
      <c r="MD1" s="21"/>
      <c r="ME1" s="23"/>
      <c r="MF1" s="21"/>
      <c r="MG1" s="23"/>
      <c r="MH1" s="21"/>
      <c r="MI1" s="23"/>
      <c r="MJ1" s="21"/>
      <c r="MK1" s="23"/>
      <c r="ML1" s="21"/>
      <c r="MM1" s="23"/>
      <c r="MN1" s="21"/>
      <c r="MO1" s="23"/>
      <c r="MP1" s="21"/>
      <c r="MQ1" s="23"/>
      <c r="MR1" s="21"/>
      <c r="MS1" s="21"/>
      <c r="MT1" s="35"/>
      <c r="MU1" s="36"/>
      <c r="MV1" s="35"/>
      <c r="MW1" s="36"/>
      <c r="MX1" s="35"/>
      <c r="MY1" s="36"/>
      <c r="MZ1" s="23"/>
      <c r="NA1" s="21"/>
      <c r="NB1" s="23"/>
      <c r="NC1" s="21"/>
      <c r="ND1" s="23"/>
      <c r="NE1" s="21"/>
      <c r="NF1" s="23"/>
      <c r="NG1" s="21"/>
      <c r="NH1" s="23"/>
      <c r="NI1" s="21"/>
      <c r="NJ1" s="23"/>
      <c r="NK1" s="21"/>
      <c r="NL1" s="23"/>
      <c r="NM1" s="21"/>
      <c r="NN1" s="23"/>
      <c r="NO1" s="21"/>
      <c r="NP1" s="23"/>
      <c r="NQ1" s="21"/>
      <c r="NR1" s="35"/>
      <c r="NS1" s="36"/>
      <c r="NT1" s="35"/>
      <c r="NU1" s="36"/>
      <c r="NV1" s="35"/>
      <c r="NW1" s="36"/>
      <c r="NX1" s="35"/>
      <c r="NY1" s="36"/>
      <c r="NZ1" s="23"/>
      <c r="OA1" s="21"/>
      <c r="OB1" s="23"/>
      <c r="OC1" s="21"/>
      <c r="OD1" s="23"/>
      <c r="OE1" s="21"/>
      <c r="OF1" s="23"/>
      <c r="OG1" s="21"/>
      <c r="OH1" s="23"/>
      <c r="OI1" s="21"/>
      <c r="OJ1" s="23"/>
      <c r="OK1" s="21"/>
      <c r="OL1" s="23"/>
      <c r="OM1" s="21"/>
      <c r="ON1" s="23"/>
      <c r="OO1" s="21"/>
      <c r="OP1" s="23"/>
      <c r="OQ1" s="21"/>
      <c r="OR1" s="21"/>
      <c r="OS1" s="35"/>
      <c r="OT1" s="36"/>
      <c r="OU1" s="35"/>
      <c r="OV1" s="36"/>
      <c r="OW1" s="35"/>
      <c r="OX1" s="36"/>
      <c r="OY1" s="23"/>
      <c r="OZ1" s="21"/>
      <c r="PA1" s="23"/>
      <c r="PB1" s="21"/>
      <c r="PC1" s="23"/>
      <c r="PD1" s="21"/>
      <c r="PE1" s="23"/>
      <c r="PF1" s="21"/>
      <c r="PG1" s="23"/>
      <c r="PH1" s="21"/>
      <c r="PI1" s="23"/>
      <c r="PJ1" s="21"/>
      <c r="PK1" s="23"/>
      <c r="PL1" s="21"/>
      <c r="PM1" s="23"/>
      <c r="PN1" s="21"/>
      <c r="PO1" s="23"/>
      <c r="PP1" s="21"/>
      <c r="PQ1" s="35"/>
      <c r="PR1" s="36"/>
      <c r="PS1" s="35"/>
      <c r="PT1" s="36"/>
      <c r="PU1" s="35"/>
      <c r="PV1" s="36"/>
      <c r="PW1" s="35"/>
      <c r="PX1" s="36"/>
      <c r="PY1" s="23"/>
      <c r="PZ1" s="21"/>
      <c r="QA1" s="23"/>
      <c r="QB1" s="21"/>
      <c r="QC1" s="23"/>
      <c r="QD1" s="21"/>
      <c r="QE1" s="23"/>
      <c r="QF1" s="21"/>
      <c r="QG1" s="23"/>
      <c r="QH1" s="21"/>
      <c r="QI1" s="23"/>
      <c r="QJ1" s="21"/>
      <c r="QK1" s="23"/>
      <c r="QL1" s="21"/>
      <c r="QM1" s="23"/>
      <c r="QN1" s="21"/>
      <c r="QO1" s="23"/>
      <c r="QP1" s="21"/>
      <c r="QQ1" s="21"/>
      <c r="QR1" s="35"/>
      <c r="QS1" s="36"/>
      <c r="QT1" s="35"/>
      <c r="QU1" s="36"/>
      <c r="QV1" s="35"/>
      <c r="QW1" s="36"/>
      <c r="QX1" s="23"/>
      <c r="QY1" s="21"/>
      <c r="QZ1" s="23"/>
      <c r="RA1" s="21"/>
      <c r="RB1" s="23"/>
      <c r="RC1" s="21"/>
      <c r="RD1" s="23"/>
      <c r="RE1" s="21"/>
      <c r="RF1" s="23"/>
      <c r="RG1" s="21"/>
      <c r="RH1" s="23"/>
      <c r="RI1" s="21"/>
      <c r="RJ1" s="23"/>
      <c r="RK1" s="21"/>
      <c r="RL1" s="23"/>
      <c r="RM1" s="21"/>
      <c r="RN1" s="23"/>
      <c r="RO1" s="21"/>
      <c r="RP1" s="35"/>
      <c r="RQ1" s="36"/>
      <c r="RR1" s="35"/>
      <c r="RS1" s="36"/>
      <c r="RT1" s="35"/>
      <c r="RU1" s="36"/>
      <c r="RV1" s="35"/>
      <c r="RW1" s="36"/>
      <c r="RX1" s="23"/>
      <c r="RY1" s="21"/>
      <c r="RZ1" s="23"/>
      <c r="SA1" s="21"/>
      <c r="SB1" s="23"/>
      <c r="SC1" s="21"/>
      <c r="SD1" s="23"/>
      <c r="SE1" s="21"/>
      <c r="SF1" s="23"/>
      <c r="SG1" s="21"/>
      <c r="SH1" s="23"/>
      <c r="SI1" s="21"/>
      <c r="SJ1" s="23"/>
      <c r="SK1" s="21"/>
      <c r="SL1" s="23"/>
      <c r="SM1" s="21"/>
      <c r="SN1" s="23"/>
      <c r="SO1" s="21"/>
      <c r="SP1" s="21"/>
      <c r="SQ1" s="35"/>
      <c r="SR1" s="36"/>
      <c r="SS1" s="35"/>
      <c r="ST1" s="36"/>
      <c r="SU1" s="35"/>
      <c r="SV1" s="36"/>
      <c r="SW1" s="23"/>
      <c r="SX1" s="21"/>
      <c r="SY1" s="23"/>
      <c r="SZ1" s="21"/>
      <c r="TA1" s="23"/>
      <c r="TB1" s="21"/>
      <c r="TC1" s="23"/>
      <c r="TD1" s="21"/>
      <c r="TE1" s="23"/>
      <c r="TF1" s="21"/>
      <c r="TG1" s="23"/>
      <c r="TH1" s="21"/>
      <c r="TI1" s="23"/>
      <c r="TJ1" s="21"/>
      <c r="TK1" s="23"/>
      <c r="TL1" s="21"/>
      <c r="TM1" s="23"/>
      <c r="TN1" s="21"/>
      <c r="TO1" s="35"/>
      <c r="TP1" s="36"/>
      <c r="TQ1" s="35"/>
      <c r="TR1" s="36"/>
      <c r="TS1" s="35"/>
      <c r="TT1" s="36"/>
      <c r="TU1" s="35"/>
      <c r="TV1" s="36"/>
      <c r="TW1" s="23"/>
      <c r="TX1" s="21"/>
      <c r="TY1" s="23"/>
      <c r="TZ1" s="21"/>
      <c r="UA1" s="23"/>
      <c r="UB1" s="21"/>
      <c r="UC1" s="23"/>
      <c r="UD1" s="21"/>
      <c r="UE1" s="23"/>
      <c r="UF1" s="21"/>
      <c r="UG1" s="23"/>
      <c r="UH1" s="21"/>
      <c r="UI1" s="23"/>
      <c r="UJ1" s="21"/>
      <c r="UK1" s="23"/>
      <c r="UL1" s="21"/>
      <c r="UM1" s="23"/>
      <c r="UN1" s="21"/>
      <c r="UO1" s="21"/>
      <c r="UP1" s="21"/>
      <c r="UQ1" s="35"/>
      <c r="UR1" s="36"/>
      <c r="US1" s="35"/>
      <c r="UT1" s="36"/>
      <c r="UU1" s="35"/>
      <c r="UV1" s="36"/>
      <c r="UW1" s="23"/>
      <c r="UX1" s="21"/>
      <c r="UY1" s="23"/>
      <c r="UZ1" s="21"/>
      <c r="VA1" s="23"/>
      <c r="VB1" s="21"/>
      <c r="VC1" s="23"/>
      <c r="VD1" s="21"/>
      <c r="VE1" s="23"/>
      <c r="VF1" s="21"/>
      <c r="VG1" s="23"/>
      <c r="VH1" s="21"/>
      <c r="VI1" s="23"/>
      <c r="VJ1" s="21"/>
      <c r="VK1" s="23"/>
      <c r="VL1" s="21"/>
      <c r="VM1" s="23"/>
      <c r="VN1" s="21"/>
      <c r="VO1" s="35"/>
      <c r="VP1" s="36"/>
      <c r="VQ1" s="35"/>
      <c r="VR1" s="36"/>
      <c r="VS1" s="35"/>
      <c r="VT1" s="36"/>
      <c r="VU1" s="35"/>
      <c r="VV1" s="36"/>
      <c r="VW1" s="23"/>
      <c r="VX1" s="21"/>
      <c r="VY1" s="23"/>
      <c r="VZ1" s="21"/>
      <c r="WA1" s="23"/>
      <c r="WB1" s="21"/>
      <c r="WC1" s="23"/>
      <c r="WD1" s="21"/>
      <c r="WE1" s="23"/>
      <c r="WF1" s="21"/>
      <c r="WG1" s="23"/>
      <c r="WH1" s="21"/>
      <c r="WI1" s="23"/>
      <c r="WJ1" s="21"/>
      <c r="WK1" s="23"/>
      <c r="WL1" s="21"/>
      <c r="WM1" s="23"/>
      <c r="WN1" s="21"/>
      <c r="WO1" s="22"/>
      <c r="WP1" s="20"/>
    </row>
    <row r="2" spans="2:617" ht="14.25" customHeight="1">
      <c r="B2" s="2" t="s">
        <v>737</v>
      </c>
      <c r="C2" s="2"/>
      <c r="D2" s="3"/>
      <c r="E2" s="35"/>
      <c r="F2" s="36"/>
      <c r="G2" s="35"/>
      <c r="H2" s="36"/>
      <c r="I2" s="35"/>
      <c r="J2" s="36"/>
      <c r="K2" s="23"/>
      <c r="L2" s="21"/>
      <c r="M2" s="23"/>
      <c r="N2" s="21"/>
      <c r="O2" s="23"/>
      <c r="P2" s="21"/>
      <c r="Q2" s="23"/>
      <c r="R2" s="21"/>
      <c r="S2" s="23"/>
      <c r="T2" s="21"/>
      <c r="U2" s="23"/>
      <c r="V2" s="21"/>
      <c r="W2" s="23"/>
      <c r="X2" s="21"/>
      <c r="Y2" s="23"/>
      <c r="Z2" s="21"/>
      <c r="AA2" s="23"/>
      <c r="AB2" s="21"/>
      <c r="AC2" s="35"/>
      <c r="AD2" s="36"/>
      <c r="AE2" s="35"/>
      <c r="AF2" s="36"/>
      <c r="AG2" s="35"/>
      <c r="AH2" s="36"/>
      <c r="AI2" s="35"/>
      <c r="AJ2" s="36"/>
      <c r="AK2" s="23"/>
      <c r="AL2" s="21"/>
      <c r="AM2" s="23"/>
      <c r="AN2" s="21"/>
      <c r="AO2" s="23"/>
      <c r="AP2" s="21"/>
      <c r="AQ2" s="23"/>
      <c r="AR2" s="21"/>
      <c r="AS2" s="23"/>
      <c r="AT2" s="21"/>
      <c r="AU2" s="23"/>
      <c r="AV2" s="21"/>
      <c r="AW2" s="23"/>
      <c r="AX2" s="21"/>
      <c r="AY2" s="23"/>
      <c r="AZ2" s="21"/>
      <c r="BA2" s="23"/>
      <c r="BB2" s="21"/>
      <c r="BC2" s="35"/>
      <c r="BD2" s="36"/>
      <c r="BE2" s="35"/>
      <c r="BF2" s="36"/>
      <c r="BG2" s="35"/>
      <c r="BH2" s="36"/>
      <c r="BI2" s="23"/>
      <c r="BJ2" s="21"/>
      <c r="BK2" s="23"/>
      <c r="BL2" s="21"/>
      <c r="BM2" s="23"/>
      <c r="BN2" s="21"/>
      <c r="BO2" s="23"/>
      <c r="BP2" s="21"/>
      <c r="BQ2" s="23"/>
      <c r="BR2" s="21"/>
      <c r="BS2" s="23"/>
      <c r="BT2" s="21"/>
      <c r="BU2" s="23"/>
      <c r="BV2" s="21"/>
      <c r="BW2" s="23"/>
      <c r="BX2" s="21"/>
      <c r="BY2" s="23"/>
      <c r="BZ2" s="21"/>
      <c r="CA2" s="35"/>
      <c r="CB2" s="36"/>
      <c r="CC2" s="35"/>
      <c r="CD2" s="36"/>
      <c r="CE2" s="35"/>
      <c r="CF2" s="36"/>
      <c r="CG2" s="35"/>
      <c r="CH2" s="36"/>
      <c r="CI2" s="23"/>
      <c r="CJ2" s="21"/>
      <c r="CK2" s="23"/>
      <c r="CL2" s="21"/>
      <c r="CM2" s="23"/>
      <c r="CN2" s="21"/>
      <c r="CO2" s="23"/>
      <c r="CP2" s="21"/>
      <c r="CQ2" s="23"/>
      <c r="CR2" s="21"/>
      <c r="CS2" s="23"/>
      <c r="CT2" s="21"/>
      <c r="CU2" s="23"/>
      <c r="CV2" s="21"/>
      <c r="CW2" s="23"/>
      <c r="CX2" s="21"/>
      <c r="CY2" s="23"/>
      <c r="CZ2" s="21"/>
      <c r="DA2" s="35"/>
      <c r="DB2" s="36"/>
      <c r="DC2" s="35"/>
      <c r="DD2" s="36"/>
      <c r="DE2" s="35"/>
      <c r="DF2" s="36"/>
      <c r="DG2" s="23"/>
      <c r="DH2" s="21"/>
      <c r="DI2" s="23"/>
      <c r="DJ2" s="21"/>
      <c r="DK2" s="23"/>
      <c r="DL2" s="21"/>
      <c r="DM2" s="23"/>
      <c r="DN2" s="21"/>
      <c r="DO2" s="23"/>
      <c r="DP2" s="21"/>
      <c r="DQ2" s="23"/>
      <c r="DR2" s="21"/>
      <c r="DS2" s="23"/>
      <c r="DT2" s="21"/>
      <c r="DU2" s="23"/>
      <c r="DV2" s="21"/>
      <c r="DW2" s="23"/>
      <c r="DX2" s="21"/>
      <c r="DY2" s="35"/>
      <c r="DZ2" s="36"/>
      <c r="EA2" s="35"/>
      <c r="EB2" s="36"/>
      <c r="EC2" s="35"/>
      <c r="ED2" s="36"/>
      <c r="EE2" s="35"/>
      <c r="EF2" s="36"/>
      <c r="EG2" s="23"/>
      <c r="EH2" s="21"/>
      <c r="EI2" s="23"/>
      <c r="EJ2" s="21"/>
      <c r="EK2" s="23"/>
      <c r="EL2" s="21"/>
      <c r="EM2" s="23"/>
      <c r="EN2" s="21"/>
      <c r="EO2" s="23"/>
      <c r="EP2" s="21"/>
      <c r="EQ2" s="23"/>
      <c r="ER2" s="21"/>
      <c r="ES2" s="23"/>
      <c r="ET2" s="21"/>
      <c r="EU2" s="23"/>
      <c r="EV2" s="21"/>
      <c r="EW2" s="23"/>
      <c r="EX2" s="21"/>
      <c r="EY2" s="35"/>
      <c r="EZ2" s="36"/>
      <c r="FA2" s="35"/>
      <c r="FB2" s="36"/>
      <c r="FC2" s="35"/>
      <c r="FD2" s="36"/>
      <c r="FE2" s="23"/>
      <c r="FF2" s="21"/>
      <c r="FG2" s="23"/>
      <c r="FH2" s="21"/>
      <c r="FI2" s="23"/>
      <c r="FJ2" s="21"/>
      <c r="FK2" s="23"/>
      <c r="FL2" s="21"/>
      <c r="FM2" s="23"/>
      <c r="FN2" s="21"/>
      <c r="FO2" s="23"/>
      <c r="FP2" s="21"/>
      <c r="FQ2" s="23"/>
      <c r="FR2" s="21"/>
      <c r="FS2" s="23"/>
      <c r="FT2" s="21"/>
      <c r="FU2" s="23"/>
      <c r="FV2" s="21"/>
      <c r="FW2" s="35"/>
      <c r="FX2" s="36"/>
      <c r="FY2" s="35"/>
      <c r="FZ2" s="36"/>
      <c r="GA2" s="35"/>
      <c r="GB2" s="36"/>
      <c r="GC2" s="35"/>
      <c r="GD2" s="36"/>
      <c r="GE2" s="23"/>
      <c r="GF2" s="21"/>
      <c r="GG2" s="23"/>
      <c r="GH2" s="21"/>
      <c r="GI2" s="23"/>
      <c r="GJ2" s="21"/>
      <c r="GK2" s="23"/>
      <c r="GL2" s="21"/>
      <c r="GM2" s="23"/>
      <c r="GN2" s="21"/>
      <c r="GO2" s="23"/>
      <c r="GP2" s="21"/>
      <c r="GQ2" s="23"/>
      <c r="GR2" s="21"/>
      <c r="GS2" s="23"/>
      <c r="GT2" s="21"/>
      <c r="GU2" s="23"/>
      <c r="GV2" s="21"/>
      <c r="GW2" s="35"/>
      <c r="GX2" s="36"/>
      <c r="GY2" s="35"/>
      <c r="GZ2" s="36"/>
      <c r="HA2" s="35"/>
      <c r="HB2" s="36"/>
      <c r="HC2" s="23"/>
      <c r="HD2" s="21"/>
      <c r="HE2" s="23"/>
      <c r="HF2" s="21"/>
      <c r="HG2" s="23"/>
      <c r="HH2" s="21"/>
      <c r="HI2" s="23"/>
      <c r="HJ2" s="21"/>
      <c r="HK2" s="23"/>
      <c r="HL2" s="21"/>
      <c r="HM2" s="23"/>
      <c r="HN2" s="21"/>
      <c r="HO2" s="23"/>
      <c r="HP2" s="21"/>
      <c r="HQ2" s="23"/>
      <c r="HR2" s="21"/>
      <c r="HS2" s="23"/>
      <c r="HT2" s="21"/>
      <c r="HU2" s="35"/>
      <c r="HV2" s="36"/>
      <c r="HW2" s="35"/>
      <c r="HX2" s="36"/>
      <c r="HY2" s="35"/>
      <c r="HZ2" s="36"/>
      <c r="IA2" s="35"/>
      <c r="IB2" s="36"/>
      <c r="IC2" s="23"/>
      <c r="ID2" s="21"/>
      <c r="IE2" s="23"/>
      <c r="IF2" s="21"/>
      <c r="IG2" s="23"/>
      <c r="IH2" s="21"/>
      <c r="II2" s="23"/>
      <c r="IJ2" s="21"/>
      <c r="IK2" s="23"/>
      <c r="IL2" s="21"/>
      <c r="IM2" s="23"/>
      <c r="IN2" s="21"/>
      <c r="IO2" s="23"/>
      <c r="IP2" s="21"/>
      <c r="IQ2" s="23"/>
      <c r="IR2" s="21"/>
      <c r="IS2" s="23"/>
      <c r="IT2" s="21"/>
      <c r="IU2" s="21"/>
      <c r="IV2" s="35"/>
      <c r="IW2" s="36"/>
      <c r="IX2" s="35"/>
      <c r="IY2" s="36"/>
      <c r="IZ2" s="35"/>
      <c r="JA2" s="36"/>
      <c r="JB2" s="23"/>
      <c r="JC2" s="21"/>
      <c r="JD2" s="23"/>
      <c r="JE2" s="21"/>
      <c r="JF2" s="23"/>
      <c r="JG2" s="21"/>
      <c r="JH2" s="23"/>
      <c r="JI2" s="21"/>
      <c r="JJ2" s="23"/>
      <c r="JK2" s="21"/>
      <c r="JL2" s="23"/>
      <c r="JM2" s="21"/>
      <c r="JN2" s="23"/>
      <c r="JO2" s="21"/>
      <c r="JP2" s="23"/>
      <c r="JQ2" s="21"/>
      <c r="JR2" s="23"/>
      <c r="JS2" s="21"/>
      <c r="JT2" s="35"/>
      <c r="JU2" s="36"/>
      <c r="JV2" s="35"/>
      <c r="JW2" s="36"/>
      <c r="JX2" s="35"/>
      <c r="JY2" s="36"/>
      <c r="JZ2" s="35"/>
      <c r="KA2" s="36"/>
      <c r="KB2" s="23"/>
      <c r="KC2" s="21"/>
      <c r="KD2" s="23"/>
      <c r="KE2" s="21"/>
      <c r="KF2" s="23"/>
      <c r="KG2" s="21"/>
      <c r="KH2" s="23"/>
      <c r="KI2" s="21"/>
      <c r="KJ2" s="23"/>
      <c r="KK2" s="21"/>
      <c r="KL2" s="23"/>
      <c r="KM2" s="21"/>
      <c r="KN2" s="23"/>
      <c r="KO2" s="21"/>
      <c r="KP2" s="23"/>
      <c r="KQ2" s="21"/>
      <c r="KR2" s="23"/>
      <c r="KS2" s="21"/>
      <c r="KT2" s="21"/>
      <c r="KU2" s="35"/>
      <c r="KV2" s="36"/>
      <c r="KW2" s="35"/>
      <c r="KX2" s="36"/>
      <c r="KY2" s="35"/>
      <c r="KZ2" s="36"/>
      <c r="LA2" s="23"/>
      <c r="LB2" s="21"/>
      <c r="LC2" s="23"/>
      <c r="LD2" s="21"/>
      <c r="LE2" s="23"/>
      <c r="LF2" s="21"/>
      <c r="LG2" s="23"/>
      <c r="LH2" s="21"/>
      <c r="LI2" s="23"/>
      <c r="LJ2" s="21"/>
      <c r="LK2" s="23"/>
      <c r="LL2" s="21"/>
      <c r="LM2" s="23"/>
      <c r="LN2" s="21"/>
      <c r="LO2" s="23"/>
      <c r="LP2" s="21"/>
      <c r="LQ2" s="23"/>
      <c r="LR2" s="21"/>
      <c r="LS2" s="35"/>
      <c r="LT2" s="36"/>
      <c r="LU2" s="35"/>
      <c r="LV2" s="36"/>
      <c r="LW2" s="35"/>
      <c r="LX2" s="36"/>
      <c r="LY2" s="35"/>
      <c r="LZ2" s="36"/>
      <c r="MA2" s="23"/>
      <c r="MB2" s="21"/>
      <c r="MC2" s="23"/>
      <c r="MD2" s="21"/>
      <c r="ME2" s="23"/>
      <c r="MF2" s="21"/>
      <c r="MG2" s="23"/>
      <c r="MH2" s="21"/>
      <c r="MI2" s="23"/>
      <c r="MJ2" s="21"/>
      <c r="MK2" s="23"/>
      <c r="ML2" s="21"/>
      <c r="MM2" s="23"/>
      <c r="MN2" s="21"/>
      <c r="MO2" s="23"/>
      <c r="MP2" s="21"/>
      <c r="MQ2" s="23"/>
      <c r="MR2" s="21"/>
      <c r="MS2" s="21"/>
      <c r="MT2" s="35"/>
      <c r="MU2" s="36"/>
      <c r="MV2" s="35"/>
      <c r="MW2" s="36"/>
      <c r="MX2" s="35"/>
      <c r="MY2" s="36"/>
      <c r="MZ2" s="23"/>
      <c r="NA2" s="21"/>
      <c r="NB2" s="23"/>
      <c r="NC2" s="21"/>
      <c r="ND2" s="23"/>
      <c r="NE2" s="21"/>
      <c r="NF2" s="23"/>
      <c r="NG2" s="21"/>
      <c r="NH2" s="23"/>
      <c r="NI2" s="21"/>
      <c r="NJ2" s="23"/>
      <c r="NK2" s="21"/>
      <c r="NL2" s="23"/>
      <c r="NM2" s="21"/>
      <c r="NN2" s="23"/>
      <c r="NO2" s="21"/>
      <c r="NP2" s="23"/>
      <c r="NQ2" s="21"/>
      <c r="NR2" s="35"/>
      <c r="NS2" s="36"/>
      <c r="NT2" s="35"/>
      <c r="NU2" s="36"/>
      <c r="NV2" s="35"/>
      <c r="NW2" s="36"/>
      <c r="NX2" s="35"/>
      <c r="NY2" s="36"/>
      <c r="NZ2" s="23"/>
      <c r="OA2" s="21"/>
      <c r="OB2" s="23"/>
      <c r="OC2" s="21"/>
      <c r="OD2" s="23"/>
      <c r="OE2" s="21"/>
      <c r="OF2" s="23"/>
      <c r="OG2" s="21"/>
      <c r="OH2" s="23"/>
      <c r="OI2" s="21"/>
      <c r="OJ2" s="23"/>
      <c r="OK2" s="21"/>
      <c r="OL2" s="23"/>
      <c r="OM2" s="21"/>
      <c r="ON2" s="23"/>
      <c r="OO2" s="21"/>
      <c r="OP2" s="23"/>
      <c r="OQ2" s="21"/>
      <c r="OR2" s="21"/>
      <c r="OS2" s="35"/>
      <c r="OT2" s="36"/>
      <c r="OU2" s="35"/>
      <c r="OV2" s="36"/>
      <c r="OW2" s="35"/>
      <c r="OX2" s="36"/>
      <c r="OY2" s="23"/>
      <c r="OZ2" s="21"/>
      <c r="PA2" s="23"/>
      <c r="PB2" s="21"/>
      <c r="PC2" s="23"/>
      <c r="PD2" s="21"/>
      <c r="PE2" s="23"/>
      <c r="PF2" s="21"/>
      <c r="PG2" s="23"/>
      <c r="PH2" s="21"/>
      <c r="PI2" s="23"/>
      <c r="PJ2" s="21"/>
      <c r="PK2" s="23"/>
      <c r="PL2" s="21"/>
      <c r="PM2" s="23"/>
      <c r="PN2" s="21"/>
      <c r="PO2" s="23"/>
      <c r="PP2" s="21"/>
      <c r="PQ2" s="35"/>
      <c r="PR2" s="36"/>
      <c r="PS2" s="35"/>
      <c r="PT2" s="36"/>
      <c r="PU2" s="35"/>
      <c r="PV2" s="36"/>
      <c r="PW2" s="35"/>
      <c r="PX2" s="36"/>
      <c r="PY2" s="23"/>
      <c r="PZ2" s="21"/>
      <c r="QA2" s="23"/>
      <c r="QB2" s="21"/>
      <c r="QC2" s="23"/>
      <c r="QD2" s="21"/>
      <c r="QE2" s="23"/>
      <c r="QF2" s="21"/>
      <c r="QG2" s="23"/>
      <c r="QH2" s="21"/>
      <c r="QI2" s="23"/>
      <c r="QJ2" s="21"/>
      <c r="QK2" s="23"/>
      <c r="QL2" s="21"/>
      <c r="QM2" s="23"/>
      <c r="QN2" s="21"/>
      <c r="QO2" s="23"/>
      <c r="QP2" s="21"/>
      <c r="QQ2" s="21"/>
      <c r="QR2" s="35"/>
      <c r="QS2" s="36"/>
      <c r="QT2" s="35"/>
      <c r="QU2" s="36"/>
      <c r="QV2" s="35"/>
      <c r="QW2" s="36"/>
      <c r="QX2" s="23"/>
      <c r="QY2" s="21"/>
      <c r="QZ2" s="23"/>
      <c r="RA2" s="21"/>
      <c r="RB2" s="23"/>
      <c r="RC2" s="21"/>
      <c r="RD2" s="23"/>
      <c r="RE2" s="21"/>
      <c r="RF2" s="23"/>
      <c r="RG2" s="21"/>
      <c r="RH2" s="23"/>
      <c r="RI2" s="21"/>
      <c r="RJ2" s="23"/>
      <c r="RK2" s="21"/>
      <c r="RL2" s="23"/>
      <c r="RM2" s="21"/>
      <c r="RN2" s="23"/>
      <c r="RO2" s="21"/>
      <c r="RP2" s="35"/>
      <c r="RQ2" s="36"/>
      <c r="RR2" s="35"/>
      <c r="RS2" s="36"/>
      <c r="RT2" s="35"/>
      <c r="RU2" s="36"/>
      <c r="RV2" s="35"/>
      <c r="RW2" s="36"/>
      <c r="RX2" s="23"/>
      <c r="RY2" s="21"/>
      <c r="RZ2" s="23"/>
      <c r="SA2" s="21"/>
      <c r="SB2" s="23"/>
      <c r="SC2" s="21"/>
      <c r="SD2" s="23"/>
      <c r="SE2" s="21"/>
      <c r="SF2" s="23"/>
      <c r="SG2" s="21"/>
      <c r="SH2" s="23"/>
      <c r="SI2" s="21"/>
      <c r="SJ2" s="23"/>
      <c r="SK2" s="21"/>
      <c r="SL2" s="23"/>
      <c r="SM2" s="21"/>
      <c r="SN2" s="23"/>
      <c r="SO2" s="21"/>
      <c r="SP2" s="21"/>
      <c r="SQ2" s="35"/>
      <c r="SR2" s="36"/>
      <c r="SS2" s="35"/>
      <c r="ST2" s="36"/>
      <c r="SU2" s="35"/>
      <c r="SV2" s="36"/>
      <c r="SW2" s="23"/>
      <c r="SX2" s="21"/>
      <c r="SY2" s="23"/>
      <c r="SZ2" s="21"/>
      <c r="TA2" s="23"/>
      <c r="TB2" s="21"/>
      <c r="TC2" s="23"/>
      <c r="TD2" s="21"/>
      <c r="TE2" s="23"/>
      <c r="TF2" s="21"/>
      <c r="TG2" s="23"/>
      <c r="TH2" s="21"/>
      <c r="TI2" s="23"/>
      <c r="TJ2" s="21"/>
      <c r="TK2" s="23"/>
      <c r="TL2" s="21"/>
      <c r="TM2" s="23"/>
      <c r="TN2" s="21"/>
      <c r="TO2" s="35"/>
      <c r="TP2" s="36"/>
      <c r="TQ2" s="35"/>
      <c r="TR2" s="36"/>
      <c r="TS2" s="35"/>
      <c r="TT2" s="36"/>
      <c r="TU2" s="35"/>
      <c r="TV2" s="36"/>
      <c r="TW2" s="23"/>
      <c r="TX2" s="21"/>
      <c r="TY2" s="23"/>
      <c r="TZ2" s="21"/>
      <c r="UA2" s="23"/>
      <c r="UB2" s="21"/>
      <c r="UC2" s="23"/>
      <c r="UD2" s="21"/>
      <c r="UE2" s="23"/>
      <c r="UF2" s="21"/>
      <c r="UG2" s="23"/>
      <c r="UH2" s="21"/>
      <c r="UI2" s="23"/>
      <c r="UJ2" s="21"/>
      <c r="UK2" s="23"/>
      <c r="UL2" s="21"/>
      <c r="UM2" s="23"/>
      <c r="UN2" s="21"/>
      <c r="UO2" s="21"/>
      <c r="UP2" s="21"/>
      <c r="UQ2" s="35"/>
      <c r="UR2" s="36"/>
      <c r="US2" s="35"/>
      <c r="UT2" s="36"/>
      <c r="UU2" s="35"/>
      <c r="UV2" s="36"/>
      <c r="UW2" s="23"/>
      <c r="UX2" s="21"/>
      <c r="UY2" s="23"/>
      <c r="UZ2" s="21"/>
      <c r="VA2" s="23"/>
      <c r="VB2" s="21"/>
      <c r="VC2" s="23"/>
      <c r="VD2" s="21"/>
      <c r="VE2" s="23"/>
      <c r="VF2" s="21"/>
      <c r="VG2" s="23"/>
      <c r="VH2" s="21"/>
      <c r="VI2" s="23"/>
      <c r="VJ2" s="21"/>
      <c r="VK2" s="23"/>
      <c r="VL2" s="21"/>
      <c r="VM2" s="23"/>
      <c r="VN2" s="21"/>
      <c r="VO2" s="35"/>
      <c r="VP2" s="36"/>
      <c r="VQ2" s="35"/>
      <c r="VR2" s="36"/>
      <c r="VS2" s="35"/>
      <c r="VT2" s="36"/>
      <c r="VU2" s="35"/>
      <c r="VV2" s="36"/>
      <c r="VW2" s="23"/>
      <c r="VX2" s="21"/>
      <c r="VY2" s="23"/>
      <c r="VZ2" s="21"/>
      <c r="WA2" s="23"/>
      <c r="WB2" s="21"/>
      <c r="WC2" s="23"/>
      <c r="WD2" s="21"/>
      <c r="WE2" s="23"/>
      <c r="WF2" s="21"/>
      <c r="WG2" s="23"/>
      <c r="WH2" s="21"/>
      <c r="WI2" s="23"/>
      <c r="WJ2" s="21"/>
      <c r="WK2" s="23"/>
      <c r="WL2" s="21"/>
      <c r="WM2" s="23"/>
      <c r="WN2" s="21"/>
      <c r="WO2" s="22"/>
      <c r="WP2" s="20"/>
    </row>
    <row r="3" spans="2:617" ht="14.25" customHeight="1">
      <c r="B3" s="4" t="s">
        <v>706</v>
      </c>
      <c r="C3" s="2"/>
      <c r="D3" s="3"/>
      <c r="E3" s="35"/>
      <c r="F3" s="36"/>
      <c r="G3" s="35"/>
      <c r="H3" s="36"/>
      <c r="I3" s="35"/>
      <c r="J3" s="36"/>
      <c r="K3" s="23"/>
      <c r="L3" s="21"/>
      <c r="M3" s="23"/>
      <c r="N3" s="21"/>
      <c r="O3" s="23"/>
      <c r="P3" s="21"/>
      <c r="Q3" s="23"/>
      <c r="R3" s="21"/>
      <c r="S3" s="23"/>
      <c r="T3" s="21"/>
      <c r="U3" s="23"/>
      <c r="V3" s="21"/>
      <c r="W3" s="23"/>
      <c r="X3" s="21"/>
      <c r="Y3" s="23"/>
      <c r="Z3" s="21"/>
      <c r="AA3" s="77"/>
      <c r="AB3" s="21"/>
      <c r="AC3" s="35"/>
      <c r="AD3" s="36"/>
      <c r="AE3" s="35"/>
      <c r="AF3" s="36"/>
      <c r="AG3" s="35"/>
      <c r="AH3" s="36"/>
      <c r="AI3" s="35"/>
      <c r="AJ3" s="36"/>
      <c r="AK3" s="23"/>
      <c r="AL3" s="21"/>
      <c r="AM3" s="23"/>
      <c r="AN3" s="21"/>
      <c r="AO3" s="23"/>
      <c r="AP3" s="21"/>
      <c r="AQ3" s="23"/>
      <c r="AR3" s="21"/>
      <c r="AS3" s="23"/>
      <c r="AT3" s="21"/>
      <c r="AU3" s="23"/>
      <c r="AV3" s="21"/>
      <c r="AW3" s="23"/>
      <c r="AX3" s="21"/>
      <c r="AY3" s="23"/>
      <c r="AZ3" s="21"/>
      <c r="BA3" s="23"/>
      <c r="BB3" s="21"/>
      <c r="BC3" s="35"/>
      <c r="BD3" s="36"/>
      <c r="BE3" s="35"/>
      <c r="BF3" s="36"/>
      <c r="BG3" s="35"/>
      <c r="BH3" s="36"/>
      <c r="BI3" s="23"/>
      <c r="BJ3" s="21"/>
      <c r="BK3" s="23"/>
      <c r="BL3" s="21"/>
      <c r="BM3" s="23"/>
      <c r="BN3" s="21"/>
      <c r="BO3" s="23"/>
      <c r="BP3" s="21"/>
      <c r="BQ3" s="23"/>
      <c r="BR3" s="21"/>
      <c r="BS3" s="23"/>
      <c r="BT3" s="21"/>
      <c r="BU3" s="23"/>
      <c r="BV3" s="21"/>
      <c r="BW3" s="23"/>
      <c r="BX3" s="21"/>
      <c r="BY3" s="77"/>
      <c r="BZ3" s="21"/>
      <c r="CA3" s="35"/>
      <c r="CB3" s="36"/>
      <c r="CC3" s="35"/>
      <c r="CD3" s="36"/>
      <c r="CE3" s="35"/>
      <c r="CF3" s="36"/>
      <c r="CG3" s="35"/>
      <c r="CH3" s="36"/>
      <c r="CI3" s="23"/>
      <c r="CJ3" s="21"/>
      <c r="CK3" s="23"/>
      <c r="CL3" s="21"/>
      <c r="CM3" s="23"/>
      <c r="CN3" s="21"/>
      <c r="CO3" s="23"/>
      <c r="CP3" s="21"/>
      <c r="CQ3" s="23"/>
      <c r="CR3" s="21"/>
      <c r="CS3" s="23"/>
      <c r="CT3" s="21"/>
      <c r="CU3" s="23"/>
      <c r="CV3" s="21"/>
      <c r="CW3" s="23"/>
      <c r="CX3" s="21"/>
      <c r="CY3" s="23"/>
      <c r="CZ3" s="21"/>
      <c r="DA3" s="35"/>
      <c r="DB3" s="36"/>
      <c r="DC3" s="35"/>
      <c r="DD3" s="36"/>
      <c r="DE3" s="35"/>
      <c r="DF3" s="36"/>
      <c r="DG3" s="23"/>
      <c r="DH3" s="21"/>
      <c r="DI3" s="23"/>
      <c r="DJ3" s="21"/>
      <c r="DK3" s="23"/>
      <c r="DL3" s="21"/>
      <c r="DM3" s="23"/>
      <c r="DN3" s="21"/>
      <c r="DO3" s="23"/>
      <c r="DP3" s="21"/>
      <c r="DQ3" s="23"/>
      <c r="DR3" s="21"/>
      <c r="DS3" s="23"/>
      <c r="DT3" s="21"/>
      <c r="DU3" s="23"/>
      <c r="DV3" s="21"/>
      <c r="DW3" s="77"/>
      <c r="DX3" s="21"/>
      <c r="DY3" s="35"/>
      <c r="DZ3" s="36"/>
      <c r="EA3" s="35"/>
      <c r="EB3" s="36"/>
      <c r="EC3" s="35"/>
      <c r="ED3" s="36"/>
      <c r="EE3" s="35"/>
      <c r="EF3" s="36"/>
      <c r="EG3" s="23"/>
      <c r="EH3" s="21"/>
      <c r="EI3" s="23"/>
      <c r="EJ3" s="21"/>
      <c r="EK3" s="23"/>
      <c r="EL3" s="21"/>
      <c r="EM3" s="23"/>
      <c r="EN3" s="21"/>
      <c r="EO3" s="23"/>
      <c r="EP3" s="21"/>
      <c r="EQ3" s="23"/>
      <c r="ER3" s="21"/>
      <c r="ES3" s="23"/>
      <c r="ET3" s="21"/>
      <c r="EU3" s="23"/>
      <c r="EV3" s="21"/>
      <c r="EW3" s="23"/>
      <c r="EX3" s="21"/>
      <c r="EY3" s="35"/>
      <c r="EZ3" s="36"/>
      <c r="FA3" s="35"/>
      <c r="FB3" s="36"/>
      <c r="FC3" s="35"/>
      <c r="FD3" s="36"/>
      <c r="FE3" s="23"/>
      <c r="FF3" s="21"/>
      <c r="FG3" s="23"/>
      <c r="FH3" s="21"/>
      <c r="FI3" s="23"/>
      <c r="FJ3" s="21"/>
      <c r="FK3" s="23"/>
      <c r="FL3" s="21"/>
      <c r="FM3" s="23"/>
      <c r="FN3" s="21"/>
      <c r="FO3" s="23"/>
      <c r="FP3" s="21"/>
      <c r="FQ3" s="23"/>
      <c r="FR3" s="21"/>
      <c r="FS3" s="23"/>
      <c r="FT3" s="21"/>
      <c r="FU3" s="77"/>
      <c r="FV3" s="21"/>
      <c r="FW3" s="35"/>
      <c r="FX3" s="36"/>
      <c r="FY3" s="35"/>
      <c r="FZ3" s="36"/>
      <c r="GA3" s="35"/>
      <c r="GB3" s="36"/>
      <c r="GC3" s="35"/>
      <c r="GD3" s="36"/>
      <c r="GE3" s="23"/>
      <c r="GF3" s="21"/>
      <c r="GG3" s="23"/>
      <c r="GH3" s="21"/>
      <c r="GI3" s="23"/>
      <c r="GJ3" s="21"/>
      <c r="GK3" s="23"/>
      <c r="GL3" s="21"/>
      <c r="GM3" s="23"/>
      <c r="GN3" s="21"/>
      <c r="GO3" s="23"/>
      <c r="GP3" s="21"/>
      <c r="GQ3" s="23"/>
      <c r="GR3" s="21"/>
      <c r="GS3" s="23"/>
      <c r="GT3" s="21"/>
      <c r="GU3" s="23"/>
      <c r="GV3" s="21"/>
      <c r="GW3" s="35"/>
      <c r="GX3" s="36"/>
      <c r="GY3" s="35"/>
      <c r="GZ3" s="36"/>
      <c r="HA3" s="35"/>
      <c r="HB3" s="36"/>
      <c r="HC3" s="23"/>
      <c r="HD3" s="21"/>
      <c r="HE3" s="23"/>
      <c r="HF3" s="21"/>
      <c r="HG3" s="23"/>
      <c r="HH3" s="21"/>
      <c r="HI3" s="23"/>
      <c r="HJ3" s="21"/>
      <c r="HK3" s="23"/>
      <c r="HL3" s="21"/>
      <c r="HM3" s="23"/>
      <c r="HN3" s="21"/>
      <c r="HO3" s="23"/>
      <c r="HP3" s="21"/>
      <c r="HQ3" s="23"/>
      <c r="HR3" s="21"/>
      <c r="HS3" s="77"/>
      <c r="HT3" s="21"/>
      <c r="HU3" s="35"/>
      <c r="HV3" s="36"/>
      <c r="HW3" s="35"/>
      <c r="HX3" s="36"/>
      <c r="HY3" s="35"/>
      <c r="HZ3" s="36"/>
      <c r="IA3" s="35"/>
      <c r="IB3" s="36"/>
      <c r="IC3" s="23"/>
      <c r="ID3" s="21"/>
      <c r="IE3" s="23"/>
      <c r="IF3" s="21"/>
      <c r="IG3" s="23"/>
      <c r="IH3" s="21"/>
      <c r="II3" s="23"/>
      <c r="IJ3" s="21"/>
      <c r="IK3" s="23"/>
      <c r="IL3" s="21"/>
      <c r="IM3" s="23"/>
      <c r="IN3" s="21"/>
      <c r="IO3" s="23"/>
      <c r="IP3" s="21"/>
      <c r="IQ3" s="23"/>
      <c r="IR3" s="21"/>
      <c r="IS3" s="23"/>
      <c r="IT3" s="21"/>
      <c r="IU3" s="21"/>
      <c r="IV3" s="35"/>
      <c r="IW3" s="36"/>
      <c r="IX3" s="35"/>
      <c r="IY3" s="36"/>
      <c r="IZ3" s="35"/>
      <c r="JA3" s="36"/>
      <c r="JB3" s="23"/>
      <c r="JC3" s="21"/>
      <c r="JD3" s="23"/>
      <c r="JE3" s="21"/>
      <c r="JF3" s="23"/>
      <c r="JG3" s="21"/>
      <c r="JH3" s="23"/>
      <c r="JI3" s="21"/>
      <c r="JJ3" s="23"/>
      <c r="JK3" s="21"/>
      <c r="JL3" s="23"/>
      <c r="JM3" s="21"/>
      <c r="JN3" s="23"/>
      <c r="JO3" s="21"/>
      <c r="JP3" s="23"/>
      <c r="JQ3" s="21"/>
      <c r="JR3" s="77"/>
      <c r="JS3" s="21"/>
      <c r="JT3" s="35"/>
      <c r="JU3" s="36"/>
      <c r="JV3" s="35"/>
      <c r="JW3" s="36"/>
      <c r="JX3" s="35"/>
      <c r="JY3" s="36"/>
      <c r="JZ3" s="35"/>
      <c r="KA3" s="36"/>
      <c r="KB3" s="23"/>
      <c r="KC3" s="21"/>
      <c r="KD3" s="23"/>
      <c r="KE3" s="21"/>
      <c r="KF3" s="23"/>
      <c r="KG3" s="21"/>
      <c r="KH3" s="23"/>
      <c r="KI3" s="21"/>
      <c r="KJ3" s="23"/>
      <c r="KK3" s="21"/>
      <c r="KL3" s="23"/>
      <c r="KM3" s="21"/>
      <c r="KN3" s="23"/>
      <c r="KO3" s="21"/>
      <c r="KP3" s="23"/>
      <c r="KQ3" s="21"/>
      <c r="KR3" s="23"/>
      <c r="KS3" s="21"/>
      <c r="KT3" s="21"/>
      <c r="KU3" s="35"/>
      <c r="KV3" s="36"/>
      <c r="KW3" s="35"/>
      <c r="KX3" s="36"/>
      <c r="KY3" s="35"/>
      <c r="KZ3" s="36"/>
      <c r="LA3" s="23"/>
      <c r="LB3" s="21"/>
      <c r="LC3" s="23"/>
      <c r="LD3" s="21"/>
      <c r="LE3" s="23"/>
      <c r="LF3" s="21"/>
      <c r="LG3" s="23"/>
      <c r="LH3" s="21"/>
      <c r="LI3" s="23"/>
      <c r="LJ3" s="21"/>
      <c r="LK3" s="23"/>
      <c r="LL3" s="21"/>
      <c r="LM3" s="23"/>
      <c r="LN3" s="21"/>
      <c r="LO3" s="23"/>
      <c r="LP3" s="21"/>
      <c r="LQ3" s="77"/>
      <c r="LR3" s="21"/>
      <c r="LS3" s="35"/>
      <c r="LT3" s="36"/>
      <c r="LU3" s="35"/>
      <c r="LV3" s="36"/>
      <c r="LW3" s="35"/>
      <c r="LX3" s="36"/>
      <c r="LY3" s="35"/>
      <c r="LZ3" s="36"/>
      <c r="MA3" s="23"/>
      <c r="MB3" s="21"/>
      <c r="MC3" s="23"/>
      <c r="MD3" s="21"/>
      <c r="ME3" s="23"/>
      <c r="MF3" s="21"/>
      <c r="MG3" s="23"/>
      <c r="MH3" s="21"/>
      <c r="MI3" s="23"/>
      <c r="MJ3" s="21"/>
      <c r="MK3" s="23"/>
      <c r="ML3" s="21"/>
      <c r="MM3" s="23"/>
      <c r="MN3" s="21"/>
      <c r="MO3" s="23"/>
      <c r="MP3" s="21"/>
      <c r="MQ3" s="23"/>
      <c r="MR3" s="21"/>
      <c r="MS3" s="21"/>
      <c r="MT3" s="35"/>
      <c r="MU3" s="36"/>
      <c r="MV3" s="35"/>
      <c r="MW3" s="36"/>
      <c r="MX3" s="35"/>
      <c r="MY3" s="36"/>
      <c r="MZ3" s="23"/>
      <c r="NA3" s="21"/>
      <c r="NB3" s="23"/>
      <c r="NC3" s="21"/>
      <c r="ND3" s="23"/>
      <c r="NE3" s="21"/>
      <c r="NF3" s="23"/>
      <c r="NG3" s="21"/>
      <c r="NH3" s="23"/>
      <c r="NI3" s="21"/>
      <c r="NJ3" s="23"/>
      <c r="NK3" s="21"/>
      <c r="NL3" s="23"/>
      <c r="NM3" s="21"/>
      <c r="NN3" s="23"/>
      <c r="NO3" s="21"/>
      <c r="NP3" s="77"/>
      <c r="NQ3" s="21"/>
      <c r="NR3" s="35"/>
      <c r="NS3" s="36"/>
      <c r="NT3" s="35"/>
      <c r="NU3" s="36"/>
      <c r="NV3" s="35"/>
      <c r="NW3" s="36"/>
      <c r="NX3" s="35"/>
      <c r="NY3" s="36"/>
      <c r="NZ3" s="23"/>
      <c r="OA3" s="21"/>
      <c r="OB3" s="23"/>
      <c r="OC3" s="21"/>
      <c r="OD3" s="23"/>
      <c r="OE3" s="21"/>
      <c r="OF3" s="23"/>
      <c r="OG3" s="21"/>
      <c r="OH3" s="23"/>
      <c r="OI3" s="21"/>
      <c r="OJ3" s="23"/>
      <c r="OK3" s="21"/>
      <c r="OL3" s="23"/>
      <c r="OM3" s="21"/>
      <c r="ON3" s="23"/>
      <c r="OO3" s="21"/>
      <c r="OP3" s="23"/>
      <c r="OQ3" s="21"/>
      <c r="OR3" s="21"/>
      <c r="OS3" s="35"/>
      <c r="OT3" s="36"/>
      <c r="OU3" s="35"/>
      <c r="OV3" s="36"/>
      <c r="OW3" s="35"/>
      <c r="OX3" s="36"/>
      <c r="OY3" s="23"/>
      <c r="OZ3" s="21"/>
      <c r="PA3" s="23"/>
      <c r="PB3" s="21"/>
      <c r="PC3" s="23"/>
      <c r="PD3" s="21"/>
      <c r="PE3" s="23"/>
      <c r="PF3" s="21"/>
      <c r="PG3" s="23"/>
      <c r="PH3" s="21"/>
      <c r="PI3" s="23"/>
      <c r="PJ3" s="21"/>
      <c r="PK3" s="23"/>
      <c r="PL3" s="21"/>
      <c r="PM3" s="23"/>
      <c r="PN3" s="21"/>
      <c r="PO3" s="77"/>
      <c r="PP3" s="21"/>
      <c r="PQ3" s="35"/>
      <c r="PR3" s="36"/>
      <c r="PS3" s="35"/>
      <c r="PT3" s="36"/>
      <c r="PU3" s="35"/>
      <c r="PV3" s="36"/>
      <c r="PW3" s="35"/>
      <c r="PX3" s="36"/>
      <c r="PY3" s="23"/>
      <c r="PZ3" s="21"/>
      <c r="QA3" s="23"/>
      <c r="QB3" s="21"/>
      <c r="QC3" s="23"/>
      <c r="QD3" s="21"/>
      <c r="QE3" s="23"/>
      <c r="QF3" s="21"/>
      <c r="QG3" s="23"/>
      <c r="QH3" s="21"/>
      <c r="QI3" s="23"/>
      <c r="QJ3" s="21"/>
      <c r="QK3" s="23"/>
      <c r="QL3" s="21"/>
      <c r="QM3" s="23"/>
      <c r="QN3" s="21"/>
      <c r="QO3" s="23"/>
      <c r="QP3" s="21"/>
      <c r="QQ3" s="21"/>
      <c r="QR3" s="35"/>
      <c r="QS3" s="36"/>
      <c r="QT3" s="35"/>
      <c r="QU3" s="36"/>
      <c r="QV3" s="35"/>
      <c r="QW3" s="36"/>
      <c r="QX3" s="23"/>
      <c r="QY3" s="21"/>
      <c r="QZ3" s="23"/>
      <c r="RA3" s="21"/>
      <c r="RB3" s="23"/>
      <c r="RC3" s="21"/>
      <c r="RD3" s="23"/>
      <c r="RE3" s="21"/>
      <c r="RF3" s="23"/>
      <c r="RG3" s="21"/>
      <c r="RH3" s="23"/>
      <c r="RI3" s="21"/>
      <c r="RJ3" s="23"/>
      <c r="RK3" s="21"/>
      <c r="RL3" s="23"/>
      <c r="RM3" s="21"/>
      <c r="RN3" s="77"/>
      <c r="RO3" s="21"/>
      <c r="RP3" s="35"/>
      <c r="RQ3" s="36"/>
      <c r="RR3" s="35"/>
      <c r="RS3" s="36"/>
      <c r="RT3" s="35"/>
      <c r="RU3" s="36"/>
      <c r="RV3" s="35"/>
      <c r="RW3" s="36"/>
      <c r="RX3" s="23"/>
      <c r="RY3" s="21"/>
      <c r="RZ3" s="23"/>
      <c r="SA3" s="21"/>
      <c r="SB3" s="23"/>
      <c r="SC3" s="21"/>
      <c r="SD3" s="23"/>
      <c r="SE3" s="21"/>
      <c r="SF3" s="23"/>
      <c r="SG3" s="21"/>
      <c r="SH3" s="23"/>
      <c r="SI3" s="21"/>
      <c r="SJ3" s="23"/>
      <c r="SK3" s="21"/>
      <c r="SL3" s="23"/>
      <c r="SM3" s="21"/>
      <c r="SN3" s="23"/>
      <c r="SO3" s="21"/>
      <c r="SP3" s="21"/>
      <c r="SQ3" s="35"/>
      <c r="SR3" s="36"/>
      <c r="SS3" s="35"/>
      <c r="ST3" s="36"/>
      <c r="SU3" s="35"/>
      <c r="SV3" s="36"/>
      <c r="SW3" s="23"/>
      <c r="SX3" s="21"/>
      <c r="SY3" s="23"/>
      <c r="SZ3" s="21"/>
      <c r="TA3" s="23"/>
      <c r="TB3" s="21"/>
      <c r="TC3" s="23"/>
      <c r="TD3" s="21"/>
      <c r="TE3" s="23"/>
      <c r="TF3" s="21"/>
      <c r="TG3" s="23"/>
      <c r="TH3" s="21"/>
      <c r="TI3" s="23"/>
      <c r="TJ3" s="21"/>
      <c r="TK3" s="23"/>
      <c r="TL3" s="21"/>
      <c r="TM3" s="77"/>
      <c r="TN3" s="21"/>
      <c r="TO3" s="35"/>
      <c r="TP3" s="36"/>
      <c r="TQ3" s="35"/>
      <c r="TR3" s="36"/>
      <c r="TS3" s="35"/>
      <c r="TT3" s="36"/>
      <c r="TU3" s="35"/>
      <c r="TV3" s="36"/>
      <c r="TW3" s="23"/>
      <c r="TX3" s="21"/>
      <c r="TY3" s="23"/>
      <c r="TZ3" s="21"/>
      <c r="UA3" s="23"/>
      <c r="UB3" s="21"/>
      <c r="UC3" s="23"/>
      <c r="UD3" s="21"/>
      <c r="UE3" s="23"/>
      <c r="UF3" s="21"/>
      <c r="UG3" s="23"/>
      <c r="UH3" s="21"/>
      <c r="UI3" s="23"/>
      <c r="UJ3" s="21"/>
      <c r="UK3" s="23"/>
      <c r="UL3" s="21"/>
      <c r="UM3" s="23"/>
      <c r="UN3" s="21"/>
      <c r="UO3" s="21"/>
      <c r="UP3" s="21"/>
      <c r="UQ3" s="35"/>
      <c r="UR3" s="36"/>
      <c r="US3" s="35"/>
      <c r="UT3" s="36"/>
      <c r="UU3" s="35"/>
      <c r="UV3" s="36"/>
      <c r="UW3" s="23"/>
      <c r="UX3" s="21"/>
      <c r="UY3" s="23"/>
      <c r="UZ3" s="21"/>
      <c r="VA3" s="23"/>
      <c r="VB3" s="21"/>
      <c r="VC3" s="23"/>
      <c r="VD3" s="21"/>
      <c r="VE3" s="23"/>
      <c r="VF3" s="21"/>
      <c r="VG3" s="23"/>
      <c r="VH3" s="21"/>
      <c r="VI3" s="23"/>
      <c r="VJ3" s="21"/>
      <c r="VK3" s="23"/>
      <c r="VL3" s="21"/>
      <c r="VM3" s="77"/>
      <c r="VN3" s="21"/>
      <c r="VO3" s="35"/>
      <c r="VP3" s="36"/>
      <c r="VQ3" s="35"/>
      <c r="VR3" s="36"/>
      <c r="VS3" s="35"/>
      <c r="VT3" s="36"/>
      <c r="VU3" s="35"/>
      <c r="VV3" s="36"/>
      <c r="VW3" s="23"/>
      <c r="VX3" s="21"/>
      <c r="VY3" s="23"/>
      <c r="VZ3" s="21"/>
      <c r="WA3" s="23"/>
      <c r="WB3" s="21"/>
      <c r="WC3" s="23"/>
      <c r="WD3" s="21"/>
      <c r="WE3" s="23"/>
      <c r="WF3" s="21"/>
      <c r="WG3" s="23"/>
      <c r="WH3" s="21"/>
      <c r="WI3" s="23"/>
      <c r="WJ3" s="21"/>
      <c r="WK3" s="23"/>
      <c r="WL3" s="21"/>
      <c r="WM3" s="23"/>
      <c r="WN3" s="21"/>
      <c r="WO3" s="22"/>
      <c r="WP3" s="20"/>
    </row>
    <row r="4" spans="2:617"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3"/>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3"/>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3"/>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3"/>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3"/>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3"/>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3"/>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3"/>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3"/>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3"/>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3"/>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3"/>
      <c r="WO4" s="6"/>
      <c r="WP4" s="6"/>
    </row>
    <row r="5" spans="2:61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row>
    <row r="6" spans="2:617" ht="14.25" customHeight="1">
      <c r="B6" s="222" t="s">
        <v>707</v>
      </c>
      <c r="C6" s="222"/>
      <c r="D6" s="222"/>
      <c r="E6" s="231" t="s">
        <v>0</v>
      </c>
      <c r="F6" s="231"/>
      <c r="G6" s="231"/>
      <c r="H6" s="231"/>
      <c r="I6" s="231"/>
      <c r="J6" s="231"/>
      <c r="K6" s="231"/>
      <c r="L6" s="231"/>
      <c r="M6" s="231"/>
      <c r="N6" s="231"/>
      <c r="O6" s="231"/>
      <c r="P6" s="231"/>
      <c r="Q6" s="231"/>
      <c r="R6" s="231"/>
      <c r="S6" s="231"/>
      <c r="T6" s="231"/>
      <c r="U6" s="231"/>
      <c r="V6" s="231"/>
      <c r="W6" s="231"/>
      <c r="X6" s="231"/>
      <c r="Y6" s="231"/>
      <c r="Z6" s="231"/>
      <c r="AA6" s="231"/>
      <c r="AB6" s="231"/>
      <c r="AC6" s="232">
        <v>2015</v>
      </c>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29" t="s">
        <v>1</v>
      </c>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30">
        <v>2015</v>
      </c>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29" t="s">
        <v>73</v>
      </c>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30">
        <v>2015</v>
      </c>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29" t="s">
        <v>74</v>
      </c>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30">
        <v>2015</v>
      </c>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81"/>
      <c r="GW6" s="229" t="s">
        <v>2</v>
      </c>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30">
        <v>2015</v>
      </c>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81"/>
      <c r="IV6" s="229" t="s">
        <v>3</v>
      </c>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30">
        <v>2015</v>
      </c>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81"/>
      <c r="KU6" s="229" t="s">
        <v>4</v>
      </c>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30">
        <v>2015</v>
      </c>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81"/>
      <c r="MT6" s="229" t="s">
        <v>5</v>
      </c>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30">
        <v>2015</v>
      </c>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81"/>
      <c r="OS6" s="229" t="s">
        <v>6</v>
      </c>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30">
        <v>2015</v>
      </c>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81"/>
      <c r="QR6" s="229" t="s">
        <v>7</v>
      </c>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30">
        <v>2015</v>
      </c>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81"/>
      <c r="SQ6" s="229" t="s">
        <v>8</v>
      </c>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30">
        <v>2015</v>
      </c>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81"/>
      <c r="UP6" s="81"/>
      <c r="UQ6" s="230">
        <v>2024</v>
      </c>
      <c r="UR6" s="233"/>
      <c r="US6" s="233"/>
      <c r="UT6" s="233"/>
      <c r="UU6" s="233"/>
      <c r="UV6" s="233"/>
      <c r="UW6" s="233"/>
      <c r="UX6" s="233"/>
      <c r="UY6" s="233"/>
      <c r="UZ6" s="233"/>
      <c r="VA6" s="233"/>
      <c r="VB6" s="233"/>
      <c r="VC6" s="233"/>
      <c r="VD6" s="233"/>
      <c r="VE6" s="233"/>
      <c r="VF6" s="233"/>
      <c r="VG6" s="233"/>
      <c r="VH6" s="233"/>
      <c r="VI6" s="233"/>
      <c r="VJ6" s="233"/>
      <c r="VK6" s="233"/>
      <c r="VL6" s="233"/>
      <c r="VM6" s="233"/>
      <c r="VN6" s="233"/>
      <c r="VO6" s="233"/>
      <c r="VP6" s="233"/>
      <c r="VQ6" s="233"/>
      <c r="VR6" s="233"/>
      <c r="VS6" s="233"/>
      <c r="VT6" s="233"/>
      <c r="VU6" s="233"/>
      <c r="VV6" s="233"/>
      <c r="VW6" s="233"/>
      <c r="VX6" s="233"/>
      <c r="VY6" s="233"/>
      <c r="VZ6" s="233"/>
      <c r="WA6" s="233"/>
      <c r="WB6" s="233"/>
      <c r="WC6" s="233"/>
      <c r="WD6" s="233"/>
      <c r="WE6" s="233"/>
      <c r="WF6" s="233"/>
      <c r="WG6" s="233"/>
      <c r="WH6" s="233"/>
      <c r="WI6" s="233"/>
      <c r="WJ6" s="233"/>
      <c r="WK6" s="233"/>
      <c r="WL6" s="233"/>
      <c r="WM6" s="233"/>
      <c r="WN6" s="81"/>
      <c r="WO6" s="222" t="s">
        <v>526</v>
      </c>
      <c r="WP6" s="222"/>
    </row>
    <row r="7" spans="2:617"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12"/>
      <c r="AW7" s="11"/>
      <c r="AX7" s="12"/>
      <c r="AY7" s="11"/>
      <c r="AZ7" s="12"/>
      <c r="BA7" s="11"/>
      <c r="BB7" s="8"/>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12"/>
      <c r="CO7" s="11"/>
      <c r="CP7" s="12"/>
      <c r="CQ7" s="11"/>
      <c r="CR7" s="12"/>
      <c r="CS7" s="11"/>
      <c r="CT7" s="12"/>
      <c r="CU7" s="11"/>
      <c r="CV7" s="12"/>
      <c r="CW7" s="11"/>
      <c r="CX7" s="12"/>
      <c r="CY7" s="11"/>
      <c r="CZ7" s="8"/>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11"/>
      <c r="EJ7" s="12"/>
      <c r="EK7" s="11"/>
      <c r="EL7" s="12"/>
      <c r="EM7" s="11"/>
      <c r="EN7" s="12"/>
      <c r="EO7" s="11"/>
      <c r="EP7" s="12"/>
      <c r="EQ7" s="11"/>
      <c r="ER7" s="12"/>
      <c r="ES7" s="11"/>
      <c r="ET7" s="12"/>
      <c r="EU7" s="11"/>
      <c r="EV7" s="12"/>
      <c r="EW7" s="11"/>
      <c r="EX7" s="8"/>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11"/>
      <c r="GL7" s="12"/>
      <c r="GM7" s="11"/>
      <c r="GN7" s="12"/>
      <c r="GO7" s="11"/>
      <c r="GP7" s="12"/>
      <c r="GQ7" s="11"/>
      <c r="GR7" s="12"/>
      <c r="GS7" s="11"/>
      <c r="GT7" s="12"/>
      <c r="GU7" s="11"/>
      <c r="GV7" s="8"/>
      <c r="GW7" s="11"/>
      <c r="GX7" s="12"/>
      <c r="GY7" s="11"/>
      <c r="GZ7" s="12"/>
      <c r="HA7" s="11"/>
      <c r="HB7" s="12"/>
      <c r="HC7" s="11"/>
      <c r="HD7" s="12"/>
      <c r="HE7" s="11"/>
      <c r="HF7" s="12"/>
      <c r="HG7" s="11"/>
      <c r="HH7" s="12"/>
      <c r="HI7" s="11"/>
      <c r="HJ7" s="12"/>
      <c r="HK7" s="11"/>
      <c r="HL7" s="12"/>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11"/>
      <c r="IN7" s="12"/>
      <c r="IO7" s="11"/>
      <c r="IP7" s="12"/>
      <c r="IQ7" s="11"/>
      <c r="IR7" s="12"/>
      <c r="IS7" s="11"/>
      <c r="IT7" s="12"/>
      <c r="IU7" s="8"/>
      <c r="IV7" s="11"/>
      <c r="IW7" s="12"/>
      <c r="IX7" s="11"/>
      <c r="IY7" s="12"/>
      <c r="IZ7" s="11"/>
      <c r="JA7" s="12"/>
      <c r="JB7" s="11"/>
      <c r="JC7" s="12"/>
      <c r="JD7" s="11"/>
      <c r="JE7" s="12"/>
      <c r="JF7" s="11"/>
      <c r="JG7" s="12"/>
      <c r="JH7" s="11"/>
      <c r="JI7" s="12"/>
      <c r="JJ7" s="11"/>
      <c r="JK7" s="12"/>
      <c r="JL7" s="11"/>
      <c r="JM7" s="12"/>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2"/>
      <c r="KN7" s="11"/>
      <c r="KO7" s="12"/>
      <c r="KP7" s="11"/>
      <c r="KQ7" s="12"/>
      <c r="KR7" s="11"/>
      <c r="KS7" s="12"/>
      <c r="KT7" s="8"/>
      <c r="KU7" s="11"/>
      <c r="KV7" s="12"/>
      <c r="KW7" s="11"/>
      <c r="KX7" s="12"/>
      <c r="KY7" s="11"/>
      <c r="KZ7" s="12"/>
      <c r="LA7" s="11"/>
      <c r="LB7" s="12"/>
      <c r="LC7" s="11"/>
      <c r="LD7" s="12"/>
      <c r="LE7" s="11"/>
      <c r="LF7" s="12"/>
      <c r="LG7" s="11"/>
      <c r="LH7" s="12"/>
      <c r="LI7" s="11"/>
      <c r="LJ7" s="12"/>
      <c r="LK7" s="11"/>
      <c r="LL7" s="12"/>
      <c r="LM7" s="11"/>
      <c r="LN7" s="12"/>
      <c r="LO7" s="11"/>
      <c r="LP7" s="12"/>
      <c r="LQ7" s="11"/>
      <c r="LR7" s="12"/>
      <c r="LS7" s="11"/>
      <c r="LT7" s="12"/>
      <c r="LU7" s="11"/>
      <c r="LV7" s="12"/>
      <c r="LW7" s="11"/>
      <c r="LX7" s="12"/>
      <c r="LY7" s="11"/>
      <c r="LZ7" s="12"/>
      <c r="MA7" s="11"/>
      <c r="MB7" s="12"/>
      <c r="MC7" s="11"/>
      <c r="MD7" s="12"/>
      <c r="ME7" s="11"/>
      <c r="MF7" s="12"/>
      <c r="MG7" s="11"/>
      <c r="MH7" s="12"/>
      <c r="MI7" s="11"/>
      <c r="MJ7" s="12"/>
      <c r="MK7" s="11"/>
      <c r="ML7" s="12"/>
      <c r="MM7" s="11"/>
      <c r="MN7" s="12"/>
      <c r="MO7" s="11"/>
      <c r="MP7" s="12"/>
      <c r="MQ7" s="11"/>
      <c r="MR7" s="12"/>
      <c r="MS7" s="8"/>
      <c r="MT7" s="11"/>
      <c r="MU7" s="12"/>
      <c r="MV7" s="11"/>
      <c r="MW7" s="12"/>
      <c r="MX7" s="11"/>
      <c r="MY7" s="12"/>
      <c r="MZ7" s="11"/>
      <c r="NA7" s="12"/>
      <c r="NB7" s="11"/>
      <c r="NC7" s="12"/>
      <c r="ND7" s="11"/>
      <c r="NE7" s="12"/>
      <c r="NF7" s="11"/>
      <c r="NG7" s="12"/>
      <c r="NH7" s="11"/>
      <c r="NI7" s="12"/>
      <c r="NJ7" s="11"/>
      <c r="NK7" s="12"/>
      <c r="NL7" s="11"/>
      <c r="NM7" s="12"/>
      <c r="NN7" s="11"/>
      <c r="NO7" s="12"/>
      <c r="NP7" s="11"/>
      <c r="NQ7" s="12"/>
      <c r="NR7" s="11"/>
      <c r="NS7" s="12"/>
      <c r="NT7" s="11"/>
      <c r="NU7" s="12"/>
      <c r="NV7" s="11"/>
      <c r="NW7" s="12"/>
      <c r="NX7" s="11"/>
      <c r="NY7" s="12"/>
      <c r="NZ7" s="11"/>
      <c r="OA7" s="12"/>
      <c r="OB7" s="11"/>
      <c r="OC7" s="12"/>
      <c r="OD7" s="11"/>
      <c r="OE7" s="12"/>
      <c r="OF7" s="11"/>
      <c r="OG7" s="12"/>
      <c r="OH7" s="11"/>
      <c r="OI7" s="12"/>
      <c r="OJ7" s="11"/>
      <c r="OK7" s="12"/>
      <c r="OL7" s="11"/>
      <c r="OM7" s="12"/>
      <c r="ON7" s="11"/>
      <c r="OO7" s="12"/>
      <c r="OP7" s="11"/>
      <c r="OQ7" s="12"/>
      <c r="OR7" s="8"/>
      <c r="OS7" s="11"/>
      <c r="OT7" s="12"/>
      <c r="OU7" s="11"/>
      <c r="OV7" s="12"/>
      <c r="OW7" s="11"/>
      <c r="OX7" s="12"/>
      <c r="OY7" s="11"/>
      <c r="OZ7" s="12"/>
      <c r="PA7" s="11"/>
      <c r="PB7" s="12"/>
      <c r="PC7" s="11"/>
      <c r="PD7" s="12"/>
      <c r="PE7" s="11"/>
      <c r="PF7" s="12"/>
      <c r="PG7" s="11"/>
      <c r="PH7" s="12"/>
      <c r="PI7" s="11"/>
      <c r="PJ7" s="12"/>
      <c r="PK7" s="11"/>
      <c r="PL7" s="12"/>
      <c r="PM7" s="11"/>
      <c r="PN7" s="12"/>
      <c r="PO7" s="11"/>
      <c r="PP7" s="12"/>
      <c r="PQ7" s="11"/>
      <c r="PR7" s="12"/>
      <c r="PS7" s="11"/>
      <c r="PT7" s="12"/>
      <c r="PU7" s="11"/>
      <c r="PV7" s="12"/>
      <c r="PW7" s="11"/>
      <c r="PX7" s="12"/>
      <c r="PY7" s="11"/>
      <c r="PZ7" s="12"/>
      <c r="QA7" s="11"/>
      <c r="QB7" s="12"/>
      <c r="QC7" s="11"/>
      <c r="QD7" s="12"/>
      <c r="QE7" s="11"/>
      <c r="QF7" s="12"/>
      <c r="QG7" s="11"/>
      <c r="QH7" s="12"/>
      <c r="QI7" s="11"/>
      <c r="QJ7" s="12"/>
      <c r="QK7" s="11"/>
      <c r="QL7" s="12"/>
      <c r="QM7" s="11"/>
      <c r="QN7" s="12"/>
      <c r="QO7" s="11"/>
      <c r="QP7" s="12"/>
      <c r="QQ7" s="8"/>
      <c r="QR7" s="11"/>
      <c r="QS7" s="12"/>
      <c r="QT7" s="11"/>
      <c r="QU7" s="12"/>
      <c r="QV7" s="11"/>
      <c r="QW7" s="12"/>
      <c r="QX7" s="11"/>
      <c r="QY7" s="12"/>
      <c r="QZ7" s="11"/>
      <c r="RA7" s="12"/>
      <c r="RB7" s="11"/>
      <c r="RC7" s="12"/>
      <c r="RD7" s="11"/>
      <c r="RE7" s="12"/>
      <c r="RF7" s="11"/>
      <c r="RG7" s="12"/>
      <c r="RH7" s="11"/>
      <c r="RI7" s="12"/>
      <c r="RJ7" s="11"/>
      <c r="RK7" s="12"/>
      <c r="RL7" s="11"/>
      <c r="RM7" s="12"/>
      <c r="RN7" s="11"/>
      <c r="RO7" s="12"/>
      <c r="RP7" s="11"/>
      <c r="RQ7" s="12"/>
      <c r="RR7" s="11"/>
      <c r="RS7" s="12"/>
      <c r="RT7" s="11"/>
      <c r="RU7" s="12"/>
      <c r="RV7" s="11"/>
      <c r="RW7" s="12"/>
      <c r="RX7" s="11"/>
      <c r="RY7" s="12"/>
      <c r="RZ7" s="11"/>
      <c r="SA7" s="12"/>
      <c r="SB7" s="11"/>
      <c r="SC7" s="12"/>
      <c r="SD7" s="11"/>
      <c r="SE7" s="12"/>
      <c r="SF7" s="11"/>
      <c r="SG7" s="12"/>
      <c r="SH7" s="11"/>
      <c r="SI7" s="12"/>
      <c r="SJ7" s="11"/>
      <c r="SK7" s="12"/>
      <c r="SL7" s="11"/>
      <c r="SM7" s="12"/>
      <c r="SN7" s="11"/>
      <c r="SO7" s="12"/>
      <c r="SP7" s="8"/>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2"/>
      <c r="TU7" s="11"/>
      <c r="TV7" s="12"/>
      <c r="TW7" s="11"/>
      <c r="TX7" s="12"/>
      <c r="TY7" s="11"/>
      <c r="TZ7" s="12"/>
      <c r="UA7" s="11"/>
      <c r="UB7" s="12"/>
      <c r="UC7" s="11"/>
      <c r="UD7" s="12"/>
      <c r="UE7" s="11"/>
      <c r="UF7" s="12"/>
      <c r="UG7" s="11"/>
      <c r="UH7" s="12"/>
      <c r="UI7" s="11"/>
      <c r="UJ7" s="12"/>
      <c r="UK7" s="11"/>
      <c r="UL7" s="12"/>
      <c r="UM7" s="11"/>
      <c r="UN7" s="12"/>
      <c r="UO7" s="12"/>
      <c r="UP7" s="8"/>
      <c r="UQ7" s="11"/>
      <c r="UR7" s="12"/>
      <c r="US7" s="11"/>
      <c r="UT7" s="12"/>
      <c r="UU7" s="11"/>
      <c r="UV7" s="12"/>
      <c r="UW7" s="11"/>
      <c r="UX7" s="12"/>
      <c r="UY7" s="11"/>
      <c r="UZ7" s="12"/>
      <c r="VA7" s="11"/>
      <c r="VB7" s="12"/>
      <c r="VC7" s="11"/>
      <c r="VD7" s="12"/>
      <c r="VE7" s="11"/>
      <c r="VF7" s="12"/>
      <c r="VG7" s="11"/>
      <c r="VH7" s="12"/>
      <c r="VI7" s="11"/>
      <c r="VJ7" s="12"/>
      <c r="VK7" s="11"/>
      <c r="VL7" s="12"/>
      <c r="VM7" s="11"/>
      <c r="VN7" s="12"/>
      <c r="VO7" s="11"/>
      <c r="VP7" s="12"/>
      <c r="VQ7" s="11"/>
      <c r="VR7" s="12"/>
      <c r="VS7" s="11"/>
      <c r="VT7" s="12"/>
      <c r="VU7" s="11"/>
      <c r="VV7" s="12"/>
      <c r="VW7" s="11"/>
      <c r="VX7" s="12"/>
      <c r="VY7" s="11"/>
      <c r="VZ7" s="12"/>
      <c r="WA7" s="11"/>
      <c r="WB7" s="12"/>
      <c r="WC7" s="11"/>
      <c r="WD7" s="12"/>
      <c r="WE7" s="11"/>
      <c r="WF7" s="12"/>
      <c r="WG7" s="11"/>
      <c r="WH7" s="12"/>
      <c r="WI7" s="11"/>
      <c r="WJ7" s="12"/>
      <c r="WK7" s="11"/>
      <c r="WL7" s="12"/>
      <c r="WM7" s="11"/>
      <c r="WN7" s="8"/>
      <c r="WO7" s="222"/>
      <c r="WP7" s="222"/>
    </row>
    <row r="8" spans="2:61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222"/>
      <c r="WP8" s="222"/>
    </row>
    <row r="9" spans="2:617" ht="14.25" customHeight="1">
      <c r="B9" s="215"/>
      <c r="C9" s="215"/>
      <c r="D9" s="215"/>
      <c r="E9" s="219" t="s">
        <v>75</v>
      </c>
      <c r="F9" s="220"/>
      <c r="G9" s="219" t="s">
        <v>76</v>
      </c>
      <c r="H9" s="220"/>
      <c r="I9" s="219" t="s">
        <v>77</v>
      </c>
      <c r="J9" s="220"/>
      <c r="K9" s="219" t="s">
        <v>78</v>
      </c>
      <c r="L9" s="220"/>
      <c r="M9" s="219" t="s">
        <v>79</v>
      </c>
      <c r="N9" s="220"/>
      <c r="O9" s="219" t="s">
        <v>80</v>
      </c>
      <c r="P9" s="220"/>
      <c r="Q9" s="219" t="s">
        <v>81</v>
      </c>
      <c r="R9" s="220"/>
      <c r="S9" s="219" t="s">
        <v>82</v>
      </c>
      <c r="T9" s="220"/>
      <c r="U9" s="219" t="s">
        <v>83</v>
      </c>
      <c r="V9" s="220"/>
      <c r="W9" s="219" t="s">
        <v>84</v>
      </c>
      <c r="X9" s="220"/>
      <c r="Y9" s="219" t="s">
        <v>85</v>
      </c>
      <c r="Z9" s="220"/>
      <c r="AA9" s="223" t="s">
        <v>86</v>
      </c>
      <c r="AB9" s="225"/>
      <c r="AC9" s="219" t="s">
        <v>87</v>
      </c>
      <c r="AD9" s="220"/>
      <c r="AE9" s="219" t="s">
        <v>88</v>
      </c>
      <c r="AF9" s="220"/>
      <c r="AG9" s="219" t="s">
        <v>89</v>
      </c>
      <c r="AH9" s="220"/>
      <c r="AI9" s="219" t="s">
        <v>90</v>
      </c>
      <c r="AJ9" s="220"/>
      <c r="AK9" s="219" t="s">
        <v>91</v>
      </c>
      <c r="AL9" s="220"/>
      <c r="AM9" s="219" t="s">
        <v>92</v>
      </c>
      <c r="AN9" s="220"/>
      <c r="AO9" s="219" t="s">
        <v>93</v>
      </c>
      <c r="AP9" s="220"/>
      <c r="AQ9" s="219" t="s">
        <v>94</v>
      </c>
      <c r="AR9" s="220"/>
      <c r="AS9" s="219" t="s">
        <v>95</v>
      </c>
      <c r="AT9" s="220"/>
      <c r="AU9" s="219" t="s">
        <v>96</v>
      </c>
      <c r="AV9" s="220"/>
      <c r="AW9" s="219" t="s">
        <v>97</v>
      </c>
      <c r="AX9" s="220"/>
      <c r="AY9" s="219" t="s">
        <v>98</v>
      </c>
      <c r="AZ9" s="220"/>
      <c r="BA9" s="223" t="s">
        <v>9</v>
      </c>
      <c r="BB9" s="225"/>
      <c r="BC9" s="219" t="s">
        <v>75</v>
      </c>
      <c r="BD9" s="220"/>
      <c r="BE9" s="219" t="s">
        <v>76</v>
      </c>
      <c r="BF9" s="220"/>
      <c r="BG9" s="219" t="s">
        <v>77</v>
      </c>
      <c r="BH9" s="220"/>
      <c r="BI9" s="219" t="s">
        <v>78</v>
      </c>
      <c r="BJ9" s="220"/>
      <c r="BK9" s="219" t="s">
        <v>79</v>
      </c>
      <c r="BL9" s="220"/>
      <c r="BM9" s="219" t="s">
        <v>80</v>
      </c>
      <c r="BN9" s="220"/>
      <c r="BO9" s="219" t="s">
        <v>81</v>
      </c>
      <c r="BP9" s="220"/>
      <c r="BQ9" s="219" t="s">
        <v>82</v>
      </c>
      <c r="BR9" s="220"/>
      <c r="BS9" s="219" t="s">
        <v>83</v>
      </c>
      <c r="BT9" s="220"/>
      <c r="BU9" s="219" t="s">
        <v>84</v>
      </c>
      <c r="BV9" s="220"/>
      <c r="BW9" s="219" t="s">
        <v>85</v>
      </c>
      <c r="BX9" s="220"/>
      <c r="BY9" s="223" t="s">
        <v>86</v>
      </c>
      <c r="BZ9" s="225"/>
      <c r="CA9" s="219" t="s">
        <v>87</v>
      </c>
      <c r="CB9" s="220"/>
      <c r="CC9" s="219" t="s">
        <v>88</v>
      </c>
      <c r="CD9" s="220"/>
      <c r="CE9" s="219" t="s">
        <v>89</v>
      </c>
      <c r="CF9" s="220"/>
      <c r="CG9" s="219" t="s">
        <v>90</v>
      </c>
      <c r="CH9" s="220"/>
      <c r="CI9" s="219" t="s">
        <v>91</v>
      </c>
      <c r="CJ9" s="220"/>
      <c r="CK9" s="219" t="s">
        <v>92</v>
      </c>
      <c r="CL9" s="220"/>
      <c r="CM9" s="219" t="s">
        <v>93</v>
      </c>
      <c r="CN9" s="220"/>
      <c r="CO9" s="219" t="s">
        <v>94</v>
      </c>
      <c r="CP9" s="220"/>
      <c r="CQ9" s="219" t="s">
        <v>95</v>
      </c>
      <c r="CR9" s="220"/>
      <c r="CS9" s="219" t="s">
        <v>96</v>
      </c>
      <c r="CT9" s="220"/>
      <c r="CU9" s="219" t="s">
        <v>97</v>
      </c>
      <c r="CV9" s="220"/>
      <c r="CW9" s="219" t="s">
        <v>98</v>
      </c>
      <c r="CX9" s="220"/>
      <c r="CY9" s="223" t="s">
        <v>9</v>
      </c>
      <c r="CZ9" s="225"/>
      <c r="DA9" s="219" t="s">
        <v>75</v>
      </c>
      <c r="DB9" s="220"/>
      <c r="DC9" s="219" t="s">
        <v>76</v>
      </c>
      <c r="DD9" s="220"/>
      <c r="DE9" s="219" t="s">
        <v>77</v>
      </c>
      <c r="DF9" s="220"/>
      <c r="DG9" s="219" t="s">
        <v>78</v>
      </c>
      <c r="DH9" s="220"/>
      <c r="DI9" s="219" t="s">
        <v>79</v>
      </c>
      <c r="DJ9" s="220"/>
      <c r="DK9" s="219" t="s">
        <v>80</v>
      </c>
      <c r="DL9" s="220"/>
      <c r="DM9" s="219" t="s">
        <v>81</v>
      </c>
      <c r="DN9" s="220"/>
      <c r="DO9" s="219" t="s">
        <v>82</v>
      </c>
      <c r="DP9" s="220"/>
      <c r="DQ9" s="219" t="s">
        <v>83</v>
      </c>
      <c r="DR9" s="220"/>
      <c r="DS9" s="219" t="s">
        <v>84</v>
      </c>
      <c r="DT9" s="220"/>
      <c r="DU9" s="219" t="s">
        <v>85</v>
      </c>
      <c r="DV9" s="220"/>
      <c r="DW9" s="223" t="s">
        <v>86</v>
      </c>
      <c r="DX9" s="225"/>
      <c r="DY9" s="219" t="s">
        <v>87</v>
      </c>
      <c r="DZ9" s="220"/>
      <c r="EA9" s="219" t="s">
        <v>88</v>
      </c>
      <c r="EB9" s="220"/>
      <c r="EC9" s="219" t="s">
        <v>89</v>
      </c>
      <c r="ED9" s="220"/>
      <c r="EE9" s="219" t="s">
        <v>90</v>
      </c>
      <c r="EF9" s="220"/>
      <c r="EG9" s="219" t="s">
        <v>91</v>
      </c>
      <c r="EH9" s="220"/>
      <c r="EI9" s="219" t="s">
        <v>92</v>
      </c>
      <c r="EJ9" s="220"/>
      <c r="EK9" s="219" t="s">
        <v>93</v>
      </c>
      <c r="EL9" s="220"/>
      <c r="EM9" s="219" t="s">
        <v>94</v>
      </c>
      <c r="EN9" s="220"/>
      <c r="EO9" s="219" t="s">
        <v>95</v>
      </c>
      <c r="EP9" s="220"/>
      <c r="EQ9" s="219" t="s">
        <v>96</v>
      </c>
      <c r="ER9" s="220"/>
      <c r="ES9" s="219" t="s">
        <v>97</v>
      </c>
      <c r="ET9" s="220"/>
      <c r="EU9" s="219" t="s">
        <v>98</v>
      </c>
      <c r="EV9" s="220"/>
      <c r="EW9" s="223" t="s">
        <v>9</v>
      </c>
      <c r="EX9" s="225"/>
      <c r="EY9" s="219" t="s">
        <v>75</v>
      </c>
      <c r="EZ9" s="220"/>
      <c r="FA9" s="219" t="s">
        <v>76</v>
      </c>
      <c r="FB9" s="220"/>
      <c r="FC9" s="219" t="s">
        <v>77</v>
      </c>
      <c r="FD9" s="220"/>
      <c r="FE9" s="219" t="s">
        <v>78</v>
      </c>
      <c r="FF9" s="220"/>
      <c r="FG9" s="219" t="s">
        <v>79</v>
      </c>
      <c r="FH9" s="220"/>
      <c r="FI9" s="219" t="s">
        <v>80</v>
      </c>
      <c r="FJ9" s="220"/>
      <c r="FK9" s="219" t="s">
        <v>81</v>
      </c>
      <c r="FL9" s="220"/>
      <c r="FM9" s="219" t="s">
        <v>82</v>
      </c>
      <c r="FN9" s="220"/>
      <c r="FO9" s="219" t="s">
        <v>83</v>
      </c>
      <c r="FP9" s="220"/>
      <c r="FQ9" s="219" t="s">
        <v>84</v>
      </c>
      <c r="FR9" s="220"/>
      <c r="FS9" s="219" t="s">
        <v>85</v>
      </c>
      <c r="FT9" s="220"/>
      <c r="FU9" s="223" t="s">
        <v>86</v>
      </c>
      <c r="FV9" s="225"/>
      <c r="FW9" s="219" t="s">
        <v>87</v>
      </c>
      <c r="FX9" s="220"/>
      <c r="FY9" s="219" t="s">
        <v>88</v>
      </c>
      <c r="FZ9" s="220"/>
      <c r="GA9" s="219" t="s">
        <v>89</v>
      </c>
      <c r="GB9" s="220"/>
      <c r="GC9" s="219" t="s">
        <v>90</v>
      </c>
      <c r="GD9" s="220"/>
      <c r="GE9" s="219" t="s">
        <v>91</v>
      </c>
      <c r="GF9" s="220"/>
      <c r="GG9" s="219" t="s">
        <v>92</v>
      </c>
      <c r="GH9" s="220"/>
      <c r="GI9" s="219" t="s">
        <v>93</v>
      </c>
      <c r="GJ9" s="220"/>
      <c r="GK9" s="219" t="s">
        <v>94</v>
      </c>
      <c r="GL9" s="220"/>
      <c r="GM9" s="219" t="s">
        <v>95</v>
      </c>
      <c r="GN9" s="220"/>
      <c r="GO9" s="219" t="s">
        <v>96</v>
      </c>
      <c r="GP9" s="220"/>
      <c r="GQ9" s="219" t="s">
        <v>97</v>
      </c>
      <c r="GR9" s="220"/>
      <c r="GS9" s="219" t="s">
        <v>98</v>
      </c>
      <c r="GT9" s="220"/>
      <c r="GU9" s="14" t="s">
        <v>9</v>
      </c>
      <c r="GV9" s="37"/>
      <c r="GW9" s="219" t="s">
        <v>75</v>
      </c>
      <c r="GX9" s="220"/>
      <c r="GY9" s="219" t="s">
        <v>76</v>
      </c>
      <c r="GZ9" s="220"/>
      <c r="HA9" s="219" t="s">
        <v>77</v>
      </c>
      <c r="HB9" s="220"/>
      <c r="HC9" s="219" t="s">
        <v>78</v>
      </c>
      <c r="HD9" s="220"/>
      <c r="HE9" s="219" t="s">
        <v>79</v>
      </c>
      <c r="HF9" s="220"/>
      <c r="HG9" s="219" t="s">
        <v>80</v>
      </c>
      <c r="HH9" s="220"/>
      <c r="HI9" s="219" t="s">
        <v>81</v>
      </c>
      <c r="HJ9" s="220"/>
      <c r="HK9" s="219" t="s">
        <v>82</v>
      </c>
      <c r="HL9" s="220"/>
      <c r="HM9" s="219" t="s">
        <v>83</v>
      </c>
      <c r="HN9" s="220"/>
      <c r="HO9" s="219" t="s">
        <v>84</v>
      </c>
      <c r="HP9" s="220"/>
      <c r="HQ9" s="219" t="s">
        <v>85</v>
      </c>
      <c r="HR9" s="220"/>
      <c r="HS9" s="223" t="s">
        <v>86</v>
      </c>
      <c r="HT9" s="225"/>
      <c r="HU9" s="219" t="s">
        <v>87</v>
      </c>
      <c r="HV9" s="220"/>
      <c r="HW9" s="219" t="s">
        <v>88</v>
      </c>
      <c r="HX9" s="220"/>
      <c r="HY9" s="219" t="s">
        <v>89</v>
      </c>
      <c r="HZ9" s="220"/>
      <c r="IA9" s="219" t="s">
        <v>90</v>
      </c>
      <c r="IB9" s="220"/>
      <c r="IC9" s="219" t="s">
        <v>91</v>
      </c>
      <c r="ID9" s="220"/>
      <c r="IE9" s="219" t="s">
        <v>92</v>
      </c>
      <c r="IF9" s="220"/>
      <c r="IG9" s="219" t="s">
        <v>93</v>
      </c>
      <c r="IH9" s="220"/>
      <c r="II9" s="219" t="s">
        <v>94</v>
      </c>
      <c r="IJ9" s="220"/>
      <c r="IK9" s="219" t="s">
        <v>95</v>
      </c>
      <c r="IL9" s="220"/>
      <c r="IM9" s="219" t="s">
        <v>96</v>
      </c>
      <c r="IN9" s="220"/>
      <c r="IO9" s="219" t="s">
        <v>97</v>
      </c>
      <c r="IP9" s="220"/>
      <c r="IQ9" s="219" t="s">
        <v>98</v>
      </c>
      <c r="IR9" s="220"/>
      <c r="IS9" s="223" t="s">
        <v>9</v>
      </c>
      <c r="IT9" s="225"/>
      <c r="IU9" s="37"/>
      <c r="IV9" s="219" t="s">
        <v>75</v>
      </c>
      <c r="IW9" s="220"/>
      <c r="IX9" s="219" t="s">
        <v>76</v>
      </c>
      <c r="IY9" s="220"/>
      <c r="IZ9" s="219" t="s">
        <v>77</v>
      </c>
      <c r="JA9" s="220"/>
      <c r="JB9" s="219" t="s">
        <v>78</v>
      </c>
      <c r="JC9" s="220"/>
      <c r="JD9" s="219" t="s">
        <v>79</v>
      </c>
      <c r="JE9" s="220"/>
      <c r="JF9" s="219" t="s">
        <v>80</v>
      </c>
      <c r="JG9" s="220"/>
      <c r="JH9" s="219" t="s">
        <v>81</v>
      </c>
      <c r="JI9" s="220"/>
      <c r="JJ9" s="219" t="s">
        <v>82</v>
      </c>
      <c r="JK9" s="220"/>
      <c r="JL9" s="219" t="s">
        <v>83</v>
      </c>
      <c r="JM9" s="220"/>
      <c r="JN9" s="219" t="s">
        <v>84</v>
      </c>
      <c r="JO9" s="220"/>
      <c r="JP9" s="219" t="s">
        <v>85</v>
      </c>
      <c r="JQ9" s="220"/>
      <c r="JR9" s="223" t="s">
        <v>86</v>
      </c>
      <c r="JS9" s="225"/>
      <c r="JT9" s="219" t="s">
        <v>87</v>
      </c>
      <c r="JU9" s="220"/>
      <c r="JV9" s="219" t="s">
        <v>88</v>
      </c>
      <c r="JW9" s="220"/>
      <c r="JX9" s="219" t="s">
        <v>89</v>
      </c>
      <c r="JY9" s="220"/>
      <c r="JZ9" s="219" t="s">
        <v>90</v>
      </c>
      <c r="KA9" s="220"/>
      <c r="KB9" s="219" t="s">
        <v>91</v>
      </c>
      <c r="KC9" s="220"/>
      <c r="KD9" s="219" t="s">
        <v>92</v>
      </c>
      <c r="KE9" s="220"/>
      <c r="KF9" s="219" t="s">
        <v>93</v>
      </c>
      <c r="KG9" s="220"/>
      <c r="KH9" s="219" t="s">
        <v>94</v>
      </c>
      <c r="KI9" s="220"/>
      <c r="KJ9" s="219" t="s">
        <v>95</v>
      </c>
      <c r="KK9" s="220"/>
      <c r="KL9" s="219" t="s">
        <v>96</v>
      </c>
      <c r="KM9" s="220"/>
      <c r="KN9" s="219" t="s">
        <v>97</v>
      </c>
      <c r="KO9" s="220"/>
      <c r="KP9" s="219" t="s">
        <v>98</v>
      </c>
      <c r="KQ9" s="220"/>
      <c r="KR9" s="223" t="s">
        <v>9</v>
      </c>
      <c r="KS9" s="225"/>
      <c r="KT9" s="37"/>
      <c r="KU9" s="219" t="s">
        <v>75</v>
      </c>
      <c r="KV9" s="220"/>
      <c r="KW9" s="219" t="s">
        <v>76</v>
      </c>
      <c r="KX9" s="220"/>
      <c r="KY9" s="219" t="s">
        <v>77</v>
      </c>
      <c r="KZ9" s="220"/>
      <c r="LA9" s="219" t="s">
        <v>78</v>
      </c>
      <c r="LB9" s="220"/>
      <c r="LC9" s="219" t="s">
        <v>79</v>
      </c>
      <c r="LD9" s="220"/>
      <c r="LE9" s="219" t="s">
        <v>80</v>
      </c>
      <c r="LF9" s="220"/>
      <c r="LG9" s="219" t="s">
        <v>81</v>
      </c>
      <c r="LH9" s="220"/>
      <c r="LI9" s="219" t="s">
        <v>82</v>
      </c>
      <c r="LJ9" s="220"/>
      <c r="LK9" s="219" t="s">
        <v>83</v>
      </c>
      <c r="LL9" s="220"/>
      <c r="LM9" s="219" t="s">
        <v>84</v>
      </c>
      <c r="LN9" s="220"/>
      <c r="LO9" s="219" t="s">
        <v>85</v>
      </c>
      <c r="LP9" s="220"/>
      <c r="LQ9" s="223" t="s">
        <v>86</v>
      </c>
      <c r="LR9" s="225"/>
      <c r="LS9" s="219" t="s">
        <v>87</v>
      </c>
      <c r="LT9" s="220"/>
      <c r="LU9" s="219" t="s">
        <v>88</v>
      </c>
      <c r="LV9" s="220"/>
      <c r="LW9" s="219" t="s">
        <v>89</v>
      </c>
      <c r="LX9" s="220"/>
      <c r="LY9" s="219" t="s">
        <v>90</v>
      </c>
      <c r="LZ9" s="220"/>
      <c r="MA9" s="219" t="s">
        <v>91</v>
      </c>
      <c r="MB9" s="220"/>
      <c r="MC9" s="219" t="s">
        <v>92</v>
      </c>
      <c r="MD9" s="220"/>
      <c r="ME9" s="219" t="s">
        <v>93</v>
      </c>
      <c r="MF9" s="220"/>
      <c r="MG9" s="219" t="s">
        <v>94</v>
      </c>
      <c r="MH9" s="220"/>
      <c r="MI9" s="219" t="s">
        <v>95</v>
      </c>
      <c r="MJ9" s="220"/>
      <c r="MK9" s="219" t="s">
        <v>96</v>
      </c>
      <c r="ML9" s="220"/>
      <c r="MM9" s="219" t="s">
        <v>97</v>
      </c>
      <c r="MN9" s="220"/>
      <c r="MO9" s="219" t="s">
        <v>98</v>
      </c>
      <c r="MP9" s="220"/>
      <c r="MQ9" s="223" t="s">
        <v>9</v>
      </c>
      <c r="MR9" s="225"/>
      <c r="MS9" s="37"/>
      <c r="MT9" s="219" t="s">
        <v>75</v>
      </c>
      <c r="MU9" s="220"/>
      <c r="MV9" s="219" t="s">
        <v>76</v>
      </c>
      <c r="MW9" s="220"/>
      <c r="MX9" s="219" t="s">
        <v>77</v>
      </c>
      <c r="MY9" s="220"/>
      <c r="MZ9" s="219" t="s">
        <v>78</v>
      </c>
      <c r="NA9" s="220"/>
      <c r="NB9" s="219" t="s">
        <v>79</v>
      </c>
      <c r="NC9" s="220"/>
      <c r="ND9" s="219" t="s">
        <v>80</v>
      </c>
      <c r="NE9" s="220"/>
      <c r="NF9" s="219" t="s">
        <v>81</v>
      </c>
      <c r="NG9" s="220"/>
      <c r="NH9" s="219" t="s">
        <v>82</v>
      </c>
      <c r="NI9" s="220"/>
      <c r="NJ9" s="219" t="s">
        <v>83</v>
      </c>
      <c r="NK9" s="220"/>
      <c r="NL9" s="219" t="s">
        <v>84</v>
      </c>
      <c r="NM9" s="220"/>
      <c r="NN9" s="219" t="s">
        <v>85</v>
      </c>
      <c r="NO9" s="220"/>
      <c r="NP9" s="223" t="s">
        <v>86</v>
      </c>
      <c r="NQ9" s="225"/>
      <c r="NR9" s="219" t="s">
        <v>87</v>
      </c>
      <c r="NS9" s="220"/>
      <c r="NT9" s="219" t="s">
        <v>88</v>
      </c>
      <c r="NU9" s="220"/>
      <c r="NV9" s="219" t="s">
        <v>89</v>
      </c>
      <c r="NW9" s="220"/>
      <c r="NX9" s="219" t="s">
        <v>90</v>
      </c>
      <c r="NY9" s="220"/>
      <c r="NZ9" s="219" t="s">
        <v>91</v>
      </c>
      <c r="OA9" s="220"/>
      <c r="OB9" s="219" t="s">
        <v>92</v>
      </c>
      <c r="OC9" s="220"/>
      <c r="OD9" s="219" t="s">
        <v>93</v>
      </c>
      <c r="OE9" s="220"/>
      <c r="OF9" s="219" t="s">
        <v>94</v>
      </c>
      <c r="OG9" s="220"/>
      <c r="OH9" s="219" t="s">
        <v>95</v>
      </c>
      <c r="OI9" s="220"/>
      <c r="OJ9" s="219" t="s">
        <v>96</v>
      </c>
      <c r="OK9" s="220"/>
      <c r="OL9" s="219" t="s">
        <v>97</v>
      </c>
      <c r="OM9" s="220"/>
      <c r="ON9" s="219" t="s">
        <v>98</v>
      </c>
      <c r="OO9" s="220"/>
      <c r="OP9" s="223" t="s">
        <v>9</v>
      </c>
      <c r="OQ9" s="225"/>
      <c r="OR9" s="37"/>
      <c r="OS9" s="219" t="s">
        <v>75</v>
      </c>
      <c r="OT9" s="220"/>
      <c r="OU9" s="219" t="s">
        <v>76</v>
      </c>
      <c r="OV9" s="220"/>
      <c r="OW9" s="219" t="s">
        <v>77</v>
      </c>
      <c r="OX9" s="220"/>
      <c r="OY9" s="219" t="s">
        <v>78</v>
      </c>
      <c r="OZ9" s="220"/>
      <c r="PA9" s="219" t="s">
        <v>79</v>
      </c>
      <c r="PB9" s="220"/>
      <c r="PC9" s="219" t="s">
        <v>80</v>
      </c>
      <c r="PD9" s="220"/>
      <c r="PE9" s="219" t="s">
        <v>81</v>
      </c>
      <c r="PF9" s="220"/>
      <c r="PG9" s="219" t="s">
        <v>82</v>
      </c>
      <c r="PH9" s="220"/>
      <c r="PI9" s="219" t="s">
        <v>83</v>
      </c>
      <c r="PJ9" s="220"/>
      <c r="PK9" s="219" t="s">
        <v>84</v>
      </c>
      <c r="PL9" s="220"/>
      <c r="PM9" s="219" t="s">
        <v>85</v>
      </c>
      <c r="PN9" s="220"/>
      <c r="PO9" s="223" t="s">
        <v>86</v>
      </c>
      <c r="PP9" s="225"/>
      <c r="PQ9" s="219" t="s">
        <v>87</v>
      </c>
      <c r="PR9" s="220"/>
      <c r="PS9" s="219" t="s">
        <v>88</v>
      </c>
      <c r="PT9" s="220"/>
      <c r="PU9" s="219" t="s">
        <v>89</v>
      </c>
      <c r="PV9" s="220"/>
      <c r="PW9" s="219" t="s">
        <v>90</v>
      </c>
      <c r="PX9" s="220"/>
      <c r="PY9" s="219" t="s">
        <v>91</v>
      </c>
      <c r="PZ9" s="220"/>
      <c r="QA9" s="219" t="s">
        <v>92</v>
      </c>
      <c r="QB9" s="220"/>
      <c r="QC9" s="219" t="s">
        <v>93</v>
      </c>
      <c r="QD9" s="220"/>
      <c r="QE9" s="219" t="s">
        <v>94</v>
      </c>
      <c r="QF9" s="220"/>
      <c r="QG9" s="219" t="s">
        <v>95</v>
      </c>
      <c r="QH9" s="220"/>
      <c r="QI9" s="219" t="s">
        <v>96</v>
      </c>
      <c r="QJ9" s="220"/>
      <c r="QK9" s="219" t="s">
        <v>97</v>
      </c>
      <c r="QL9" s="220"/>
      <c r="QM9" s="219" t="s">
        <v>98</v>
      </c>
      <c r="QN9" s="220"/>
      <c r="QO9" s="223" t="s">
        <v>9</v>
      </c>
      <c r="QP9" s="225"/>
      <c r="QQ9" s="37"/>
      <c r="QR9" s="219" t="s">
        <v>75</v>
      </c>
      <c r="QS9" s="219"/>
      <c r="QT9" s="219" t="s">
        <v>76</v>
      </c>
      <c r="QU9" s="220"/>
      <c r="QV9" s="219" t="s">
        <v>77</v>
      </c>
      <c r="QW9" s="220"/>
      <c r="QX9" s="219" t="s">
        <v>78</v>
      </c>
      <c r="QY9" s="220"/>
      <c r="QZ9" s="219" t="s">
        <v>79</v>
      </c>
      <c r="RA9" s="220"/>
      <c r="RB9" s="219" t="s">
        <v>80</v>
      </c>
      <c r="RC9" s="220"/>
      <c r="RD9" s="219" t="s">
        <v>81</v>
      </c>
      <c r="RE9" s="220"/>
      <c r="RF9" s="219" t="s">
        <v>82</v>
      </c>
      <c r="RG9" s="220"/>
      <c r="RH9" s="219" t="s">
        <v>83</v>
      </c>
      <c r="RI9" s="220"/>
      <c r="RJ9" s="219" t="s">
        <v>84</v>
      </c>
      <c r="RK9" s="220"/>
      <c r="RL9" s="219" t="s">
        <v>85</v>
      </c>
      <c r="RM9" s="220"/>
      <c r="RN9" s="223" t="s">
        <v>86</v>
      </c>
      <c r="RO9" s="225"/>
      <c r="RP9" s="219" t="s">
        <v>87</v>
      </c>
      <c r="RQ9" s="220"/>
      <c r="RR9" s="219" t="s">
        <v>88</v>
      </c>
      <c r="RS9" s="220"/>
      <c r="RT9" s="219" t="s">
        <v>89</v>
      </c>
      <c r="RU9" s="220"/>
      <c r="RV9" s="219" t="s">
        <v>90</v>
      </c>
      <c r="RW9" s="220"/>
      <c r="RX9" s="219" t="s">
        <v>91</v>
      </c>
      <c r="RY9" s="220"/>
      <c r="RZ9" s="219" t="s">
        <v>92</v>
      </c>
      <c r="SA9" s="220"/>
      <c r="SB9" s="219" t="s">
        <v>93</v>
      </c>
      <c r="SC9" s="220"/>
      <c r="SD9" s="219" t="s">
        <v>94</v>
      </c>
      <c r="SE9" s="220"/>
      <c r="SF9" s="219" t="s">
        <v>95</v>
      </c>
      <c r="SG9" s="220"/>
      <c r="SH9" s="219" t="s">
        <v>96</v>
      </c>
      <c r="SI9" s="220"/>
      <c r="SJ9" s="219" t="s">
        <v>97</v>
      </c>
      <c r="SK9" s="220"/>
      <c r="SL9" s="219" t="s">
        <v>98</v>
      </c>
      <c r="SM9" s="220"/>
      <c r="SN9" s="223" t="s">
        <v>9</v>
      </c>
      <c r="SO9" s="225"/>
      <c r="SP9" s="37"/>
      <c r="SQ9" s="219" t="s">
        <v>75</v>
      </c>
      <c r="SR9" s="220"/>
      <c r="SS9" s="219" t="s">
        <v>76</v>
      </c>
      <c r="ST9" s="220"/>
      <c r="SU9" s="219" t="s">
        <v>77</v>
      </c>
      <c r="SV9" s="220"/>
      <c r="SW9" s="219" t="s">
        <v>78</v>
      </c>
      <c r="SX9" s="220"/>
      <c r="SY9" s="219" t="s">
        <v>79</v>
      </c>
      <c r="SZ9" s="220"/>
      <c r="TA9" s="219" t="s">
        <v>80</v>
      </c>
      <c r="TB9" s="220"/>
      <c r="TC9" s="219" t="s">
        <v>81</v>
      </c>
      <c r="TD9" s="220"/>
      <c r="TE9" s="219" t="s">
        <v>82</v>
      </c>
      <c r="TF9" s="220"/>
      <c r="TG9" s="219" t="s">
        <v>83</v>
      </c>
      <c r="TH9" s="220"/>
      <c r="TI9" s="219" t="s">
        <v>84</v>
      </c>
      <c r="TJ9" s="220"/>
      <c r="TK9" s="219" t="s">
        <v>85</v>
      </c>
      <c r="TL9" s="220"/>
      <c r="TM9" s="223" t="s">
        <v>86</v>
      </c>
      <c r="TN9" s="225"/>
      <c r="TO9" s="219" t="s">
        <v>87</v>
      </c>
      <c r="TP9" s="220"/>
      <c r="TQ9" s="219" t="s">
        <v>88</v>
      </c>
      <c r="TR9" s="220"/>
      <c r="TS9" s="219" t="s">
        <v>89</v>
      </c>
      <c r="TT9" s="220"/>
      <c r="TU9" s="219" t="s">
        <v>90</v>
      </c>
      <c r="TV9" s="220"/>
      <c r="TW9" s="219" t="s">
        <v>91</v>
      </c>
      <c r="TX9" s="220"/>
      <c r="TY9" s="219" t="s">
        <v>92</v>
      </c>
      <c r="TZ9" s="220"/>
      <c r="UA9" s="219" t="s">
        <v>93</v>
      </c>
      <c r="UB9" s="220"/>
      <c r="UC9" s="219" t="s">
        <v>94</v>
      </c>
      <c r="UD9" s="220"/>
      <c r="UE9" s="219" t="s">
        <v>95</v>
      </c>
      <c r="UF9" s="220"/>
      <c r="UG9" s="219" t="s">
        <v>96</v>
      </c>
      <c r="UH9" s="220"/>
      <c r="UI9" s="219" t="s">
        <v>97</v>
      </c>
      <c r="UJ9" s="220"/>
      <c r="UK9" s="219" t="s">
        <v>98</v>
      </c>
      <c r="UL9" s="220"/>
      <c r="UM9" s="223" t="s">
        <v>9</v>
      </c>
      <c r="UN9" s="225"/>
      <c r="UO9" s="37"/>
      <c r="UP9" s="37"/>
      <c r="UQ9" s="219" t="s">
        <v>75</v>
      </c>
      <c r="UR9" s="220"/>
      <c r="US9" s="219" t="s">
        <v>76</v>
      </c>
      <c r="UT9" s="220"/>
      <c r="UU9" s="219" t="s">
        <v>77</v>
      </c>
      <c r="UV9" s="220"/>
      <c r="UW9" s="219" t="s">
        <v>78</v>
      </c>
      <c r="UX9" s="220"/>
      <c r="UY9" s="219" t="s">
        <v>79</v>
      </c>
      <c r="UZ9" s="220"/>
      <c r="VA9" s="219" t="s">
        <v>80</v>
      </c>
      <c r="VB9" s="220"/>
      <c r="VC9" s="219" t="s">
        <v>81</v>
      </c>
      <c r="VD9" s="220"/>
      <c r="VE9" s="219" t="s">
        <v>82</v>
      </c>
      <c r="VF9" s="220"/>
      <c r="VG9" s="219" t="s">
        <v>83</v>
      </c>
      <c r="VH9" s="220"/>
      <c r="VI9" s="219" t="s">
        <v>84</v>
      </c>
      <c r="VJ9" s="220"/>
      <c r="VK9" s="219" t="s">
        <v>85</v>
      </c>
      <c r="VL9" s="220"/>
      <c r="VM9" s="223" t="s">
        <v>86</v>
      </c>
      <c r="VN9" s="225"/>
      <c r="VO9" s="219" t="s">
        <v>87</v>
      </c>
      <c r="VP9" s="220"/>
      <c r="VQ9" s="219" t="s">
        <v>88</v>
      </c>
      <c r="VR9" s="220"/>
      <c r="VS9" s="219" t="s">
        <v>89</v>
      </c>
      <c r="VT9" s="220"/>
      <c r="VU9" s="219" t="s">
        <v>90</v>
      </c>
      <c r="VV9" s="220"/>
      <c r="VW9" s="219" t="s">
        <v>91</v>
      </c>
      <c r="VX9" s="220"/>
      <c r="VY9" s="219" t="s">
        <v>92</v>
      </c>
      <c r="VZ9" s="220"/>
      <c r="WA9" s="219" t="s">
        <v>93</v>
      </c>
      <c r="WB9" s="220"/>
      <c r="WC9" s="219" t="s">
        <v>94</v>
      </c>
      <c r="WD9" s="220"/>
      <c r="WE9" s="219" t="s">
        <v>95</v>
      </c>
      <c r="WF9" s="220"/>
      <c r="WG9" s="219" t="s">
        <v>96</v>
      </c>
      <c r="WH9" s="220"/>
      <c r="WI9" s="219" t="s">
        <v>97</v>
      </c>
      <c r="WJ9" s="220"/>
      <c r="WK9" s="219" t="s">
        <v>98</v>
      </c>
      <c r="WL9" s="220"/>
      <c r="WM9" s="14" t="s">
        <v>9</v>
      </c>
      <c r="WN9" s="37"/>
      <c r="WO9" s="222" t="s">
        <v>10</v>
      </c>
      <c r="WP9" s="222"/>
    </row>
    <row r="10" spans="2:617"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12"/>
      <c r="AW10" s="11"/>
      <c r="AX10" s="12"/>
      <c r="AY10" s="11"/>
      <c r="AZ10" s="12"/>
      <c r="BA10" s="11"/>
      <c r="BB10" s="8"/>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12"/>
      <c r="CO10" s="11"/>
      <c r="CP10" s="12"/>
      <c r="CQ10" s="11"/>
      <c r="CR10" s="12"/>
      <c r="CS10" s="11"/>
      <c r="CT10" s="12"/>
      <c r="CU10" s="11"/>
      <c r="CV10" s="12"/>
      <c r="CW10" s="11"/>
      <c r="CX10" s="12"/>
      <c r="CY10" s="11"/>
      <c r="CZ10" s="8"/>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11"/>
      <c r="EJ10" s="12"/>
      <c r="EK10" s="11"/>
      <c r="EL10" s="12"/>
      <c r="EM10" s="11"/>
      <c r="EN10" s="12"/>
      <c r="EO10" s="11"/>
      <c r="EP10" s="12"/>
      <c r="EQ10" s="11"/>
      <c r="ER10" s="12"/>
      <c r="ES10" s="11"/>
      <c r="ET10" s="12"/>
      <c r="EU10" s="11"/>
      <c r="EV10" s="12"/>
      <c r="EW10" s="11"/>
      <c r="EX10" s="8"/>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8"/>
      <c r="GW10" s="11"/>
      <c r="GX10" s="12"/>
      <c r="GY10" s="11"/>
      <c r="GZ10" s="12"/>
      <c r="HA10" s="11"/>
      <c r="HB10" s="12"/>
      <c r="HC10" s="11"/>
      <c r="HD10" s="12"/>
      <c r="HE10" s="11"/>
      <c r="HF10" s="12"/>
      <c r="HG10" s="11"/>
      <c r="HH10" s="12"/>
      <c r="HI10" s="11"/>
      <c r="HJ10" s="12"/>
      <c r="HK10" s="11"/>
      <c r="HL10" s="12"/>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11"/>
      <c r="IN10" s="12"/>
      <c r="IO10" s="11"/>
      <c r="IP10" s="12"/>
      <c r="IQ10" s="11"/>
      <c r="IR10" s="12"/>
      <c r="IS10" s="11"/>
      <c r="IT10" s="12"/>
      <c r="IU10" s="8"/>
      <c r="IV10" s="11"/>
      <c r="IW10" s="12"/>
      <c r="IX10" s="11"/>
      <c r="IY10" s="12"/>
      <c r="IZ10" s="11"/>
      <c r="JA10" s="12"/>
      <c r="JB10" s="11"/>
      <c r="JC10" s="12"/>
      <c r="JD10" s="11"/>
      <c r="JE10" s="12"/>
      <c r="JF10" s="11"/>
      <c r="JG10" s="12"/>
      <c r="JH10" s="11"/>
      <c r="JI10" s="12"/>
      <c r="JJ10" s="11"/>
      <c r="JK10" s="12"/>
      <c r="JL10" s="11"/>
      <c r="JM10" s="12"/>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2"/>
      <c r="KN10" s="11"/>
      <c r="KO10" s="12"/>
      <c r="KP10" s="11"/>
      <c r="KQ10" s="12"/>
      <c r="KR10" s="11"/>
      <c r="KS10" s="12"/>
      <c r="KT10" s="8"/>
      <c r="KU10" s="11"/>
      <c r="KV10" s="12"/>
      <c r="KW10" s="11"/>
      <c r="KX10" s="12"/>
      <c r="KY10" s="11"/>
      <c r="KZ10" s="12"/>
      <c r="LA10" s="11"/>
      <c r="LB10" s="12"/>
      <c r="LC10" s="11"/>
      <c r="LD10" s="12"/>
      <c r="LE10" s="11"/>
      <c r="LF10" s="12"/>
      <c r="LG10" s="11"/>
      <c r="LH10" s="12"/>
      <c r="LI10" s="11"/>
      <c r="LJ10" s="12"/>
      <c r="LK10" s="11"/>
      <c r="LL10" s="12"/>
      <c r="LM10" s="11"/>
      <c r="LN10" s="12"/>
      <c r="LO10" s="11"/>
      <c r="LP10" s="12"/>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12"/>
      <c r="MQ10" s="11"/>
      <c r="MR10" s="12"/>
      <c r="MS10" s="8"/>
      <c r="MT10" s="11"/>
      <c r="MU10" s="12"/>
      <c r="MV10" s="11"/>
      <c r="MW10" s="12"/>
      <c r="MX10" s="11"/>
      <c r="MY10" s="12"/>
      <c r="MZ10" s="11"/>
      <c r="NA10" s="12"/>
      <c r="NB10" s="11"/>
      <c r="NC10" s="12"/>
      <c r="ND10" s="11"/>
      <c r="NE10" s="12"/>
      <c r="NF10" s="11"/>
      <c r="NG10" s="12"/>
      <c r="NH10" s="11"/>
      <c r="NI10" s="12"/>
      <c r="NJ10" s="11"/>
      <c r="NK10" s="12"/>
      <c r="NL10" s="11"/>
      <c r="NM10" s="12"/>
      <c r="NN10" s="11"/>
      <c r="NO10" s="12"/>
      <c r="NP10" s="11"/>
      <c r="NQ10" s="12"/>
      <c r="NR10" s="11"/>
      <c r="NS10" s="12"/>
      <c r="NT10" s="11"/>
      <c r="NU10" s="12"/>
      <c r="NV10" s="11"/>
      <c r="NW10" s="12"/>
      <c r="NX10" s="11"/>
      <c r="NY10" s="12"/>
      <c r="NZ10" s="11"/>
      <c r="OA10" s="12"/>
      <c r="OB10" s="11"/>
      <c r="OC10" s="12"/>
      <c r="OD10" s="11"/>
      <c r="OE10" s="12"/>
      <c r="OF10" s="11"/>
      <c r="OG10" s="12"/>
      <c r="OH10" s="11"/>
      <c r="OI10" s="12"/>
      <c r="OJ10" s="11"/>
      <c r="OK10" s="12"/>
      <c r="OL10" s="11"/>
      <c r="OM10" s="12"/>
      <c r="ON10" s="11"/>
      <c r="OO10" s="12"/>
      <c r="OP10" s="11"/>
      <c r="OQ10" s="12"/>
      <c r="OR10" s="8"/>
      <c r="OS10" s="11"/>
      <c r="OT10" s="12"/>
      <c r="OU10" s="11"/>
      <c r="OV10" s="12"/>
      <c r="OW10" s="11"/>
      <c r="OX10" s="12"/>
      <c r="OY10" s="11"/>
      <c r="OZ10" s="12"/>
      <c r="PA10" s="11"/>
      <c r="PB10" s="12"/>
      <c r="PC10" s="11"/>
      <c r="PD10" s="12"/>
      <c r="PE10" s="11"/>
      <c r="PF10" s="12"/>
      <c r="PG10" s="11"/>
      <c r="PH10" s="12"/>
      <c r="PI10" s="11"/>
      <c r="PJ10" s="12"/>
      <c r="PK10" s="11"/>
      <c r="PL10" s="12"/>
      <c r="PM10" s="11"/>
      <c r="PN10" s="12"/>
      <c r="PO10" s="11"/>
      <c r="PP10" s="12"/>
      <c r="PQ10" s="11"/>
      <c r="PR10" s="12"/>
      <c r="PS10" s="11"/>
      <c r="PT10" s="12"/>
      <c r="PU10" s="11"/>
      <c r="PV10" s="12"/>
      <c r="PW10" s="11"/>
      <c r="PX10" s="12"/>
      <c r="PY10" s="11"/>
      <c r="PZ10" s="12"/>
      <c r="QA10" s="11"/>
      <c r="QB10" s="12"/>
      <c r="QC10" s="11"/>
      <c r="QD10" s="12"/>
      <c r="QE10" s="11"/>
      <c r="QF10" s="12"/>
      <c r="QG10" s="11"/>
      <c r="QH10" s="12"/>
      <c r="QI10" s="11"/>
      <c r="QJ10" s="12"/>
      <c r="QK10" s="11"/>
      <c r="QL10" s="12"/>
      <c r="QM10" s="11"/>
      <c r="QN10" s="12"/>
      <c r="QO10" s="11"/>
      <c r="QP10" s="12"/>
      <c r="QQ10" s="8"/>
      <c r="QR10" s="11"/>
      <c r="QS10" s="12"/>
      <c r="QT10" s="11"/>
      <c r="QU10" s="12"/>
      <c r="QV10" s="11"/>
      <c r="QW10" s="12"/>
      <c r="QX10" s="11"/>
      <c r="QY10" s="12"/>
      <c r="QZ10" s="11"/>
      <c r="RA10" s="12"/>
      <c r="RB10" s="11"/>
      <c r="RC10" s="12"/>
      <c r="RD10" s="11"/>
      <c r="RE10" s="12"/>
      <c r="RF10" s="11"/>
      <c r="RG10" s="12"/>
      <c r="RH10" s="11"/>
      <c r="RI10" s="12"/>
      <c r="RJ10" s="11"/>
      <c r="RK10" s="12"/>
      <c r="RL10" s="11"/>
      <c r="RM10" s="12"/>
      <c r="RN10" s="11"/>
      <c r="RO10" s="12"/>
      <c r="RP10" s="11"/>
      <c r="RQ10" s="12"/>
      <c r="RR10" s="11"/>
      <c r="RS10" s="12"/>
      <c r="RT10" s="11"/>
      <c r="RU10" s="12"/>
      <c r="RV10" s="11"/>
      <c r="RW10" s="12"/>
      <c r="RX10" s="11"/>
      <c r="RY10" s="12"/>
      <c r="RZ10" s="11"/>
      <c r="SA10" s="12"/>
      <c r="SB10" s="11"/>
      <c r="SC10" s="12"/>
      <c r="SD10" s="11"/>
      <c r="SE10" s="12"/>
      <c r="SF10" s="11"/>
      <c r="SG10" s="12"/>
      <c r="SH10" s="11"/>
      <c r="SI10" s="12"/>
      <c r="SJ10" s="11"/>
      <c r="SK10" s="12"/>
      <c r="SL10" s="11"/>
      <c r="SM10" s="12"/>
      <c r="SN10" s="11"/>
      <c r="SO10" s="12"/>
      <c r="SP10" s="8"/>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2"/>
      <c r="TU10" s="11"/>
      <c r="TV10" s="12"/>
      <c r="TW10" s="11"/>
      <c r="TX10" s="12"/>
      <c r="TY10" s="11"/>
      <c r="TZ10" s="12"/>
      <c r="UA10" s="11"/>
      <c r="UB10" s="12"/>
      <c r="UC10" s="11"/>
      <c r="UD10" s="12"/>
      <c r="UE10" s="11"/>
      <c r="UF10" s="12"/>
      <c r="UG10" s="11"/>
      <c r="UH10" s="12"/>
      <c r="UI10" s="11"/>
      <c r="UJ10" s="12"/>
      <c r="UK10" s="11"/>
      <c r="UL10" s="12"/>
      <c r="UM10" s="11"/>
      <c r="UN10" s="12"/>
      <c r="UO10" s="12"/>
      <c r="UP10" s="8"/>
      <c r="UQ10" s="11"/>
      <c r="UR10" s="12"/>
      <c r="US10" s="11"/>
      <c r="UT10" s="12"/>
      <c r="UU10" s="11"/>
      <c r="UV10" s="12"/>
      <c r="UW10" s="11"/>
      <c r="UX10" s="12"/>
      <c r="UY10" s="11"/>
      <c r="UZ10" s="12"/>
      <c r="VA10" s="11"/>
      <c r="VB10" s="12"/>
      <c r="VC10" s="11"/>
      <c r="VD10" s="12"/>
      <c r="VE10" s="11"/>
      <c r="VF10" s="12"/>
      <c r="VG10" s="11"/>
      <c r="VH10" s="12"/>
      <c r="VI10" s="11"/>
      <c r="VJ10" s="12"/>
      <c r="VK10" s="11"/>
      <c r="VL10" s="12"/>
      <c r="VM10" s="11"/>
      <c r="VN10" s="12"/>
      <c r="VO10" s="11"/>
      <c r="VP10" s="12"/>
      <c r="VQ10" s="11"/>
      <c r="VR10" s="12"/>
      <c r="VS10" s="11"/>
      <c r="VT10" s="12"/>
      <c r="VU10" s="11"/>
      <c r="VV10" s="12"/>
      <c r="VW10" s="11"/>
      <c r="VX10" s="12"/>
      <c r="VY10" s="11"/>
      <c r="VZ10" s="12"/>
      <c r="WA10" s="11"/>
      <c r="WB10" s="12"/>
      <c r="WC10" s="11"/>
      <c r="WD10" s="12"/>
      <c r="WE10" s="11"/>
      <c r="WF10" s="12"/>
      <c r="WG10" s="11"/>
      <c r="WH10" s="12"/>
      <c r="WI10" s="11"/>
      <c r="WJ10" s="12"/>
      <c r="WK10" s="11"/>
      <c r="WL10" s="12"/>
      <c r="WM10" s="11"/>
      <c r="WN10" s="8"/>
      <c r="WO10" s="10"/>
      <c r="WP10" s="10"/>
    </row>
    <row r="11" spans="2:617"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8"/>
      <c r="IV11" s="13"/>
      <c r="IW11" s="8"/>
      <c r="IX11" s="13"/>
      <c r="IY11" s="8"/>
      <c r="IZ11" s="13"/>
      <c r="JA11" s="8"/>
      <c r="JB11" s="13"/>
      <c r="JC11" s="8"/>
      <c r="JD11" s="13"/>
      <c r="JE11" s="8"/>
      <c r="JF11" s="13"/>
      <c r="JG11" s="8"/>
      <c r="JH11" s="13"/>
      <c r="JI11" s="8"/>
      <c r="JJ11" s="13"/>
      <c r="JK11" s="8"/>
      <c r="JL11" s="13"/>
      <c r="JM11" s="8"/>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8"/>
      <c r="KN11" s="13"/>
      <c r="KO11" s="8"/>
      <c r="KP11" s="13"/>
      <c r="KQ11" s="8"/>
      <c r="KR11" s="13"/>
      <c r="KS11" s="8"/>
      <c r="KT11" s="8"/>
      <c r="KU11" s="13"/>
      <c r="KV11" s="8"/>
      <c r="KW11" s="13"/>
      <c r="KX11" s="8"/>
      <c r="KY11" s="13"/>
      <c r="KZ11" s="8"/>
      <c r="LA11" s="13"/>
      <c r="LB11" s="8"/>
      <c r="LC11" s="13"/>
      <c r="LD11" s="8"/>
      <c r="LE11" s="13"/>
      <c r="LF11" s="8"/>
      <c r="LG11" s="13"/>
      <c r="LH11" s="8"/>
      <c r="LI11" s="13"/>
      <c r="LJ11" s="8"/>
      <c r="LK11" s="13"/>
      <c r="LL11" s="8"/>
      <c r="LM11" s="13"/>
      <c r="LN11" s="8"/>
      <c r="LO11" s="13"/>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8"/>
      <c r="MQ11" s="13"/>
      <c r="MR11" s="8"/>
      <c r="MS11" s="8"/>
      <c r="MT11" s="13"/>
      <c r="MU11" s="8"/>
      <c r="MV11" s="13"/>
      <c r="MW11" s="8"/>
      <c r="MX11" s="13"/>
      <c r="MY11" s="8"/>
      <c r="MZ11" s="13"/>
      <c r="NA11" s="8"/>
      <c r="NB11" s="13"/>
      <c r="NC11" s="8"/>
      <c r="ND11" s="13"/>
      <c r="NE11" s="8"/>
      <c r="NF11" s="13"/>
      <c r="NG11" s="8"/>
      <c r="NH11" s="13"/>
      <c r="NI11" s="8"/>
      <c r="NJ11" s="13"/>
      <c r="NK11" s="8"/>
      <c r="NL11" s="13"/>
      <c r="NM11" s="8"/>
      <c r="NN11" s="13"/>
      <c r="NO11" s="8"/>
      <c r="NP11" s="13"/>
      <c r="NQ11" s="8"/>
      <c r="NR11" s="13"/>
      <c r="NS11" s="8"/>
      <c r="NT11" s="13"/>
      <c r="NU11" s="8"/>
      <c r="NV11" s="13"/>
      <c r="NW11" s="8"/>
      <c r="NX11" s="13"/>
      <c r="NY11" s="8"/>
      <c r="NZ11" s="13"/>
      <c r="OA11" s="8"/>
      <c r="OB11" s="13"/>
      <c r="OC11" s="8"/>
      <c r="OD11" s="13"/>
      <c r="OE11" s="8"/>
      <c r="OF11" s="13"/>
      <c r="OG11" s="8"/>
      <c r="OH11" s="13"/>
      <c r="OI11" s="8"/>
      <c r="OJ11" s="13"/>
      <c r="OK11" s="8"/>
      <c r="OL11" s="13"/>
      <c r="OM11" s="8"/>
      <c r="ON11" s="13"/>
      <c r="OO11" s="8"/>
      <c r="OP11" s="13"/>
      <c r="OQ11" s="8"/>
      <c r="OR11" s="8"/>
      <c r="OS11" s="13"/>
      <c r="OT11" s="8"/>
      <c r="OU11" s="13"/>
      <c r="OV11" s="8"/>
      <c r="OW11" s="13"/>
      <c r="OX11" s="8"/>
      <c r="OY11" s="13"/>
      <c r="OZ11" s="8"/>
      <c r="PA11" s="13"/>
      <c r="PB11" s="8"/>
      <c r="PC11" s="13"/>
      <c r="PD11" s="8"/>
      <c r="PE11" s="13"/>
      <c r="PF11" s="8"/>
      <c r="PG11" s="13"/>
      <c r="PH11" s="8"/>
      <c r="PI11" s="13"/>
      <c r="PJ11" s="8"/>
      <c r="PK11" s="13"/>
      <c r="PL11" s="8"/>
      <c r="PM11" s="13"/>
      <c r="PN11" s="8"/>
      <c r="PO11" s="13"/>
      <c r="PP11" s="8"/>
      <c r="PQ11" s="13"/>
      <c r="PR11" s="8"/>
      <c r="PS11" s="13"/>
      <c r="PT11" s="8"/>
      <c r="PU11" s="13"/>
      <c r="PV11" s="8"/>
      <c r="PW11" s="13"/>
      <c r="PX11" s="8"/>
      <c r="PY11" s="13"/>
      <c r="PZ11" s="8"/>
      <c r="QA11" s="13"/>
      <c r="QB11" s="8"/>
      <c r="QC11" s="13"/>
      <c r="QD11" s="8"/>
      <c r="QE11" s="13"/>
      <c r="QF11" s="8"/>
      <c r="QG11" s="13"/>
      <c r="QH11" s="8"/>
      <c r="QI11" s="13"/>
      <c r="QJ11" s="8"/>
      <c r="QK11" s="13"/>
      <c r="QL11" s="8"/>
      <c r="QM11" s="13"/>
      <c r="QN11" s="8"/>
      <c r="QO11" s="13"/>
      <c r="QP11" s="8"/>
      <c r="QQ11" s="8"/>
      <c r="QR11" s="13"/>
      <c r="QS11" s="8"/>
      <c r="QT11" s="13"/>
      <c r="QU11" s="8"/>
      <c r="QV11" s="13"/>
      <c r="QW11" s="8"/>
      <c r="QX11" s="13"/>
      <c r="QY11" s="8"/>
      <c r="QZ11" s="13"/>
      <c r="RA11" s="8"/>
      <c r="RB11" s="13"/>
      <c r="RC11" s="8"/>
      <c r="RD11" s="13"/>
      <c r="RE11" s="8"/>
      <c r="RF11" s="13"/>
      <c r="RG11" s="8"/>
      <c r="RH11" s="13"/>
      <c r="RI11" s="8"/>
      <c r="RJ11" s="13"/>
      <c r="RK11" s="8"/>
      <c r="RL11" s="13"/>
      <c r="RM11" s="8"/>
      <c r="RN11" s="13"/>
      <c r="RO11" s="8"/>
      <c r="RP11" s="13"/>
      <c r="RQ11" s="8"/>
      <c r="RR11" s="13"/>
      <c r="RS11" s="8"/>
      <c r="RT11" s="13"/>
      <c r="RU11" s="8"/>
      <c r="RV11" s="13"/>
      <c r="RW11" s="8"/>
      <c r="RX11" s="13"/>
      <c r="RY11" s="8"/>
      <c r="RZ11" s="13"/>
      <c r="SA11" s="8"/>
      <c r="SB11" s="13"/>
      <c r="SC11" s="8"/>
      <c r="SD11" s="13"/>
      <c r="SE11" s="8"/>
      <c r="SF11" s="13"/>
      <c r="SG11" s="8"/>
      <c r="SH11" s="13"/>
      <c r="SI11" s="8"/>
      <c r="SJ11" s="13"/>
      <c r="SK11" s="8"/>
      <c r="SL11" s="13"/>
      <c r="SM11" s="8"/>
      <c r="SN11" s="13"/>
      <c r="SO11" s="8"/>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8"/>
      <c r="TU11" s="13"/>
      <c r="TV11" s="8"/>
      <c r="TW11" s="13"/>
      <c r="TX11" s="8"/>
      <c r="TY11" s="13"/>
      <c r="TZ11" s="8"/>
      <c r="UA11" s="13"/>
      <c r="UB11" s="8"/>
      <c r="UC11" s="13"/>
      <c r="UD11" s="8"/>
      <c r="UE11" s="13"/>
      <c r="UF11" s="8"/>
      <c r="UG11" s="13"/>
      <c r="UH11" s="8"/>
      <c r="UI11" s="13"/>
      <c r="UJ11" s="8"/>
      <c r="UK11" s="13"/>
      <c r="UL11" s="8"/>
      <c r="UM11" s="13"/>
      <c r="UN11" s="8"/>
      <c r="UO11" s="8"/>
      <c r="UP11" s="8"/>
      <c r="UQ11" s="13"/>
      <c r="UR11" s="8"/>
      <c r="US11" s="13"/>
      <c r="UT11" s="8"/>
      <c r="UU11" s="13"/>
      <c r="UV11" s="8"/>
      <c r="UW11" s="13"/>
      <c r="UX11" s="8"/>
      <c r="UY11" s="13"/>
      <c r="UZ11" s="8"/>
      <c r="VA11" s="13"/>
      <c r="VB11" s="8"/>
      <c r="VC11" s="13"/>
      <c r="VD11" s="8"/>
      <c r="VE11" s="13"/>
      <c r="VF11" s="8"/>
      <c r="VG11" s="13"/>
      <c r="VH11" s="8"/>
      <c r="VI11" s="13"/>
      <c r="VJ11" s="8"/>
      <c r="VK11" s="13"/>
      <c r="VL11" s="8"/>
      <c r="VM11" s="13"/>
      <c r="VN11" s="8"/>
      <c r="VO11" s="13"/>
      <c r="VP11" s="8"/>
      <c r="VQ11" s="13"/>
      <c r="VR11" s="8"/>
      <c r="VS11" s="13"/>
      <c r="VT11" s="8"/>
      <c r="VU11" s="13"/>
      <c r="VV11" s="8"/>
      <c r="VW11" s="13"/>
      <c r="VX11" s="8"/>
      <c r="VY11" s="13"/>
      <c r="VZ11" s="8"/>
      <c r="WA11" s="13"/>
      <c r="WB11" s="8"/>
      <c r="WC11" s="13"/>
      <c r="WD11" s="8"/>
      <c r="WE11" s="13"/>
      <c r="WF11" s="8"/>
      <c r="WG11" s="13"/>
      <c r="WH11" s="8"/>
      <c r="WI11" s="13"/>
      <c r="WJ11" s="8"/>
      <c r="WK11" s="13"/>
      <c r="WL11" s="8"/>
      <c r="WM11" s="13"/>
      <c r="WN11" s="8"/>
      <c r="WO11" s="48"/>
      <c r="WP11" s="48"/>
    </row>
    <row r="12" spans="2:617" ht="13.95" customHeight="1">
      <c r="B12" s="48">
        <v>1</v>
      </c>
      <c r="C12" s="48"/>
      <c r="D12" s="15" t="s">
        <v>11</v>
      </c>
      <c r="E12" s="16">
        <v>23226</v>
      </c>
      <c r="F12" s="16"/>
      <c r="G12" s="16">
        <v>9966</v>
      </c>
      <c r="H12" s="16"/>
      <c r="I12" s="16">
        <v>4318</v>
      </c>
      <c r="J12" s="16"/>
      <c r="K12" s="16">
        <v>1813</v>
      </c>
      <c r="L12" s="16"/>
      <c r="M12" s="16">
        <v>3382</v>
      </c>
      <c r="N12" s="16"/>
      <c r="O12" s="16">
        <v>12675</v>
      </c>
      <c r="P12" s="16"/>
      <c r="Q12" s="16">
        <v>34576</v>
      </c>
      <c r="R12" s="16"/>
      <c r="S12" s="16">
        <v>53160</v>
      </c>
      <c r="T12" s="16"/>
      <c r="U12" s="16">
        <v>53049</v>
      </c>
      <c r="V12" s="16"/>
      <c r="W12" s="16">
        <v>48707</v>
      </c>
      <c r="X12" s="16"/>
      <c r="Y12" s="16">
        <v>43200</v>
      </c>
      <c r="Z12" s="16"/>
      <c r="AA12" s="16">
        <v>46260</v>
      </c>
      <c r="AB12" s="16"/>
      <c r="AC12" s="16">
        <v>39284</v>
      </c>
      <c r="AD12" s="16"/>
      <c r="AE12" s="16">
        <v>44514</v>
      </c>
      <c r="AF12" s="16"/>
      <c r="AG12" s="16">
        <v>44137</v>
      </c>
      <c r="AH12" s="16"/>
      <c r="AI12" s="16">
        <v>47737</v>
      </c>
      <c r="AJ12" s="16"/>
      <c r="AK12" s="16">
        <v>52433</v>
      </c>
      <c r="AL12" s="16"/>
      <c r="AM12" s="16">
        <v>59468</v>
      </c>
      <c r="AN12" s="16"/>
      <c r="AO12" s="16">
        <v>58268</v>
      </c>
      <c r="AP12" s="16"/>
      <c r="AQ12" s="16">
        <v>50579</v>
      </c>
      <c r="AR12" s="16"/>
      <c r="AS12" s="16">
        <v>44414</v>
      </c>
      <c r="AT12" s="16"/>
      <c r="AU12" s="16">
        <v>44459</v>
      </c>
      <c r="AV12" s="16"/>
      <c r="AW12" s="16">
        <v>38939</v>
      </c>
      <c r="AX12" s="16"/>
      <c r="AY12" s="16">
        <v>26965</v>
      </c>
      <c r="AZ12" s="16"/>
      <c r="BA12" s="16">
        <v>885529</v>
      </c>
      <c r="BB12" s="17"/>
      <c r="BC12" s="16">
        <v>24081</v>
      </c>
      <c r="BD12" s="16"/>
      <c r="BE12" s="16">
        <v>8490</v>
      </c>
      <c r="BF12" s="16"/>
      <c r="BG12" s="16">
        <v>4469</v>
      </c>
      <c r="BH12" s="16"/>
      <c r="BI12" s="16">
        <v>1920</v>
      </c>
      <c r="BJ12" s="16"/>
      <c r="BK12" s="16">
        <v>2731</v>
      </c>
      <c r="BL12" s="16"/>
      <c r="BM12" s="16">
        <v>14467</v>
      </c>
      <c r="BN12" s="16"/>
      <c r="BO12" s="16">
        <v>37286</v>
      </c>
      <c r="BP12" s="16"/>
      <c r="BQ12" s="16">
        <v>56474</v>
      </c>
      <c r="BR12" s="16"/>
      <c r="BS12" s="16">
        <v>57097</v>
      </c>
      <c r="BT12" s="16"/>
      <c r="BU12" s="16">
        <v>51650</v>
      </c>
      <c r="BV12" s="16"/>
      <c r="BW12" s="16">
        <v>45680</v>
      </c>
      <c r="BX12" s="16"/>
      <c r="BY12" s="16">
        <v>48444</v>
      </c>
      <c r="BZ12" s="16"/>
      <c r="CA12" s="16">
        <v>42009</v>
      </c>
      <c r="CB12" s="16"/>
      <c r="CC12" s="16">
        <v>48135</v>
      </c>
      <c r="CD12" s="16"/>
      <c r="CE12" s="16">
        <v>45511</v>
      </c>
      <c r="CF12" s="16"/>
      <c r="CG12" s="16">
        <v>51152</v>
      </c>
      <c r="CH12" s="16"/>
      <c r="CI12" s="16">
        <v>56498</v>
      </c>
      <c r="CJ12" s="16"/>
      <c r="CK12" s="16">
        <v>61398</v>
      </c>
      <c r="CL12" s="16"/>
      <c r="CM12" s="16">
        <v>62375</v>
      </c>
      <c r="CN12" s="16"/>
      <c r="CO12" s="16">
        <v>53130</v>
      </c>
      <c r="CP12" s="16"/>
      <c r="CQ12" s="16">
        <v>46069</v>
      </c>
      <c r="CR12" s="16"/>
      <c r="CS12" s="16">
        <v>46797</v>
      </c>
      <c r="CT12" s="16"/>
      <c r="CU12" s="16">
        <v>37425</v>
      </c>
      <c r="CV12" s="16"/>
      <c r="CW12" s="16">
        <v>29614</v>
      </c>
      <c r="CX12" s="16"/>
      <c r="CY12" s="16">
        <v>932902</v>
      </c>
      <c r="CZ12" s="17"/>
      <c r="DA12" s="16">
        <v>24884</v>
      </c>
      <c r="DB12" s="16"/>
      <c r="DC12" s="16">
        <v>8493</v>
      </c>
      <c r="DD12" s="16"/>
      <c r="DE12" s="16">
        <v>3902</v>
      </c>
      <c r="DF12" s="16"/>
      <c r="DG12" s="16">
        <v>1823</v>
      </c>
      <c r="DH12" s="16"/>
      <c r="DI12" s="16">
        <v>2718</v>
      </c>
      <c r="DJ12" s="16"/>
      <c r="DK12" s="16">
        <v>15659</v>
      </c>
      <c r="DL12" s="16"/>
      <c r="DM12" s="16">
        <v>38702</v>
      </c>
      <c r="DN12" s="16"/>
      <c r="DO12" s="16">
        <v>56203</v>
      </c>
      <c r="DP12" s="16"/>
      <c r="DQ12" s="16">
        <v>58549</v>
      </c>
      <c r="DR12" s="16"/>
      <c r="DS12" s="16">
        <v>52471</v>
      </c>
      <c r="DT12" s="16"/>
      <c r="DU12" s="16">
        <v>47303</v>
      </c>
      <c r="DV12" s="16"/>
      <c r="DW12" s="16">
        <v>49493</v>
      </c>
      <c r="DX12" s="16"/>
      <c r="DY12" s="16">
        <v>43285</v>
      </c>
      <c r="DZ12" s="16"/>
      <c r="EA12" s="16">
        <v>48570</v>
      </c>
      <c r="EB12" s="16"/>
      <c r="EC12" s="16">
        <v>48077</v>
      </c>
      <c r="ED12" s="16"/>
      <c r="EE12" s="16">
        <v>53704</v>
      </c>
      <c r="EF12" s="16"/>
      <c r="EG12" s="16">
        <v>57155</v>
      </c>
      <c r="EH12" s="16"/>
      <c r="EI12" s="16">
        <v>63321</v>
      </c>
      <c r="EJ12" s="16"/>
      <c r="EK12" s="16">
        <v>62598</v>
      </c>
      <c r="EL12" s="16"/>
      <c r="EM12" s="16">
        <v>57505</v>
      </c>
      <c r="EN12" s="16"/>
      <c r="EO12" s="16">
        <v>47319</v>
      </c>
      <c r="EP12" s="16"/>
      <c r="EQ12" s="16">
        <v>48773</v>
      </c>
      <c r="ER12" s="16"/>
      <c r="ES12" s="16">
        <v>38500</v>
      </c>
      <c r="ET12" s="16"/>
      <c r="EU12" s="16">
        <v>29119</v>
      </c>
      <c r="EV12" s="16"/>
      <c r="EW12" s="16">
        <v>958126</v>
      </c>
      <c r="EX12" s="17"/>
      <c r="EY12" s="16">
        <v>26551</v>
      </c>
      <c r="EZ12" s="16"/>
      <c r="FA12" s="16">
        <v>9566</v>
      </c>
      <c r="FB12" s="16"/>
      <c r="FC12" s="16">
        <v>4006</v>
      </c>
      <c r="FD12" s="16"/>
      <c r="FE12" s="16">
        <v>1711</v>
      </c>
      <c r="FF12" s="16"/>
      <c r="FG12" s="16">
        <v>2926</v>
      </c>
      <c r="FH12" s="16"/>
      <c r="FI12" s="16">
        <v>17160</v>
      </c>
      <c r="FJ12" s="16"/>
      <c r="FK12" s="16">
        <v>40289</v>
      </c>
      <c r="FL12" s="16"/>
      <c r="FM12" s="16">
        <v>57833</v>
      </c>
      <c r="FN12" s="16"/>
      <c r="FO12" s="16">
        <v>59676</v>
      </c>
      <c r="FP12" s="16"/>
      <c r="FQ12" s="16">
        <v>54658</v>
      </c>
      <c r="FR12" s="16"/>
      <c r="FS12" s="16">
        <v>48663</v>
      </c>
      <c r="FT12" s="16"/>
      <c r="FU12" s="16">
        <v>49726</v>
      </c>
      <c r="FV12" s="16"/>
      <c r="FW12" s="16">
        <v>44882</v>
      </c>
      <c r="FX12" s="16"/>
      <c r="FY12" s="16">
        <v>50189</v>
      </c>
      <c r="FZ12" s="16"/>
      <c r="GA12" s="16">
        <v>47565</v>
      </c>
      <c r="GB12" s="16"/>
      <c r="GC12" s="16">
        <v>54252</v>
      </c>
      <c r="GD12" s="16"/>
      <c r="GE12" s="16">
        <v>59277</v>
      </c>
      <c r="GF12" s="16"/>
      <c r="GG12" s="16">
        <v>64807</v>
      </c>
      <c r="GH12" s="16"/>
      <c r="GI12" s="16">
        <v>64206</v>
      </c>
      <c r="GJ12" s="16"/>
      <c r="GK12" s="16">
        <v>56357</v>
      </c>
      <c r="GL12" s="16"/>
      <c r="GM12" s="16">
        <v>51642</v>
      </c>
      <c r="GN12" s="16"/>
      <c r="GO12" s="16">
        <v>49625</v>
      </c>
      <c r="GP12" s="16"/>
      <c r="GQ12" s="16">
        <v>40590</v>
      </c>
      <c r="GR12" s="16"/>
      <c r="GS12" s="16">
        <v>30727</v>
      </c>
      <c r="GT12" s="16"/>
      <c r="GU12" s="16">
        <v>986884</v>
      </c>
      <c r="GV12" s="17"/>
      <c r="GW12" s="16">
        <v>25845</v>
      </c>
      <c r="GX12" s="16"/>
      <c r="GY12" s="16">
        <v>10451</v>
      </c>
      <c r="GZ12" s="16"/>
      <c r="HA12" s="16">
        <v>4017</v>
      </c>
      <c r="HB12" s="16"/>
      <c r="HC12" s="16">
        <v>1743</v>
      </c>
      <c r="HD12" s="16"/>
      <c r="HE12" s="16">
        <v>2928</v>
      </c>
      <c r="HF12" s="16"/>
      <c r="HG12" s="16">
        <v>17854</v>
      </c>
      <c r="HH12" s="16"/>
      <c r="HI12" s="16">
        <v>41172</v>
      </c>
      <c r="HJ12" s="16"/>
      <c r="HK12" s="16">
        <v>58954</v>
      </c>
      <c r="HL12" s="16"/>
      <c r="HM12" s="16">
        <v>59375</v>
      </c>
      <c r="HN12" s="16"/>
      <c r="HO12" s="16">
        <v>55398</v>
      </c>
      <c r="HP12" s="16"/>
      <c r="HQ12" s="16">
        <v>48729</v>
      </c>
      <c r="HR12" s="16"/>
      <c r="HS12" s="16">
        <v>49702</v>
      </c>
      <c r="HT12" s="16"/>
      <c r="HU12" s="16">
        <v>45912</v>
      </c>
      <c r="HV12" s="16"/>
      <c r="HW12" s="16">
        <v>51114</v>
      </c>
      <c r="HX12" s="16"/>
      <c r="HY12" s="16">
        <v>47864</v>
      </c>
      <c r="HZ12" s="16"/>
      <c r="IA12" s="16">
        <v>56109</v>
      </c>
      <c r="IB12" s="16"/>
      <c r="IC12" s="16">
        <v>61740</v>
      </c>
      <c r="ID12" s="16"/>
      <c r="IE12" s="16">
        <v>64521</v>
      </c>
      <c r="IF12" s="16"/>
      <c r="IG12" s="16">
        <v>64356</v>
      </c>
      <c r="IH12" s="16"/>
      <c r="II12" s="16">
        <v>56672</v>
      </c>
      <c r="IJ12" s="16"/>
      <c r="IK12" s="16">
        <v>52662</v>
      </c>
      <c r="IL12" s="16"/>
      <c r="IM12" s="16">
        <v>51070</v>
      </c>
      <c r="IN12" s="16"/>
      <c r="IO12" s="16">
        <v>42466</v>
      </c>
      <c r="IP12" s="16"/>
      <c r="IQ12" s="16">
        <v>34429</v>
      </c>
      <c r="IR12" s="16"/>
      <c r="IS12" s="16">
        <v>1005083</v>
      </c>
      <c r="IT12" s="17"/>
      <c r="IU12" s="17"/>
      <c r="IV12" s="16">
        <v>28242</v>
      </c>
      <c r="IW12" s="16"/>
      <c r="IX12" s="16">
        <v>9578</v>
      </c>
      <c r="IY12" s="16"/>
      <c r="IZ12" s="16">
        <v>3943</v>
      </c>
      <c r="JA12" s="16"/>
      <c r="JB12" s="16">
        <v>1888</v>
      </c>
      <c r="JC12" s="16"/>
      <c r="JD12" s="16">
        <v>3279</v>
      </c>
      <c r="JE12" s="16"/>
      <c r="JF12" s="16">
        <v>19111</v>
      </c>
      <c r="JG12" s="16"/>
      <c r="JH12" s="16">
        <v>43017</v>
      </c>
      <c r="JI12" s="16"/>
      <c r="JJ12" s="16">
        <v>59813</v>
      </c>
      <c r="JK12" s="16"/>
      <c r="JL12" s="16">
        <v>60476</v>
      </c>
      <c r="JM12" s="16"/>
      <c r="JN12" s="16">
        <v>59471</v>
      </c>
      <c r="JO12" s="16"/>
      <c r="JP12" s="16">
        <v>50111</v>
      </c>
      <c r="JQ12" s="16"/>
      <c r="JR12" s="16">
        <v>50533</v>
      </c>
      <c r="JS12" s="16"/>
      <c r="JT12" s="16">
        <v>51360</v>
      </c>
      <c r="JU12" s="16"/>
      <c r="JV12" s="16">
        <v>51537</v>
      </c>
      <c r="JW12" s="16"/>
      <c r="JX12" s="16">
        <v>51452</v>
      </c>
      <c r="JY12" s="16"/>
      <c r="JZ12" s="16">
        <v>56891</v>
      </c>
      <c r="KA12" s="16"/>
      <c r="KB12" s="16">
        <v>63973</v>
      </c>
      <c r="KC12" s="16"/>
      <c r="KD12" s="16">
        <v>67419</v>
      </c>
      <c r="KE12" s="16"/>
      <c r="KF12" s="16">
        <v>65966</v>
      </c>
      <c r="KG12" s="16"/>
      <c r="KH12" s="16">
        <v>58732</v>
      </c>
      <c r="KI12" s="16"/>
      <c r="KJ12" s="16">
        <v>54964</v>
      </c>
      <c r="KK12" s="16"/>
      <c r="KL12" s="16">
        <v>51292</v>
      </c>
      <c r="KM12" s="16"/>
      <c r="KN12" s="16">
        <v>44062</v>
      </c>
      <c r="KO12" s="16"/>
      <c r="KP12" s="16">
        <v>34781</v>
      </c>
      <c r="KQ12" s="16"/>
      <c r="KR12" s="16">
        <v>1041891</v>
      </c>
      <c r="KS12" s="17"/>
      <c r="KT12" s="17"/>
      <c r="KU12" s="16">
        <v>28511</v>
      </c>
      <c r="KV12" s="16"/>
      <c r="KW12" s="16">
        <v>10100</v>
      </c>
      <c r="KX12" s="16"/>
      <c r="KY12" s="16">
        <v>3993</v>
      </c>
      <c r="KZ12" s="16"/>
      <c r="LA12" s="16">
        <v>1838</v>
      </c>
      <c r="LB12" s="16"/>
      <c r="LC12" s="16">
        <v>3266</v>
      </c>
      <c r="LD12" s="16"/>
      <c r="LE12" s="16">
        <v>19005</v>
      </c>
      <c r="LF12" s="16"/>
      <c r="LG12" s="16">
        <v>44037</v>
      </c>
      <c r="LH12" s="16"/>
      <c r="LI12" s="16">
        <v>61075</v>
      </c>
      <c r="LJ12" s="16"/>
      <c r="LK12" s="16">
        <v>62683</v>
      </c>
      <c r="LL12" s="16"/>
      <c r="LM12" s="16">
        <v>59522</v>
      </c>
      <c r="LN12" s="16"/>
      <c r="LO12" s="16">
        <v>49302</v>
      </c>
      <c r="LP12" s="16"/>
      <c r="LQ12" s="16">
        <v>51797</v>
      </c>
      <c r="LR12" s="16"/>
      <c r="LS12" s="16">
        <v>51454</v>
      </c>
      <c r="LT12" s="16"/>
      <c r="LU12" s="16">
        <v>51740</v>
      </c>
      <c r="LV12" s="16"/>
      <c r="LW12" s="16">
        <v>53113</v>
      </c>
      <c r="LX12" s="16"/>
      <c r="LY12" s="16">
        <v>58367</v>
      </c>
      <c r="LZ12" s="16"/>
      <c r="MA12" s="16">
        <v>64524</v>
      </c>
      <c r="MB12" s="16"/>
      <c r="MC12" s="16">
        <v>68929</v>
      </c>
      <c r="MD12" s="16"/>
      <c r="ME12" s="16">
        <v>66167</v>
      </c>
      <c r="MF12" s="16"/>
      <c r="MG12" s="16">
        <v>59670</v>
      </c>
      <c r="MH12" s="16"/>
      <c r="MI12" s="16">
        <v>53013</v>
      </c>
      <c r="MJ12" s="16"/>
      <c r="MK12" s="16">
        <v>51416</v>
      </c>
      <c r="ML12" s="16"/>
      <c r="MM12" s="16">
        <v>43222</v>
      </c>
      <c r="MN12" s="16"/>
      <c r="MO12" s="16">
        <v>35945</v>
      </c>
      <c r="MP12" s="16"/>
      <c r="MQ12" s="16">
        <v>1052689</v>
      </c>
      <c r="MR12" s="17"/>
      <c r="MS12" s="17"/>
      <c r="MT12" s="16">
        <v>29109</v>
      </c>
      <c r="MU12" s="16"/>
      <c r="MV12" s="16">
        <v>10847</v>
      </c>
      <c r="MW12" s="16"/>
      <c r="MX12" s="16">
        <v>3964</v>
      </c>
      <c r="MY12" s="16"/>
      <c r="MZ12" s="16">
        <v>2147</v>
      </c>
      <c r="NA12" s="16"/>
      <c r="NB12" s="16">
        <v>3196</v>
      </c>
      <c r="NC12" s="16"/>
      <c r="ND12" s="16">
        <v>20210</v>
      </c>
      <c r="NE12" s="16"/>
      <c r="NF12" s="16">
        <v>42843</v>
      </c>
      <c r="NG12" s="16"/>
      <c r="NH12" s="16">
        <v>63299</v>
      </c>
      <c r="NI12" s="16"/>
      <c r="NJ12" s="16">
        <v>63687</v>
      </c>
      <c r="NK12" s="16"/>
      <c r="NL12" s="16">
        <v>59854</v>
      </c>
      <c r="NM12" s="16"/>
      <c r="NN12" s="16">
        <v>50785</v>
      </c>
      <c r="NO12" s="16"/>
      <c r="NP12" s="16">
        <v>53147</v>
      </c>
      <c r="NQ12" s="16"/>
      <c r="NR12" s="16">
        <v>52209</v>
      </c>
      <c r="NS12" s="16"/>
      <c r="NT12" s="16">
        <v>52559</v>
      </c>
      <c r="NU12" s="16"/>
      <c r="NV12" s="16">
        <v>54812</v>
      </c>
      <c r="NW12" s="16"/>
      <c r="NX12" s="16">
        <v>59112</v>
      </c>
      <c r="NY12" s="16"/>
      <c r="NZ12" s="16">
        <v>66781</v>
      </c>
      <c r="OA12" s="16"/>
      <c r="OB12" s="16">
        <v>69994</v>
      </c>
      <c r="OC12" s="16"/>
      <c r="OD12" s="16">
        <v>67578</v>
      </c>
      <c r="OE12" s="16"/>
      <c r="OF12" s="16">
        <v>59839</v>
      </c>
      <c r="OG12" s="16"/>
      <c r="OH12" s="16">
        <v>53827</v>
      </c>
      <c r="OI12" s="16"/>
      <c r="OJ12" s="16">
        <v>52988</v>
      </c>
      <c r="OK12" s="16"/>
      <c r="OL12" s="16">
        <v>44021</v>
      </c>
      <c r="OM12" s="16"/>
      <c r="ON12" s="16">
        <v>36721</v>
      </c>
      <c r="OO12" s="16"/>
      <c r="OP12" s="16">
        <v>1073529</v>
      </c>
      <c r="OQ12" s="17"/>
      <c r="OR12" s="17"/>
      <c r="OS12" s="16">
        <v>28977</v>
      </c>
      <c r="OT12" s="16"/>
      <c r="OU12" s="16">
        <v>10777</v>
      </c>
      <c r="OV12" s="16"/>
      <c r="OW12" s="16">
        <v>3824</v>
      </c>
      <c r="OX12" s="16"/>
      <c r="OY12" s="16">
        <v>1872</v>
      </c>
      <c r="OZ12" s="16"/>
      <c r="PA12" s="16">
        <v>3480</v>
      </c>
      <c r="PB12" s="16"/>
      <c r="PC12" s="16">
        <v>20224</v>
      </c>
      <c r="PD12" s="16"/>
      <c r="PE12" s="16">
        <v>43687</v>
      </c>
      <c r="PF12" s="16"/>
      <c r="PG12" s="16">
        <v>63167</v>
      </c>
      <c r="PH12" s="16"/>
      <c r="PI12" s="16">
        <v>65806</v>
      </c>
      <c r="PJ12" s="16"/>
      <c r="PK12" s="16">
        <v>61898</v>
      </c>
      <c r="PL12" s="16"/>
      <c r="PM12" s="16">
        <v>49111</v>
      </c>
      <c r="PN12" s="16"/>
      <c r="PO12" s="16">
        <v>52960</v>
      </c>
      <c r="PP12" s="16"/>
      <c r="PQ12" s="16">
        <v>51747</v>
      </c>
      <c r="PR12" s="16"/>
      <c r="PS12" s="16">
        <v>52681</v>
      </c>
      <c r="PT12" s="16"/>
      <c r="PU12" s="16">
        <v>54067</v>
      </c>
      <c r="PV12" s="16"/>
      <c r="PW12" s="16">
        <v>59942</v>
      </c>
      <c r="PX12" s="16"/>
      <c r="PY12" s="16">
        <v>68453</v>
      </c>
      <c r="PZ12" s="16"/>
      <c r="QA12" s="16">
        <v>69582</v>
      </c>
      <c r="QB12" s="16"/>
      <c r="QC12" s="16">
        <v>68794</v>
      </c>
      <c r="QD12" s="16"/>
      <c r="QE12" s="16">
        <v>58831</v>
      </c>
      <c r="QF12" s="16"/>
      <c r="QG12" s="16">
        <v>53614</v>
      </c>
      <c r="QH12" s="16"/>
      <c r="QI12" s="16">
        <v>51924</v>
      </c>
      <c r="QJ12" s="16"/>
      <c r="QK12" s="16">
        <v>44451</v>
      </c>
      <c r="QL12" s="16"/>
      <c r="QM12" s="16">
        <v>36233</v>
      </c>
      <c r="QN12" s="16"/>
      <c r="QO12" s="16">
        <v>1076102</v>
      </c>
      <c r="QP12" s="17"/>
      <c r="QQ12" s="17"/>
      <c r="QR12" s="16">
        <v>30226</v>
      </c>
      <c r="QS12" s="16"/>
      <c r="QT12" s="16">
        <v>10950</v>
      </c>
      <c r="QU12" s="16"/>
      <c r="QV12" s="16">
        <v>4377</v>
      </c>
      <c r="QW12" s="16"/>
      <c r="QX12" s="16">
        <v>2091</v>
      </c>
      <c r="QY12" s="16"/>
      <c r="QZ12" s="16">
        <v>3066</v>
      </c>
      <c r="RA12" s="16"/>
      <c r="RB12" s="16">
        <v>20583</v>
      </c>
      <c r="RC12" s="16"/>
      <c r="RD12" s="16">
        <v>42977</v>
      </c>
      <c r="RE12" s="16"/>
      <c r="RF12" s="16">
        <v>65413</v>
      </c>
      <c r="RG12" s="16"/>
      <c r="RH12" s="16">
        <v>63306</v>
      </c>
      <c r="RI12" s="16"/>
      <c r="RJ12" s="16">
        <v>62818</v>
      </c>
      <c r="RK12" s="16"/>
      <c r="RL12" s="16">
        <v>51027</v>
      </c>
      <c r="RM12" s="16"/>
      <c r="RN12" s="16">
        <v>54778</v>
      </c>
      <c r="RO12" s="16"/>
      <c r="RP12" s="16">
        <v>52443</v>
      </c>
      <c r="RQ12" s="16"/>
      <c r="RR12" s="16">
        <v>52762</v>
      </c>
      <c r="RS12" s="16"/>
      <c r="RT12" s="16">
        <v>53493</v>
      </c>
      <c r="RU12" s="16"/>
      <c r="RV12" s="16">
        <v>60257</v>
      </c>
      <c r="RW12" s="16"/>
      <c r="RX12" s="16">
        <v>66424</v>
      </c>
      <c r="RY12" s="16"/>
      <c r="RZ12" s="16">
        <v>69757</v>
      </c>
      <c r="SA12" s="16"/>
      <c r="SB12" s="16">
        <v>66480</v>
      </c>
      <c r="SC12" s="16"/>
      <c r="SD12" s="16">
        <v>58191</v>
      </c>
      <c r="SE12" s="16"/>
      <c r="SF12" s="16">
        <v>54298</v>
      </c>
      <c r="SG12" s="16"/>
      <c r="SH12" s="16">
        <v>54330</v>
      </c>
      <c r="SI12" s="16"/>
      <c r="SJ12" s="16">
        <v>46495</v>
      </c>
      <c r="SK12" s="16"/>
      <c r="SL12" s="16">
        <v>38848</v>
      </c>
      <c r="SM12" s="16"/>
      <c r="SN12" s="16">
        <v>1085390</v>
      </c>
      <c r="SO12" s="17"/>
      <c r="SP12" s="17"/>
      <c r="SQ12" s="16">
        <v>33841</v>
      </c>
      <c r="SR12" s="16"/>
      <c r="SS12" s="16">
        <v>12658</v>
      </c>
      <c r="ST12" s="16"/>
      <c r="SU12" s="16">
        <v>4576</v>
      </c>
      <c r="SV12" s="16"/>
      <c r="SW12" s="16">
        <v>2323</v>
      </c>
      <c r="SX12" s="16"/>
      <c r="SY12" s="16">
        <v>4475</v>
      </c>
      <c r="SZ12" s="16"/>
      <c r="TA12" s="16">
        <v>21509</v>
      </c>
      <c r="TB12" s="16"/>
      <c r="TC12" s="16">
        <v>46280</v>
      </c>
      <c r="TD12" s="16"/>
      <c r="TE12" s="16">
        <v>69396</v>
      </c>
      <c r="TF12" s="16"/>
      <c r="TG12" s="16">
        <v>67005</v>
      </c>
      <c r="TH12" s="16"/>
      <c r="TI12" s="16">
        <v>67153</v>
      </c>
      <c r="TJ12" s="16"/>
      <c r="TK12" s="16">
        <v>55944</v>
      </c>
      <c r="TL12" s="16"/>
      <c r="TM12" s="16">
        <v>60230</v>
      </c>
      <c r="TN12" s="16"/>
      <c r="TO12" s="16">
        <v>56888</v>
      </c>
      <c r="TP12" s="16"/>
      <c r="TQ12" s="16">
        <v>58094</v>
      </c>
      <c r="TR12" s="16"/>
      <c r="TS12" s="16">
        <v>60406</v>
      </c>
      <c r="TT12" s="16"/>
      <c r="TU12" s="16">
        <v>65086</v>
      </c>
      <c r="TV12" s="16"/>
      <c r="TW12" s="16">
        <v>72397</v>
      </c>
      <c r="TX12" s="16"/>
      <c r="TY12" s="16">
        <v>74973</v>
      </c>
      <c r="TZ12" s="16"/>
      <c r="UA12" s="16">
        <v>71415</v>
      </c>
      <c r="UB12" s="16"/>
      <c r="UC12" s="16">
        <v>65053</v>
      </c>
      <c r="UD12" s="16"/>
      <c r="UE12" s="16">
        <v>58928</v>
      </c>
      <c r="UF12" s="16"/>
      <c r="UG12" s="16">
        <v>57532</v>
      </c>
      <c r="UH12" s="16"/>
      <c r="UI12" s="16">
        <v>51158</v>
      </c>
      <c r="UJ12" s="16"/>
      <c r="UK12" s="16">
        <v>43835</v>
      </c>
      <c r="UL12" s="16"/>
      <c r="UM12" s="16">
        <v>1181155</v>
      </c>
      <c r="UN12" s="8"/>
      <c r="UO12" s="17"/>
      <c r="UP12" s="17"/>
      <c r="UQ12" s="16">
        <v>30811</v>
      </c>
      <c r="UR12" s="16"/>
      <c r="US12" s="16">
        <v>11610</v>
      </c>
      <c r="UT12" s="16"/>
      <c r="UU12" s="16">
        <v>4239</v>
      </c>
      <c r="UV12" s="16"/>
      <c r="UW12" s="16">
        <v>1809</v>
      </c>
      <c r="UX12" s="16"/>
      <c r="UY12" s="16">
        <v>3666</v>
      </c>
      <c r="UZ12" s="16"/>
      <c r="VA12" s="16">
        <v>21046</v>
      </c>
      <c r="VB12" s="16"/>
      <c r="VC12" s="16">
        <v>46726</v>
      </c>
      <c r="VD12" s="16"/>
      <c r="VE12" s="16">
        <v>66501</v>
      </c>
      <c r="VF12" s="16"/>
      <c r="VG12" s="16">
        <v>67346</v>
      </c>
      <c r="VH12" s="16"/>
      <c r="VI12" s="16">
        <v>63707</v>
      </c>
      <c r="VJ12" s="16"/>
      <c r="VK12" s="16">
        <v>55271</v>
      </c>
      <c r="VL12" s="16"/>
      <c r="VM12" s="16">
        <v>56486</v>
      </c>
      <c r="VN12" s="16"/>
      <c r="VO12" s="16">
        <v>55358</v>
      </c>
      <c r="VP12" s="16"/>
      <c r="VQ12" s="16">
        <v>56614</v>
      </c>
      <c r="VR12" s="16"/>
      <c r="VS12" s="16">
        <v>56825</v>
      </c>
      <c r="VT12" s="16"/>
      <c r="VU12" s="16">
        <v>62812</v>
      </c>
      <c r="VV12" s="16"/>
      <c r="VW12" s="16">
        <v>70125</v>
      </c>
      <c r="VX12" s="16"/>
      <c r="VY12" s="16">
        <v>74877</v>
      </c>
      <c r="VZ12" s="16"/>
      <c r="WA12" s="16">
        <v>69843</v>
      </c>
      <c r="WB12" s="16"/>
      <c r="WC12" s="16">
        <v>61869</v>
      </c>
      <c r="WD12" s="16"/>
      <c r="WE12" s="16">
        <v>56847</v>
      </c>
      <c r="WF12" s="16"/>
      <c r="WG12" s="16">
        <v>55446</v>
      </c>
      <c r="WH12" s="16"/>
      <c r="WI12" s="16">
        <v>50512</v>
      </c>
      <c r="WJ12" s="16"/>
      <c r="WK12" s="16">
        <v>40681</v>
      </c>
      <c r="WL12" s="16"/>
      <c r="WM12" s="16">
        <v>1141027</v>
      </c>
      <c r="WN12" s="17"/>
      <c r="WO12" s="48"/>
      <c r="WP12" s="24" t="s">
        <v>12</v>
      </c>
    </row>
    <row r="13" spans="2:617"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8"/>
      <c r="IV13" s="13"/>
      <c r="IW13" s="8"/>
      <c r="IX13" s="13"/>
      <c r="IY13" s="8"/>
      <c r="IZ13" s="13"/>
      <c r="JA13" s="8"/>
      <c r="JB13" s="13"/>
      <c r="JC13" s="8"/>
      <c r="JD13" s="13"/>
      <c r="JE13" s="8"/>
      <c r="JF13" s="13"/>
      <c r="JG13" s="8"/>
      <c r="JH13" s="13"/>
      <c r="JI13" s="8"/>
      <c r="JJ13" s="13"/>
      <c r="JK13" s="8"/>
      <c r="JL13" s="13"/>
      <c r="JM13" s="8"/>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8"/>
      <c r="KN13" s="13"/>
      <c r="KO13" s="8"/>
      <c r="KP13" s="13"/>
      <c r="KQ13" s="8"/>
      <c r="KR13" s="13"/>
      <c r="KS13" s="8"/>
      <c r="KT13" s="8"/>
      <c r="KU13" s="13"/>
      <c r="KV13" s="8"/>
      <c r="KW13" s="13"/>
      <c r="KX13" s="8"/>
      <c r="KY13" s="13"/>
      <c r="KZ13" s="8"/>
      <c r="LA13" s="13"/>
      <c r="LB13" s="8"/>
      <c r="LC13" s="13"/>
      <c r="LD13" s="8"/>
      <c r="LE13" s="13"/>
      <c r="LF13" s="8"/>
      <c r="LG13" s="13"/>
      <c r="LH13" s="8"/>
      <c r="LI13" s="13"/>
      <c r="LJ13" s="8"/>
      <c r="LK13" s="13"/>
      <c r="LL13" s="8"/>
      <c r="LM13" s="13"/>
      <c r="LN13" s="8"/>
      <c r="LO13" s="13"/>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8"/>
      <c r="MQ13" s="13"/>
      <c r="MR13" s="8"/>
      <c r="MS13" s="8"/>
      <c r="MT13" s="13"/>
      <c r="MU13" s="8"/>
      <c r="MV13" s="13"/>
      <c r="MW13" s="8"/>
      <c r="MX13" s="13"/>
      <c r="MY13" s="8"/>
      <c r="MZ13" s="13"/>
      <c r="NA13" s="8"/>
      <c r="NB13" s="13"/>
      <c r="NC13" s="8"/>
      <c r="ND13" s="13"/>
      <c r="NE13" s="8"/>
      <c r="NF13" s="13"/>
      <c r="NG13" s="8"/>
      <c r="NH13" s="13"/>
      <c r="NI13" s="8"/>
      <c r="NJ13" s="13"/>
      <c r="NK13" s="8"/>
      <c r="NL13" s="13"/>
      <c r="NM13" s="8"/>
      <c r="NN13" s="13"/>
      <c r="NO13" s="8"/>
      <c r="NP13" s="13"/>
      <c r="NQ13" s="8"/>
      <c r="NR13" s="13"/>
      <c r="NS13" s="8"/>
      <c r="NT13" s="13"/>
      <c r="NU13" s="8"/>
      <c r="NV13" s="13"/>
      <c r="NW13" s="8"/>
      <c r="NX13" s="13"/>
      <c r="NY13" s="8"/>
      <c r="NZ13" s="13"/>
      <c r="OA13" s="8"/>
      <c r="OB13" s="13"/>
      <c r="OC13" s="8"/>
      <c r="OD13" s="13"/>
      <c r="OE13" s="8"/>
      <c r="OF13" s="13"/>
      <c r="OG13" s="8"/>
      <c r="OH13" s="13"/>
      <c r="OI13" s="8"/>
      <c r="OJ13" s="13"/>
      <c r="OK13" s="8"/>
      <c r="OL13" s="13"/>
      <c r="OM13" s="8"/>
      <c r="ON13" s="13"/>
      <c r="OO13" s="8"/>
      <c r="OP13" s="13"/>
      <c r="OQ13" s="8"/>
      <c r="OR13" s="8"/>
      <c r="OS13" s="13"/>
      <c r="OT13" s="8"/>
      <c r="OU13" s="13"/>
      <c r="OV13" s="8"/>
      <c r="OW13" s="13"/>
      <c r="OX13" s="8"/>
      <c r="OY13" s="13"/>
      <c r="OZ13" s="8"/>
      <c r="PA13" s="13"/>
      <c r="PB13" s="8"/>
      <c r="PC13" s="13"/>
      <c r="PD13" s="8"/>
      <c r="PE13" s="13"/>
      <c r="PF13" s="8"/>
      <c r="PG13" s="13"/>
      <c r="PH13" s="8"/>
      <c r="PI13" s="13"/>
      <c r="PJ13" s="8"/>
      <c r="PK13" s="13"/>
      <c r="PL13" s="8"/>
      <c r="PM13" s="13"/>
      <c r="PN13" s="8"/>
      <c r="PO13" s="13"/>
      <c r="PP13" s="8"/>
      <c r="PQ13" s="13"/>
      <c r="PR13" s="8"/>
      <c r="PS13" s="13"/>
      <c r="PT13" s="8"/>
      <c r="PU13" s="13"/>
      <c r="PV13" s="8"/>
      <c r="PW13" s="13"/>
      <c r="PX13" s="8"/>
      <c r="PY13" s="13"/>
      <c r="PZ13" s="8"/>
      <c r="QA13" s="13"/>
      <c r="QB13" s="8"/>
      <c r="QC13" s="13"/>
      <c r="QD13" s="8"/>
      <c r="QE13" s="13"/>
      <c r="QF13" s="8"/>
      <c r="QG13" s="13"/>
      <c r="QH13" s="8"/>
      <c r="QI13" s="13"/>
      <c r="QJ13" s="8"/>
      <c r="QK13" s="13"/>
      <c r="QL13" s="8"/>
      <c r="QM13" s="13"/>
      <c r="QN13" s="8"/>
      <c r="QO13" s="13"/>
      <c r="QP13" s="8"/>
      <c r="QQ13" s="8"/>
      <c r="QR13" s="13"/>
      <c r="QS13" s="8"/>
      <c r="QT13" s="13"/>
      <c r="QU13" s="8"/>
      <c r="QV13" s="13"/>
      <c r="QW13" s="8"/>
      <c r="QX13" s="13"/>
      <c r="QY13" s="8"/>
      <c r="QZ13" s="13"/>
      <c r="RA13" s="8"/>
      <c r="RB13" s="13"/>
      <c r="RC13" s="8"/>
      <c r="RD13" s="13"/>
      <c r="RE13" s="8"/>
      <c r="RF13" s="13"/>
      <c r="RG13" s="8"/>
      <c r="RH13" s="13"/>
      <c r="RI13" s="8"/>
      <c r="RJ13" s="13"/>
      <c r="RK13" s="8"/>
      <c r="RL13" s="13"/>
      <c r="RM13" s="8"/>
      <c r="RN13" s="13"/>
      <c r="RO13" s="8"/>
      <c r="RP13" s="13"/>
      <c r="RQ13" s="8"/>
      <c r="RR13" s="13"/>
      <c r="RS13" s="8"/>
      <c r="RT13" s="13"/>
      <c r="RU13" s="8"/>
      <c r="RV13" s="13"/>
      <c r="RW13" s="8"/>
      <c r="RX13" s="13"/>
      <c r="RY13" s="8"/>
      <c r="RZ13" s="13"/>
      <c r="SA13" s="8"/>
      <c r="SB13" s="13"/>
      <c r="SC13" s="8"/>
      <c r="SD13" s="13"/>
      <c r="SE13" s="8"/>
      <c r="SF13" s="13"/>
      <c r="SG13" s="8"/>
      <c r="SH13" s="13"/>
      <c r="SI13" s="8"/>
      <c r="SJ13" s="13"/>
      <c r="SK13" s="8"/>
      <c r="SL13" s="13"/>
      <c r="SM13" s="8"/>
      <c r="SN13" s="13"/>
      <c r="SO13" s="8"/>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8"/>
      <c r="TU13" s="13"/>
      <c r="TV13" s="8"/>
      <c r="TW13" s="13"/>
      <c r="TX13" s="8"/>
      <c r="TY13" s="13"/>
      <c r="TZ13" s="8"/>
      <c r="UA13" s="13"/>
      <c r="UB13" s="8"/>
      <c r="UC13" s="13"/>
      <c r="UD13" s="8"/>
      <c r="UE13" s="13"/>
      <c r="UF13" s="8"/>
      <c r="UG13" s="13"/>
      <c r="UH13" s="8"/>
      <c r="UI13" s="13"/>
      <c r="UJ13" s="8"/>
      <c r="UK13" s="13"/>
      <c r="UL13" s="8"/>
      <c r="UM13" s="13"/>
      <c r="UN13" s="8"/>
      <c r="UO13" s="8"/>
      <c r="UP13" s="8"/>
      <c r="UQ13" s="13"/>
      <c r="UR13" s="8"/>
      <c r="US13" s="13"/>
      <c r="UT13" s="8"/>
      <c r="UU13" s="13"/>
      <c r="UV13" s="8"/>
      <c r="UW13" s="13"/>
      <c r="UX13" s="8"/>
      <c r="UY13" s="13"/>
      <c r="UZ13" s="8"/>
      <c r="VA13" s="13"/>
      <c r="VB13" s="8"/>
      <c r="VC13" s="13"/>
      <c r="VD13" s="8"/>
      <c r="VE13" s="13"/>
      <c r="VF13" s="8"/>
      <c r="VG13" s="13"/>
      <c r="VH13" s="8"/>
      <c r="VI13" s="13"/>
      <c r="VJ13" s="8"/>
      <c r="VK13" s="13"/>
      <c r="VL13" s="8"/>
      <c r="VM13" s="13"/>
      <c r="VN13" s="8"/>
      <c r="VO13" s="13"/>
      <c r="VP13" s="8"/>
      <c r="VQ13" s="13"/>
      <c r="VR13" s="8"/>
      <c r="VS13" s="13"/>
      <c r="VT13" s="8"/>
      <c r="VU13" s="13"/>
      <c r="VV13" s="8"/>
      <c r="VW13" s="13"/>
      <c r="VX13" s="8"/>
      <c r="VY13" s="13"/>
      <c r="VZ13" s="8"/>
      <c r="WA13" s="13"/>
      <c r="WB13" s="8"/>
      <c r="WC13" s="13"/>
      <c r="WD13" s="8"/>
      <c r="WE13" s="13"/>
      <c r="WF13" s="8"/>
      <c r="WG13" s="13"/>
      <c r="WH13" s="8"/>
      <c r="WI13" s="13"/>
      <c r="WJ13" s="8"/>
      <c r="WK13" s="13"/>
      <c r="WL13" s="8"/>
      <c r="WM13" s="13"/>
      <c r="WN13" s="8"/>
      <c r="WO13" s="48"/>
      <c r="WP13" s="20"/>
    </row>
    <row r="14" spans="2:617"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1"/>
      <c r="IV14" s="23"/>
      <c r="IW14" s="21"/>
      <c r="IX14" s="23"/>
      <c r="IY14" s="21"/>
      <c r="IZ14" s="23"/>
      <c r="JA14" s="21"/>
      <c r="JB14" s="23"/>
      <c r="JC14" s="21"/>
      <c r="JD14" s="23"/>
      <c r="JE14" s="21"/>
      <c r="JF14" s="23"/>
      <c r="JG14" s="21"/>
      <c r="JH14" s="23"/>
      <c r="JI14" s="21"/>
      <c r="JJ14" s="23"/>
      <c r="JK14" s="21"/>
      <c r="JL14" s="23"/>
      <c r="JM14" s="21"/>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1"/>
      <c r="KN14" s="23"/>
      <c r="KO14" s="21"/>
      <c r="KP14" s="23"/>
      <c r="KQ14" s="21"/>
      <c r="KR14" s="23"/>
      <c r="KS14" s="21"/>
      <c r="KT14" s="21"/>
      <c r="KU14" s="23"/>
      <c r="KV14" s="21"/>
      <c r="KW14" s="23"/>
      <c r="KX14" s="21"/>
      <c r="KY14" s="23"/>
      <c r="KZ14" s="21"/>
      <c r="LA14" s="23"/>
      <c r="LB14" s="21"/>
      <c r="LC14" s="23"/>
      <c r="LD14" s="21"/>
      <c r="LE14" s="23"/>
      <c r="LF14" s="21"/>
      <c r="LG14" s="23"/>
      <c r="LH14" s="21"/>
      <c r="LI14" s="23"/>
      <c r="LJ14" s="21"/>
      <c r="LK14" s="23"/>
      <c r="LL14" s="21"/>
      <c r="LM14" s="23"/>
      <c r="LN14" s="21"/>
      <c r="LO14" s="23"/>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3"/>
      <c r="MR14" s="21"/>
      <c r="MS14" s="21"/>
      <c r="MT14" s="23"/>
      <c r="MU14" s="21"/>
      <c r="MV14" s="23"/>
      <c r="MW14" s="21"/>
      <c r="MX14" s="23"/>
      <c r="MY14" s="21"/>
      <c r="MZ14" s="23"/>
      <c r="NA14" s="21"/>
      <c r="NB14" s="23"/>
      <c r="NC14" s="21"/>
      <c r="ND14" s="23"/>
      <c r="NE14" s="21"/>
      <c r="NF14" s="23"/>
      <c r="NG14" s="21"/>
      <c r="NH14" s="23"/>
      <c r="NI14" s="21"/>
      <c r="NJ14" s="23"/>
      <c r="NK14" s="21"/>
      <c r="NL14" s="23"/>
      <c r="NM14" s="21"/>
      <c r="NN14" s="23"/>
      <c r="NO14" s="21"/>
      <c r="NP14" s="23"/>
      <c r="NQ14" s="21"/>
      <c r="NR14" s="23"/>
      <c r="NS14" s="21"/>
      <c r="NT14" s="23"/>
      <c r="NU14" s="21"/>
      <c r="NV14" s="23"/>
      <c r="NW14" s="21"/>
      <c r="NX14" s="23"/>
      <c r="NY14" s="21"/>
      <c r="NZ14" s="23"/>
      <c r="OA14" s="21"/>
      <c r="OB14" s="23"/>
      <c r="OC14" s="21"/>
      <c r="OD14" s="23"/>
      <c r="OE14" s="21"/>
      <c r="OF14" s="23"/>
      <c r="OG14" s="21"/>
      <c r="OH14" s="23"/>
      <c r="OI14" s="21"/>
      <c r="OJ14" s="23"/>
      <c r="OK14" s="21"/>
      <c r="OL14" s="23"/>
      <c r="OM14" s="21"/>
      <c r="ON14" s="23"/>
      <c r="OO14" s="21"/>
      <c r="OP14" s="23"/>
      <c r="OQ14" s="21"/>
      <c r="OR14" s="21"/>
      <c r="OS14" s="23"/>
      <c r="OT14" s="21"/>
      <c r="OU14" s="23"/>
      <c r="OV14" s="21"/>
      <c r="OW14" s="23"/>
      <c r="OX14" s="21"/>
      <c r="OY14" s="23"/>
      <c r="OZ14" s="21"/>
      <c r="PA14" s="23"/>
      <c r="PB14" s="21"/>
      <c r="PC14" s="23"/>
      <c r="PD14" s="21"/>
      <c r="PE14" s="23"/>
      <c r="PF14" s="21"/>
      <c r="PG14" s="23"/>
      <c r="PH14" s="21"/>
      <c r="PI14" s="23"/>
      <c r="PJ14" s="21"/>
      <c r="PK14" s="23"/>
      <c r="PL14" s="21"/>
      <c r="PM14" s="23"/>
      <c r="PN14" s="21"/>
      <c r="PO14" s="23"/>
      <c r="PP14" s="21"/>
      <c r="PQ14" s="23"/>
      <c r="PR14" s="21"/>
      <c r="PS14" s="23"/>
      <c r="PT14" s="21"/>
      <c r="PU14" s="23"/>
      <c r="PV14" s="21"/>
      <c r="PW14" s="23"/>
      <c r="PX14" s="21"/>
      <c r="PY14" s="23"/>
      <c r="PZ14" s="21"/>
      <c r="QA14" s="23"/>
      <c r="QB14" s="21"/>
      <c r="QC14" s="23"/>
      <c r="QD14" s="21"/>
      <c r="QE14" s="23"/>
      <c r="QF14" s="21"/>
      <c r="QG14" s="23"/>
      <c r="QH14" s="21"/>
      <c r="QI14" s="23"/>
      <c r="QJ14" s="21"/>
      <c r="QK14" s="23"/>
      <c r="QL14" s="21"/>
      <c r="QM14" s="23"/>
      <c r="QN14" s="21"/>
      <c r="QO14" s="23"/>
      <c r="QP14" s="21"/>
      <c r="QQ14" s="21"/>
      <c r="QR14" s="23"/>
      <c r="QS14" s="21"/>
      <c r="QT14" s="23"/>
      <c r="QU14" s="21"/>
      <c r="QV14" s="23"/>
      <c r="QW14" s="21"/>
      <c r="QX14" s="23"/>
      <c r="QY14" s="21"/>
      <c r="QZ14" s="23"/>
      <c r="RA14" s="21"/>
      <c r="RB14" s="23"/>
      <c r="RC14" s="21"/>
      <c r="RD14" s="23"/>
      <c r="RE14" s="21"/>
      <c r="RF14" s="23"/>
      <c r="RG14" s="21"/>
      <c r="RH14" s="23"/>
      <c r="RI14" s="21"/>
      <c r="RJ14" s="23"/>
      <c r="RK14" s="21"/>
      <c r="RL14" s="23"/>
      <c r="RM14" s="21"/>
      <c r="RN14" s="23"/>
      <c r="RO14" s="21"/>
      <c r="RP14" s="23"/>
      <c r="RQ14" s="21"/>
      <c r="RR14" s="23"/>
      <c r="RS14" s="21"/>
      <c r="RT14" s="23"/>
      <c r="RU14" s="21"/>
      <c r="RV14" s="23"/>
      <c r="RW14" s="21"/>
      <c r="RX14" s="23"/>
      <c r="RY14" s="21"/>
      <c r="RZ14" s="23"/>
      <c r="SA14" s="21"/>
      <c r="SB14" s="23"/>
      <c r="SC14" s="21"/>
      <c r="SD14" s="23"/>
      <c r="SE14" s="21"/>
      <c r="SF14" s="23"/>
      <c r="SG14" s="21"/>
      <c r="SH14" s="23"/>
      <c r="SI14" s="21"/>
      <c r="SJ14" s="23"/>
      <c r="SK14" s="21"/>
      <c r="SL14" s="23"/>
      <c r="SM14" s="21"/>
      <c r="SN14" s="23"/>
      <c r="SO14" s="21"/>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1"/>
      <c r="TU14" s="23"/>
      <c r="TV14" s="21"/>
      <c r="TW14" s="23"/>
      <c r="TX14" s="21"/>
      <c r="TY14" s="23"/>
      <c r="TZ14" s="21"/>
      <c r="UA14" s="23"/>
      <c r="UB14" s="21"/>
      <c r="UC14" s="23"/>
      <c r="UD14" s="21"/>
      <c r="UE14" s="23"/>
      <c r="UF14" s="21"/>
      <c r="UG14" s="23"/>
      <c r="UH14" s="21"/>
      <c r="UI14" s="23"/>
      <c r="UJ14" s="21"/>
      <c r="UK14" s="23"/>
      <c r="UL14" s="21"/>
      <c r="UM14" s="23"/>
      <c r="UN14" s="21"/>
      <c r="UO14" s="21"/>
      <c r="UP14" s="21"/>
      <c r="UQ14" s="23"/>
      <c r="UR14" s="21"/>
      <c r="US14" s="23"/>
      <c r="UT14" s="21"/>
      <c r="UU14" s="23"/>
      <c r="UV14" s="21"/>
      <c r="UW14" s="23"/>
      <c r="UX14" s="21"/>
      <c r="UY14" s="23"/>
      <c r="UZ14" s="21"/>
      <c r="VA14" s="23"/>
      <c r="VB14" s="21"/>
      <c r="VC14" s="23"/>
      <c r="VD14" s="21"/>
      <c r="VE14" s="23"/>
      <c r="VF14" s="21"/>
      <c r="VG14" s="23"/>
      <c r="VH14" s="21"/>
      <c r="VI14" s="23"/>
      <c r="VJ14" s="21"/>
      <c r="VK14" s="23"/>
      <c r="VL14" s="21"/>
      <c r="VM14" s="23"/>
      <c r="VN14" s="21"/>
      <c r="VO14" s="23"/>
      <c r="VP14" s="21"/>
      <c r="VQ14" s="23"/>
      <c r="VR14" s="21"/>
      <c r="VS14" s="23"/>
      <c r="VT14" s="21"/>
      <c r="VU14" s="23"/>
      <c r="VV14" s="21"/>
      <c r="VW14" s="23"/>
      <c r="VX14" s="21"/>
      <c r="VY14" s="23"/>
      <c r="VZ14" s="21"/>
      <c r="WA14" s="23"/>
      <c r="WB14" s="21"/>
      <c r="WC14" s="23"/>
      <c r="WD14" s="21"/>
      <c r="WE14" s="23"/>
      <c r="WF14" s="21"/>
      <c r="WG14" s="23"/>
      <c r="WH14" s="21"/>
      <c r="WI14" s="23"/>
      <c r="WJ14" s="21"/>
      <c r="WK14" s="23"/>
      <c r="WL14" s="21"/>
      <c r="WM14" s="23"/>
      <c r="WN14" s="21"/>
      <c r="WO14" s="22"/>
      <c r="WP14" s="20"/>
    </row>
    <row r="15" spans="2:617" ht="13.95" customHeight="1">
      <c r="B15" s="13">
        <v>2</v>
      </c>
      <c r="C15" s="13"/>
      <c r="D15" s="18" t="s">
        <v>13</v>
      </c>
      <c r="E15" s="16">
        <v>22371</v>
      </c>
      <c r="F15" s="16"/>
      <c r="G15" s="16">
        <v>9603</v>
      </c>
      <c r="H15" s="16"/>
      <c r="I15" s="16">
        <v>3980</v>
      </c>
      <c r="J15" s="16"/>
      <c r="K15" s="16">
        <v>1726</v>
      </c>
      <c r="L15" s="16"/>
      <c r="M15" s="16">
        <v>3278</v>
      </c>
      <c r="N15" s="16"/>
      <c r="O15" s="16">
        <v>12734</v>
      </c>
      <c r="P15" s="16"/>
      <c r="Q15" s="16">
        <v>34112</v>
      </c>
      <c r="R15" s="16"/>
      <c r="S15" s="16">
        <v>51483</v>
      </c>
      <c r="T15" s="16"/>
      <c r="U15" s="16">
        <v>51340</v>
      </c>
      <c r="V15" s="16"/>
      <c r="W15" s="16">
        <v>46799</v>
      </c>
      <c r="X15" s="16"/>
      <c r="Y15" s="16">
        <v>41169</v>
      </c>
      <c r="Z15" s="16"/>
      <c r="AA15" s="16">
        <v>44033</v>
      </c>
      <c r="AB15" s="45"/>
      <c r="AC15" s="16">
        <v>37845</v>
      </c>
      <c r="AD15" s="55"/>
      <c r="AE15" s="16">
        <v>42620</v>
      </c>
      <c r="AF15" s="16"/>
      <c r="AG15" s="16">
        <v>42839</v>
      </c>
      <c r="AH15" s="16"/>
      <c r="AI15" s="16">
        <v>46280</v>
      </c>
      <c r="AJ15" s="16"/>
      <c r="AK15" s="16">
        <v>50391</v>
      </c>
      <c r="AL15" s="16"/>
      <c r="AM15" s="16">
        <v>56666</v>
      </c>
      <c r="AN15" s="16"/>
      <c r="AO15" s="16">
        <v>56762</v>
      </c>
      <c r="AP15" s="16"/>
      <c r="AQ15" s="16">
        <v>48029</v>
      </c>
      <c r="AR15" s="16"/>
      <c r="AS15" s="16">
        <v>42379</v>
      </c>
      <c r="AT15" s="16"/>
      <c r="AU15" s="16">
        <v>42671</v>
      </c>
      <c r="AV15" s="16"/>
      <c r="AW15" s="16">
        <v>37000</v>
      </c>
      <c r="AX15" s="16"/>
      <c r="AY15" s="16">
        <v>26222</v>
      </c>
      <c r="AZ15" s="16"/>
      <c r="BA15" s="16">
        <v>852332</v>
      </c>
      <c r="BB15" s="31"/>
      <c r="BC15" s="16">
        <v>23078</v>
      </c>
      <c r="BD15" s="16"/>
      <c r="BE15" s="16">
        <v>8558</v>
      </c>
      <c r="BF15" s="16"/>
      <c r="BG15" s="16">
        <v>4135</v>
      </c>
      <c r="BH15" s="16"/>
      <c r="BI15" s="16">
        <v>1970</v>
      </c>
      <c r="BJ15" s="16"/>
      <c r="BK15" s="16">
        <v>2520</v>
      </c>
      <c r="BL15" s="16"/>
      <c r="BM15" s="16">
        <v>14274</v>
      </c>
      <c r="BN15" s="16"/>
      <c r="BO15" s="16">
        <v>36454</v>
      </c>
      <c r="BP15" s="16"/>
      <c r="BQ15" s="16">
        <v>54583</v>
      </c>
      <c r="BR15" s="16"/>
      <c r="BS15" s="16">
        <v>55414</v>
      </c>
      <c r="BT15" s="16"/>
      <c r="BU15" s="16">
        <v>49556</v>
      </c>
      <c r="BV15" s="16"/>
      <c r="BW15" s="16">
        <v>44689</v>
      </c>
      <c r="BX15" s="16"/>
      <c r="BY15" s="16">
        <v>46858</v>
      </c>
      <c r="BZ15" s="45"/>
      <c r="CA15" s="16">
        <v>41203</v>
      </c>
      <c r="CB15" s="55"/>
      <c r="CC15" s="16">
        <v>46536</v>
      </c>
      <c r="CD15" s="16"/>
      <c r="CE15" s="16">
        <v>44731</v>
      </c>
      <c r="CF15" s="16"/>
      <c r="CG15" s="16">
        <v>49498</v>
      </c>
      <c r="CH15" s="16"/>
      <c r="CI15" s="16">
        <v>55299</v>
      </c>
      <c r="CJ15" s="16"/>
      <c r="CK15" s="16">
        <v>59632</v>
      </c>
      <c r="CL15" s="16"/>
      <c r="CM15" s="16">
        <v>61075</v>
      </c>
      <c r="CN15" s="16"/>
      <c r="CO15" s="16">
        <v>51582</v>
      </c>
      <c r="CP15" s="16"/>
      <c r="CQ15" s="16">
        <v>45319</v>
      </c>
      <c r="CR15" s="16"/>
      <c r="CS15" s="16">
        <v>45424</v>
      </c>
      <c r="CT15" s="16"/>
      <c r="CU15" s="16">
        <v>36704</v>
      </c>
      <c r="CV15" s="16"/>
      <c r="CW15" s="16">
        <v>28590</v>
      </c>
      <c r="CX15" s="16"/>
      <c r="CY15" s="16">
        <v>907682</v>
      </c>
      <c r="CZ15" s="31"/>
      <c r="DA15" s="16">
        <v>24071</v>
      </c>
      <c r="DB15" s="16"/>
      <c r="DC15" s="16">
        <v>8406</v>
      </c>
      <c r="DD15" s="16"/>
      <c r="DE15" s="16">
        <v>3748</v>
      </c>
      <c r="DF15" s="16"/>
      <c r="DG15" s="16">
        <v>1767</v>
      </c>
      <c r="DH15" s="16"/>
      <c r="DI15" s="16">
        <v>2677</v>
      </c>
      <c r="DJ15" s="16"/>
      <c r="DK15" s="16">
        <v>15768</v>
      </c>
      <c r="DL15" s="16"/>
      <c r="DM15" s="16">
        <v>38603</v>
      </c>
      <c r="DN15" s="16"/>
      <c r="DO15" s="16">
        <v>55220</v>
      </c>
      <c r="DP15" s="16"/>
      <c r="DQ15" s="16">
        <v>57151</v>
      </c>
      <c r="DR15" s="16"/>
      <c r="DS15" s="16">
        <v>50920</v>
      </c>
      <c r="DT15" s="16"/>
      <c r="DU15" s="16">
        <v>45716</v>
      </c>
      <c r="DV15" s="16"/>
      <c r="DW15" s="16">
        <v>48005</v>
      </c>
      <c r="DX15" s="45"/>
      <c r="DY15" s="16">
        <v>41854</v>
      </c>
      <c r="DZ15" s="55"/>
      <c r="EA15" s="16">
        <v>47114</v>
      </c>
      <c r="EB15" s="16"/>
      <c r="EC15" s="16">
        <v>46155</v>
      </c>
      <c r="ED15" s="16"/>
      <c r="EE15" s="16">
        <v>52024</v>
      </c>
      <c r="EF15" s="16"/>
      <c r="EG15" s="16">
        <v>55546</v>
      </c>
      <c r="EH15" s="16"/>
      <c r="EI15" s="16">
        <v>61287</v>
      </c>
      <c r="EJ15" s="16"/>
      <c r="EK15" s="16">
        <v>60310</v>
      </c>
      <c r="EL15" s="16"/>
      <c r="EM15" s="16">
        <v>55734</v>
      </c>
      <c r="EN15" s="16"/>
      <c r="EO15" s="16">
        <v>46040</v>
      </c>
      <c r="EP15" s="16"/>
      <c r="EQ15" s="16">
        <v>47309</v>
      </c>
      <c r="ER15" s="16"/>
      <c r="ES15" s="16">
        <v>38261</v>
      </c>
      <c r="ET15" s="16"/>
      <c r="EU15" s="16">
        <v>27932</v>
      </c>
      <c r="EV15" s="16"/>
      <c r="EW15" s="16">
        <v>931618</v>
      </c>
      <c r="EX15" s="31"/>
      <c r="EY15" s="16">
        <v>25658</v>
      </c>
      <c r="EZ15" s="16"/>
      <c r="FA15" s="16">
        <v>9274</v>
      </c>
      <c r="FB15" s="16"/>
      <c r="FC15" s="16">
        <v>3871</v>
      </c>
      <c r="FD15" s="16"/>
      <c r="FE15" s="16">
        <v>1683</v>
      </c>
      <c r="FF15" s="16"/>
      <c r="FG15" s="16">
        <v>2906</v>
      </c>
      <c r="FH15" s="16"/>
      <c r="FI15" s="16">
        <v>16745</v>
      </c>
      <c r="FJ15" s="16"/>
      <c r="FK15" s="16">
        <v>38969</v>
      </c>
      <c r="FL15" s="16"/>
      <c r="FM15" s="16">
        <v>55469</v>
      </c>
      <c r="FN15" s="16"/>
      <c r="FO15" s="16">
        <v>57228</v>
      </c>
      <c r="FP15" s="16"/>
      <c r="FQ15" s="16">
        <v>52704</v>
      </c>
      <c r="FR15" s="16"/>
      <c r="FS15" s="16">
        <v>46609</v>
      </c>
      <c r="FT15" s="16"/>
      <c r="FU15" s="16">
        <v>48045</v>
      </c>
      <c r="FV15" s="45"/>
      <c r="FW15" s="16">
        <v>42800</v>
      </c>
      <c r="FX15" s="55"/>
      <c r="FY15" s="16">
        <v>47722</v>
      </c>
      <c r="FZ15" s="16"/>
      <c r="GA15" s="16">
        <v>45992</v>
      </c>
      <c r="GB15" s="16"/>
      <c r="GC15" s="16">
        <v>51949</v>
      </c>
      <c r="GD15" s="16"/>
      <c r="GE15" s="16">
        <v>56610</v>
      </c>
      <c r="GF15" s="16"/>
      <c r="GG15" s="16">
        <v>61734</v>
      </c>
      <c r="GH15" s="16"/>
      <c r="GI15" s="16">
        <v>60807</v>
      </c>
      <c r="GJ15" s="16"/>
      <c r="GK15" s="16">
        <v>54401</v>
      </c>
      <c r="GL15" s="16"/>
      <c r="GM15" s="16">
        <v>50320</v>
      </c>
      <c r="GN15" s="16"/>
      <c r="GO15" s="16">
        <v>47845</v>
      </c>
      <c r="GP15" s="16"/>
      <c r="GQ15" s="16">
        <v>39270</v>
      </c>
      <c r="GR15" s="16"/>
      <c r="GS15" s="16">
        <v>29834</v>
      </c>
      <c r="GT15" s="16"/>
      <c r="GU15" s="16">
        <v>948445</v>
      </c>
      <c r="GV15" s="31"/>
      <c r="GW15" s="16">
        <v>25077</v>
      </c>
      <c r="GX15" s="16"/>
      <c r="GY15" s="16">
        <v>9976</v>
      </c>
      <c r="GZ15" s="16"/>
      <c r="HA15" s="16">
        <v>3798</v>
      </c>
      <c r="HB15" s="16"/>
      <c r="HC15" s="16">
        <v>1711</v>
      </c>
      <c r="HD15" s="16"/>
      <c r="HE15" s="16">
        <v>2838</v>
      </c>
      <c r="HF15" s="16"/>
      <c r="HG15" s="16">
        <v>17668</v>
      </c>
      <c r="HH15" s="16"/>
      <c r="HI15" s="16">
        <v>39910</v>
      </c>
      <c r="HJ15" s="16"/>
      <c r="HK15" s="16">
        <v>56908</v>
      </c>
      <c r="HL15" s="16"/>
      <c r="HM15" s="16">
        <v>57406</v>
      </c>
      <c r="HN15" s="16"/>
      <c r="HO15" s="16">
        <v>52905</v>
      </c>
      <c r="HP15" s="16"/>
      <c r="HQ15" s="16">
        <v>46586</v>
      </c>
      <c r="HR15" s="16"/>
      <c r="HS15" s="16">
        <v>47718</v>
      </c>
      <c r="HT15" s="45"/>
      <c r="HU15" s="16">
        <v>44658</v>
      </c>
      <c r="HV15" s="55"/>
      <c r="HW15" s="16">
        <v>48701</v>
      </c>
      <c r="HX15" s="16"/>
      <c r="HY15" s="16">
        <v>46134</v>
      </c>
      <c r="HZ15" s="16"/>
      <c r="IA15" s="16">
        <v>53478</v>
      </c>
      <c r="IB15" s="16"/>
      <c r="IC15" s="16">
        <v>59076</v>
      </c>
      <c r="ID15" s="16"/>
      <c r="IE15" s="16">
        <v>61466</v>
      </c>
      <c r="IF15" s="16"/>
      <c r="IG15" s="16">
        <v>61483</v>
      </c>
      <c r="IH15" s="16"/>
      <c r="II15" s="16">
        <v>54121</v>
      </c>
      <c r="IJ15" s="16"/>
      <c r="IK15" s="16">
        <v>50745</v>
      </c>
      <c r="IL15" s="16"/>
      <c r="IM15" s="16">
        <v>48600</v>
      </c>
      <c r="IN15" s="16"/>
      <c r="IO15" s="16">
        <v>40569</v>
      </c>
      <c r="IP15" s="16"/>
      <c r="IQ15" s="16">
        <v>33025</v>
      </c>
      <c r="IR15" s="16"/>
      <c r="IS15" s="16">
        <v>964557</v>
      </c>
      <c r="IT15" s="31"/>
      <c r="IU15" s="31"/>
      <c r="IV15" s="16">
        <v>27019</v>
      </c>
      <c r="IW15" s="16"/>
      <c r="IX15" s="16">
        <v>9379</v>
      </c>
      <c r="IY15" s="16"/>
      <c r="IZ15" s="16">
        <v>3812</v>
      </c>
      <c r="JA15" s="16"/>
      <c r="JB15" s="16">
        <v>2027</v>
      </c>
      <c r="JC15" s="16"/>
      <c r="JD15" s="16">
        <v>3227</v>
      </c>
      <c r="JE15" s="16"/>
      <c r="JF15" s="16">
        <v>18844</v>
      </c>
      <c r="JG15" s="16"/>
      <c r="JH15" s="16">
        <v>41562</v>
      </c>
      <c r="JI15" s="16"/>
      <c r="JJ15" s="16">
        <v>57367</v>
      </c>
      <c r="JK15" s="16"/>
      <c r="JL15" s="16">
        <v>58180</v>
      </c>
      <c r="JM15" s="16"/>
      <c r="JN15" s="16">
        <v>56930</v>
      </c>
      <c r="JO15" s="16"/>
      <c r="JP15" s="16">
        <v>48615</v>
      </c>
      <c r="JQ15" s="16"/>
      <c r="JR15" s="16">
        <v>48760</v>
      </c>
      <c r="JS15" s="45"/>
      <c r="JT15" s="16">
        <v>49117</v>
      </c>
      <c r="JU15" s="55"/>
      <c r="JV15" s="16">
        <v>49472</v>
      </c>
      <c r="JW15" s="16"/>
      <c r="JX15" s="16">
        <v>49786</v>
      </c>
      <c r="JY15" s="16"/>
      <c r="JZ15" s="16">
        <v>54135</v>
      </c>
      <c r="KA15" s="16"/>
      <c r="KB15" s="16">
        <v>60543</v>
      </c>
      <c r="KC15" s="16"/>
      <c r="KD15" s="16">
        <v>63669</v>
      </c>
      <c r="KE15" s="16"/>
      <c r="KF15" s="16">
        <v>63010</v>
      </c>
      <c r="KG15" s="16"/>
      <c r="KH15" s="16">
        <v>56332</v>
      </c>
      <c r="KI15" s="16"/>
      <c r="KJ15" s="16">
        <v>52137</v>
      </c>
      <c r="KK15" s="16"/>
      <c r="KL15" s="16">
        <v>48882</v>
      </c>
      <c r="KM15" s="16"/>
      <c r="KN15" s="16">
        <v>41915</v>
      </c>
      <c r="KO15" s="16"/>
      <c r="KP15" s="16">
        <v>33393</v>
      </c>
      <c r="KQ15" s="16"/>
      <c r="KR15" s="16">
        <v>998113</v>
      </c>
      <c r="KS15" s="31"/>
      <c r="KT15" s="31"/>
      <c r="KU15" s="16">
        <v>27268</v>
      </c>
      <c r="KV15" s="16"/>
      <c r="KW15" s="16">
        <v>9824</v>
      </c>
      <c r="KX15" s="16"/>
      <c r="KY15" s="16">
        <v>3894</v>
      </c>
      <c r="KZ15" s="16"/>
      <c r="LA15" s="16">
        <v>1813</v>
      </c>
      <c r="LB15" s="16"/>
      <c r="LC15" s="16">
        <v>3294</v>
      </c>
      <c r="LD15" s="16"/>
      <c r="LE15" s="16">
        <v>18453</v>
      </c>
      <c r="LF15" s="16"/>
      <c r="LG15" s="16">
        <v>42876</v>
      </c>
      <c r="LH15" s="16"/>
      <c r="LI15" s="16">
        <v>58908</v>
      </c>
      <c r="LJ15" s="16"/>
      <c r="LK15" s="16">
        <v>60263</v>
      </c>
      <c r="LL15" s="16"/>
      <c r="LM15" s="16">
        <v>57180</v>
      </c>
      <c r="LN15" s="16"/>
      <c r="LO15" s="16">
        <v>47655</v>
      </c>
      <c r="LP15" s="16"/>
      <c r="LQ15" s="16">
        <v>50572</v>
      </c>
      <c r="LR15" s="45"/>
      <c r="LS15" s="16">
        <v>49488</v>
      </c>
      <c r="LT15" s="55"/>
      <c r="LU15" s="16">
        <v>49814</v>
      </c>
      <c r="LV15" s="16"/>
      <c r="LW15" s="16">
        <v>51340</v>
      </c>
      <c r="LX15" s="16"/>
      <c r="LY15" s="16">
        <v>55526</v>
      </c>
      <c r="LZ15" s="16"/>
      <c r="MA15" s="16">
        <v>62152</v>
      </c>
      <c r="MB15" s="16"/>
      <c r="MC15" s="16">
        <v>66491</v>
      </c>
      <c r="MD15" s="16"/>
      <c r="ME15" s="16">
        <v>63972</v>
      </c>
      <c r="MF15" s="16"/>
      <c r="MG15" s="16">
        <v>57854</v>
      </c>
      <c r="MH15" s="16"/>
      <c r="MI15" s="16">
        <v>51545</v>
      </c>
      <c r="MJ15" s="16"/>
      <c r="MK15" s="16">
        <v>50024</v>
      </c>
      <c r="ML15" s="16"/>
      <c r="MM15" s="16">
        <v>41188</v>
      </c>
      <c r="MN15" s="16"/>
      <c r="MO15" s="16">
        <v>34498</v>
      </c>
      <c r="MP15" s="16"/>
      <c r="MQ15" s="16">
        <v>1015892</v>
      </c>
      <c r="MR15" s="31"/>
      <c r="MS15" s="31"/>
      <c r="MT15" s="16">
        <v>23286</v>
      </c>
      <c r="MU15" s="16"/>
      <c r="MV15" s="16">
        <v>7858</v>
      </c>
      <c r="MW15" s="16"/>
      <c r="MX15" s="16">
        <v>3288</v>
      </c>
      <c r="MY15" s="16"/>
      <c r="MZ15" s="16">
        <v>1942</v>
      </c>
      <c r="NA15" s="16"/>
      <c r="NB15" s="16">
        <v>2609</v>
      </c>
      <c r="NC15" s="16"/>
      <c r="ND15" s="16">
        <v>17418</v>
      </c>
      <c r="NE15" s="16"/>
      <c r="NF15" s="16">
        <v>39349</v>
      </c>
      <c r="NG15" s="16"/>
      <c r="NH15" s="16">
        <v>56986</v>
      </c>
      <c r="NI15" s="16"/>
      <c r="NJ15" s="16">
        <v>56845</v>
      </c>
      <c r="NK15" s="16"/>
      <c r="NL15" s="16">
        <v>53514</v>
      </c>
      <c r="NM15" s="16"/>
      <c r="NN15" s="16">
        <v>45532</v>
      </c>
      <c r="NO15" s="16"/>
      <c r="NP15" s="16">
        <v>48176</v>
      </c>
      <c r="NQ15" s="45"/>
      <c r="NR15" s="16">
        <v>45812</v>
      </c>
      <c r="NS15" s="55"/>
      <c r="NT15" s="16">
        <v>47347</v>
      </c>
      <c r="NU15" s="16"/>
      <c r="NV15" s="16">
        <v>48438</v>
      </c>
      <c r="NW15" s="16"/>
      <c r="NX15" s="16">
        <v>52818</v>
      </c>
      <c r="NY15" s="16"/>
      <c r="NZ15" s="16">
        <v>58085</v>
      </c>
      <c r="OA15" s="16"/>
      <c r="OB15" s="16">
        <v>61815</v>
      </c>
      <c r="OC15" s="16"/>
      <c r="OD15" s="16">
        <v>60392</v>
      </c>
      <c r="OE15" s="16"/>
      <c r="OF15" s="16">
        <v>53614</v>
      </c>
      <c r="OG15" s="16"/>
      <c r="OH15" s="16">
        <v>47934</v>
      </c>
      <c r="OI15" s="16"/>
      <c r="OJ15" s="16">
        <v>46447</v>
      </c>
      <c r="OK15" s="16"/>
      <c r="OL15" s="16">
        <v>36818</v>
      </c>
      <c r="OM15" s="16"/>
      <c r="ON15" s="16">
        <v>28301</v>
      </c>
      <c r="OO15" s="16"/>
      <c r="OP15" s="16">
        <v>944624</v>
      </c>
      <c r="OQ15" s="31"/>
      <c r="OR15" s="31"/>
      <c r="OS15" s="16">
        <v>24978</v>
      </c>
      <c r="OT15" s="16"/>
      <c r="OU15" s="16">
        <v>9605</v>
      </c>
      <c r="OV15" s="16"/>
      <c r="OW15" s="16">
        <v>3398</v>
      </c>
      <c r="OX15" s="16"/>
      <c r="OY15" s="16">
        <v>1836</v>
      </c>
      <c r="OZ15" s="16"/>
      <c r="PA15" s="16">
        <v>2961</v>
      </c>
      <c r="PB15" s="16"/>
      <c r="PC15" s="16">
        <v>18397</v>
      </c>
      <c r="PD15" s="16"/>
      <c r="PE15" s="16">
        <v>40459</v>
      </c>
      <c r="PF15" s="16"/>
      <c r="PG15" s="16">
        <v>56293</v>
      </c>
      <c r="PH15" s="16"/>
      <c r="PI15" s="16">
        <v>58217</v>
      </c>
      <c r="PJ15" s="16"/>
      <c r="PK15" s="16">
        <v>54625</v>
      </c>
      <c r="PL15" s="16"/>
      <c r="PM15" s="16">
        <v>44402</v>
      </c>
      <c r="PN15" s="16"/>
      <c r="PO15" s="16">
        <v>48080</v>
      </c>
      <c r="PP15" s="45"/>
      <c r="PQ15" s="16">
        <v>46141</v>
      </c>
      <c r="PR15" s="55"/>
      <c r="PS15" s="16">
        <v>47107</v>
      </c>
      <c r="PT15" s="16"/>
      <c r="PU15" s="16">
        <v>48670</v>
      </c>
      <c r="PV15" s="16"/>
      <c r="PW15" s="16">
        <v>53528</v>
      </c>
      <c r="PX15" s="16"/>
      <c r="PY15" s="16">
        <v>60918</v>
      </c>
      <c r="PZ15" s="16"/>
      <c r="QA15" s="16">
        <v>61839</v>
      </c>
      <c r="QB15" s="16"/>
      <c r="QC15" s="16">
        <v>61327</v>
      </c>
      <c r="QD15" s="16"/>
      <c r="QE15" s="16">
        <v>52690</v>
      </c>
      <c r="QF15" s="16"/>
      <c r="QG15" s="16">
        <v>48993</v>
      </c>
      <c r="QH15" s="16"/>
      <c r="QI15" s="16">
        <v>46642</v>
      </c>
      <c r="QJ15" s="16"/>
      <c r="QK15" s="16">
        <v>39851</v>
      </c>
      <c r="QL15" s="16"/>
      <c r="QM15" s="16">
        <v>31208</v>
      </c>
      <c r="QN15" s="16"/>
      <c r="QO15" s="16">
        <v>962165</v>
      </c>
      <c r="QP15" s="31"/>
      <c r="QQ15" s="31"/>
      <c r="QR15" s="16">
        <v>26725</v>
      </c>
      <c r="QS15" s="16"/>
      <c r="QT15" s="16">
        <v>9663</v>
      </c>
      <c r="QU15" s="16"/>
      <c r="QV15" s="16">
        <v>3577</v>
      </c>
      <c r="QW15" s="16"/>
      <c r="QX15" s="16">
        <v>1729</v>
      </c>
      <c r="QY15" s="16"/>
      <c r="QZ15" s="16">
        <v>2974</v>
      </c>
      <c r="RA15" s="16"/>
      <c r="RB15" s="16">
        <v>19668</v>
      </c>
      <c r="RC15" s="16"/>
      <c r="RD15" s="16">
        <v>40029</v>
      </c>
      <c r="RE15" s="16"/>
      <c r="RF15" s="16">
        <v>59352</v>
      </c>
      <c r="RG15" s="16"/>
      <c r="RH15" s="16">
        <v>56430</v>
      </c>
      <c r="RI15" s="16"/>
      <c r="RJ15" s="16">
        <v>57022</v>
      </c>
      <c r="RK15" s="16"/>
      <c r="RL15" s="16">
        <v>46805</v>
      </c>
      <c r="RM15" s="16"/>
      <c r="RN15" s="16">
        <v>49641</v>
      </c>
      <c r="RO15" s="45"/>
      <c r="RP15" s="16">
        <v>47693</v>
      </c>
      <c r="RQ15" s="55"/>
      <c r="RR15" s="16">
        <v>47441</v>
      </c>
      <c r="RS15" s="16"/>
      <c r="RT15" s="16">
        <v>48114</v>
      </c>
      <c r="RU15" s="16"/>
      <c r="RV15" s="16">
        <v>54836</v>
      </c>
      <c r="RW15" s="16"/>
      <c r="RX15" s="16">
        <v>60512</v>
      </c>
      <c r="RY15" s="16"/>
      <c r="RZ15" s="16">
        <v>63190</v>
      </c>
      <c r="SA15" s="16"/>
      <c r="SB15" s="16">
        <v>60161</v>
      </c>
      <c r="SC15" s="16"/>
      <c r="SD15" s="16">
        <v>52936</v>
      </c>
      <c r="SE15" s="16"/>
      <c r="SF15" s="16">
        <v>50202</v>
      </c>
      <c r="SG15" s="16"/>
      <c r="SH15" s="16">
        <v>48433</v>
      </c>
      <c r="SI15" s="16"/>
      <c r="SJ15" s="16">
        <v>41698</v>
      </c>
      <c r="SK15" s="16"/>
      <c r="SL15" s="16">
        <v>34734</v>
      </c>
      <c r="SM15" s="16"/>
      <c r="SN15" s="16">
        <v>983565</v>
      </c>
      <c r="SO15" s="31"/>
      <c r="SP15" s="31"/>
      <c r="SQ15" s="16">
        <v>25969</v>
      </c>
      <c r="SR15" s="16"/>
      <c r="SS15" s="16">
        <v>10454</v>
      </c>
      <c r="ST15" s="16"/>
      <c r="SU15" s="16">
        <v>3676</v>
      </c>
      <c r="SV15" s="16"/>
      <c r="SW15" s="16">
        <v>2003</v>
      </c>
      <c r="SX15" s="16"/>
      <c r="SY15" s="16">
        <v>4018</v>
      </c>
      <c r="SZ15" s="16"/>
      <c r="TA15" s="16">
        <v>18365</v>
      </c>
      <c r="TB15" s="16"/>
      <c r="TC15" s="16">
        <v>38241</v>
      </c>
      <c r="TD15" s="16"/>
      <c r="TE15" s="16">
        <v>55546</v>
      </c>
      <c r="TF15" s="16"/>
      <c r="TG15" s="16">
        <v>54013</v>
      </c>
      <c r="TH15" s="16"/>
      <c r="TI15" s="16">
        <v>53218</v>
      </c>
      <c r="TJ15" s="16"/>
      <c r="TK15" s="16">
        <v>44587</v>
      </c>
      <c r="TL15" s="16"/>
      <c r="TM15" s="16">
        <v>47573</v>
      </c>
      <c r="TN15" s="45"/>
      <c r="TO15" s="16">
        <v>44282</v>
      </c>
      <c r="TP15" s="55"/>
      <c r="TQ15" s="16">
        <v>45711</v>
      </c>
      <c r="TR15" s="16"/>
      <c r="TS15" s="16">
        <v>47550</v>
      </c>
      <c r="TT15" s="16"/>
      <c r="TU15" s="16">
        <v>52653</v>
      </c>
      <c r="TV15" s="16"/>
      <c r="TW15" s="16">
        <v>58353</v>
      </c>
      <c r="TX15" s="16"/>
      <c r="TY15" s="16">
        <v>60182</v>
      </c>
      <c r="TZ15" s="16"/>
      <c r="UA15" s="16">
        <v>57257</v>
      </c>
      <c r="UB15" s="16"/>
      <c r="UC15" s="16">
        <v>51616</v>
      </c>
      <c r="UD15" s="16"/>
      <c r="UE15" s="16">
        <v>47309</v>
      </c>
      <c r="UF15" s="16"/>
      <c r="UG15" s="16">
        <v>45193</v>
      </c>
      <c r="UH15" s="16"/>
      <c r="UI15" s="16">
        <v>41386</v>
      </c>
      <c r="UJ15" s="16"/>
      <c r="UK15" s="16">
        <v>34862</v>
      </c>
      <c r="UL15" s="16"/>
      <c r="UM15" s="16">
        <v>944017</v>
      </c>
      <c r="UN15" s="21"/>
      <c r="UO15" s="31"/>
      <c r="UP15" s="31"/>
      <c r="UQ15" s="16">
        <v>27681</v>
      </c>
      <c r="UR15" s="16"/>
      <c r="US15" s="16">
        <v>10606</v>
      </c>
      <c r="UT15" s="16"/>
      <c r="UU15" s="16">
        <v>3807</v>
      </c>
      <c r="UV15" s="16"/>
      <c r="UW15" s="16">
        <v>1670</v>
      </c>
      <c r="UX15" s="16"/>
      <c r="UY15" s="16">
        <v>3353</v>
      </c>
      <c r="UZ15" s="16"/>
      <c r="VA15" s="16">
        <v>19442</v>
      </c>
      <c r="VB15" s="16"/>
      <c r="VC15" s="16">
        <v>42297</v>
      </c>
      <c r="VD15" s="16"/>
      <c r="VE15" s="16">
        <v>58022</v>
      </c>
      <c r="VF15" s="16"/>
      <c r="VG15" s="16">
        <v>59158</v>
      </c>
      <c r="VH15" s="16"/>
      <c r="VI15" s="16">
        <v>55396</v>
      </c>
      <c r="VJ15" s="16"/>
      <c r="VK15" s="16">
        <v>48869</v>
      </c>
      <c r="VL15" s="16"/>
      <c r="VM15" s="16">
        <v>49080</v>
      </c>
      <c r="VN15" s="45"/>
      <c r="VO15" s="16">
        <v>49151</v>
      </c>
      <c r="VP15" s="55"/>
      <c r="VQ15" s="16">
        <v>49737</v>
      </c>
      <c r="VR15" s="16"/>
      <c r="VS15" s="16">
        <v>49498</v>
      </c>
      <c r="VT15" s="16"/>
      <c r="VU15" s="16">
        <v>55069</v>
      </c>
      <c r="VV15" s="16"/>
      <c r="VW15" s="16">
        <v>60696</v>
      </c>
      <c r="VX15" s="16"/>
      <c r="VY15" s="16">
        <v>64723</v>
      </c>
      <c r="VZ15" s="16"/>
      <c r="WA15" s="16">
        <v>60149</v>
      </c>
      <c r="WB15" s="16"/>
      <c r="WC15" s="16">
        <v>54124</v>
      </c>
      <c r="WD15" s="16"/>
      <c r="WE15" s="16">
        <v>51176</v>
      </c>
      <c r="WF15" s="16"/>
      <c r="WG15" s="16">
        <v>47886</v>
      </c>
      <c r="WH15" s="16"/>
      <c r="WI15" s="16">
        <v>44792</v>
      </c>
      <c r="WJ15" s="16"/>
      <c r="WK15" s="16">
        <v>35947</v>
      </c>
      <c r="WL15" s="16"/>
      <c r="WM15" s="16">
        <v>1002329</v>
      </c>
      <c r="WN15" s="31"/>
      <c r="WO15" s="22"/>
      <c r="WP15" s="24" t="s">
        <v>274</v>
      </c>
      <c r="WR15" s="38"/>
      <c r="WS15" s="39"/>
    </row>
    <row r="16" spans="2:617"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7"/>
      <c r="AA16" s="27"/>
      <c r="AB16" s="28"/>
      <c r="AC16" s="27"/>
      <c r="AD16" s="28"/>
      <c r="AE16" s="27"/>
      <c r="AF16" s="28"/>
      <c r="AG16" s="27"/>
      <c r="AH16" s="28"/>
      <c r="AI16" s="27"/>
      <c r="AJ16" s="28"/>
      <c r="AK16" s="27"/>
      <c r="AL16" s="28"/>
      <c r="AM16" s="27"/>
      <c r="AN16" s="28"/>
      <c r="AO16" s="27"/>
      <c r="AP16" s="28"/>
      <c r="AQ16" s="27"/>
      <c r="AR16" s="28"/>
      <c r="AS16" s="27"/>
      <c r="AT16" s="28"/>
      <c r="AU16" s="27"/>
      <c r="AV16" s="28"/>
      <c r="AW16" s="27"/>
      <c r="AX16" s="28"/>
      <c r="AY16" s="27"/>
      <c r="AZ16" s="27"/>
      <c r="BA16" s="27"/>
      <c r="BB16" s="21"/>
      <c r="BC16" s="27"/>
      <c r="BD16" s="28"/>
      <c r="BE16" s="27"/>
      <c r="BF16" s="28"/>
      <c r="BG16" s="27"/>
      <c r="BH16" s="28"/>
      <c r="BI16" s="27"/>
      <c r="BJ16" s="28"/>
      <c r="BK16" s="27"/>
      <c r="BL16" s="28"/>
      <c r="BM16" s="27"/>
      <c r="BN16" s="28"/>
      <c r="BO16" s="27"/>
      <c r="BP16" s="28"/>
      <c r="BQ16" s="27"/>
      <c r="BR16" s="28"/>
      <c r="BS16" s="27"/>
      <c r="BT16" s="28"/>
      <c r="BU16" s="27"/>
      <c r="BV16" s="28"/>
      <c r="BW16" s="27"/>
      <c r="BX16" s="27"/>
      <c r="BY16" s="27"/>
      <c r="BZ16" s="28"/>
      <c r="CA16" s="27"/>
      <c r="CB16" s="28"/>
      <c r="CC16" s="27"/>
      <c r="CD16" s="28"/>
      <c r="CE16" s="27"/>
      <c r="CF16" s="28"/>
      <c r="CG16" s="27"/>
      <c r="CH16" s="28"/>
      <c r="CI16" s="27"/>
      <c r="CJ16" s="28"/>
      <c r="CK16" s="27"/>
      <c r="CL16" s="28"/>
      <c r="CM16" s="27"/>
      <c r="CN16" s="28"/>
      <c r="CO16" s="27"/>
      <c r="CP16" s="28"/>
      <c r="CQ16" s="27"/>
      <c r="CR16" s="28"/>
      <c r="CS16" s="27"/>
      <c r="CT16" s="28"/>
      <c r="CU16" s="27"/>
      <c r="CV16" s="28"/>
      <c r="CW16" s="27"/>
      <c r="CX16" s="27"/>
      <c r="CY16" s="27"/>
      <c r="CZ16" s="21"/>
      <c r="DA16" s="27"/>
      <c r="DB16" s="28"/>
      <c r="DC16" s="27"/>
      <c r="DD16" s="28"/>
      <c r="DE16" s="27"/>
      <c r="DF16" s="28"/>
      <c r="DG16" s="27"/>
      <c r="DH16" s="28"/>
      <c r="DI16" s="27"/>
      <c r="DJ16" s="28"/>
      <c r="DK16" s="27"/>
      <c r="DL16" s="28"/>
      <c r="DM16" s="27"/>
      <c r="DN16" s="28"/>
      <c r="DO16" s="27"/>
      <c r="DP16" s="28"/>
      <c r="DQ16" s="27"/>
      <c r="DR16" s="28"/>
      <c r="DS16" s="27"/>
      <c r="DT16" s="28"/>
      <c r="DU16" s="27"/>
      <c r="DV16" s="27"/>
      <c r="DW16" s="27"/>
      <c r="DX16" s="28"/>
      <c r="DY16" s="27"/>
      <c r="DZ16" s="28"/>
      <c r="EA16" s="27"/>
      <c r="EB16" s="28"/>
      <c r="EC16" s="27"/>
      <c r="ED16" s="28"/>
      <c r="EE16" s="27"/>
      <c r="EF16" s="28"/>
      <c r="EG16" s="27"/>
      <c r="EH16" s="28"/>
      <c r="EI16" s="27"/>
      <c r="EJ16" s="28"/>
      <c r="EK16" s="27"/>
      <c r="EL16" s="28"/>
      <c r="EM16" s="27"/>
      <c r="EN16" s="28"/>
      <c r="EO16" s="27"/>
      <c r="EP16" s="28"/>
      <c r="EQ16" s="27"/>
      <c r="ER16" s="28"/>
      <c r="ES16" s="27"/>
      <c r="ET16" s="28"/>
      <c r="EU16" s="27"/>
      <c r="EV16" s="27"/>
      <c r="EW16" s="27"/>
      <c r="EX16" s="21"/>
      <c r="EY16" s="27"/>
      <c r="EZ16" s="28"/>
      <c r="FA16" s="27"/>
      <c r="FB16" s="28"/>
      <c r="FC16" s="27"/>
      <c r="FD16" s="28"/>
      <c r="FE16" s="27"/>
      <c r="FF16" s="28"/>
      <c r="FG16" s="27"/>
      <c r="FH16" s="28"/>
      <c r="FI16" s="27"/>
      <c r="FJ16" s="28"/>
      <c r="FK16" s="27"/>
      <c r="FL16" s="28"/>
      <c r="FM16" s="27"/>
      <c r="FN16" s="28"/>
      <c r="FO16" s="27"/>
      <c r="FP16" s="28"/>
      <c r="FQ16" s="27"/>
      <c r="FR16" s="28"/>
      <c r="FS16" s="27"/>
      <c r="FT16" s="27"/>
      <c r="FU16" s="27"/>
      <c r="FV16" s="28"/>
      <c r="FW16" s="27"/>
      <c r="FX16" s="28"/>
      <c r="FY16" s="27"/>
      <c r="FZ16" s="28"/>
      <c r="GA16" s="27"/>
      <c r="GB16" s="28"/>
      <c r="GC16" s="27"/>
      <c r="GD16" s="28"/>
      <c r="GE16" s="27"/>
      <c r="GF16" s="28"/>
      <c r="GG16" s="27"/>
      <c r="GH16" s="28"/>
      <c r="GI16" s="27"/>
      <c r="GJ16" s="28"/>
      <c r="GK16" s="27"/>
      <c r="GL16" s="28"/>
      <c r="GM16" s="27"/>
      <c r="GN16" s="28"/>
      <c r="GO16" s="27"/>
      <c r="GP16" s="28"/>
      <c r="GQ16" s="27"/>
      <c r="GR16" s="28"/>
      <c r="GS16" s="27"/>
      <c r="GT16" s="27"/>
      <c r="GU16" s="27"/>
      <c r="GV16" s="21"/>
      <c r="GW16" s="27"/>
      <c r="GX16" s="28"/>
      <c r="GY16" s="27"/>
      <c r="GZ16" s="28"/>
      <c r="HA16" s="27"/>
      <c r="HB16" s="28"/>
      <c r="HC16" s="27"/>
      <c r="HD16" s="28"/>
      <c r="HE16" s="27"/>
      <c r="HF16" s="28"/>
      <c r="HG16" s="27"/>
      <c r="HH16" s="28"/>
      <c r="HI16" s="27"/>
      <c r="HJ16" s="28"/>
      <c r="HK16" s="27"/>
      <c r="HL16" s="28"/>
      <c r="HM16" s="27"/>
      <c r="HN16" s="28"/>
      <c r="HO16" s="27"/>
      <c r="HP16" s="28"/>
      <c r="HQ16" s="27"/>
      <c r="HR16" s="27"/>
      <c r="HS16" s="27"/>
      <c r="HT16" s="28"/>
      <c r="HU16" s="27"/>
      <c r="HV16" s="28"/>
      <c r="HW16" s="27"/>
      <c r="HX16" s="28"/>
      <c r="HY16" s="27"/>
      <c r="HZ16" s="28"/>
      <c r="IA16" s="27"/>
      <c r="IB16" s="28"/>
      <c r="IC16" s="27"/>
      <c r="ID16" s="28"/>
      <c r="IE16" s="27"/>
      <c r="IF16" s="28"/>
      <c r="IG16" s="27"/>
      <c r="IH16" s="28"/>
      <c r="II16" s="27"/>
      <c r="IJ16" s="28"/>
      <c r="IK16" s="27"/>
      <c r="IL16" s="28"/>
      <c r="IM16" s="27"/>
      <c r="IN16" s="28"/>
      <c r="IO16" s="27"/>
      <c r="IP16" s="28"/>
      <c r="IQ16" s="27"/>
      <c r="IR16" s="27"/>
      <c r="IS16" s="27"/>
      <c r="IT16" s="28"/>
      <c r="IU16" s="21"/>
      <c r="IV16" s="27"/>
      <c r="IW16" s="28"/>
      <c r="IX16" s="27"/>
      <c r="IY16" s="28"/>
      <c r="IZ16" s="27"/>
      <c r="JA16" s="28"/>
      <c r="JB16" s="27"/>
      <c r="JC16" s="28"/>
      <c r="JD16" s="27"/>
      <c r="JE16" s="28"/>
      <c r="JF16" s="27"/>
      <c r="JG16" s="28"/>
      <c r="JH16" s="27"/>
      <c r="JI16" s="28"/>
      <c r="JJ16" s="27"/>
      <c r="JK16" s="28"/>
      <c r="JL16" s="27"/>
      <c r="JM16" s="28"/>
      <c r="JN16" s="27"/>
      <c r="JO16" s="28"/>
      <c r="JP16" s="27"/>
      <c r="JQ16" s="27"/>
      <c r="JR16" s="27"/>
      <c r="JS16" s="28"/>
      <c r="JT16" s="27"/>
      <c r="JU16" s="28"/>
      <c r="JV16" s="27"/>
      <c r="JW16" s="28"/>
      <c r="JX16" s="27"/>
      <c r="JY16" s="28"/>
      <c r="JZ16" s="27"/>
      <c r="KA16" s="28"/>
      <c r="KB16" s="27"/>
      <c r="KC16" s="28"/>
      <c r="KD16" s="27"/>
      <c r="KE16" s="28"/>
      <c r="KF16" s="27"/>
      <c r="KG16" s="28"/>
      <c r="KH16" s="27"/>
      <c r="KI16" s="28"/>
      <c r="KJ16" s="27"/>
      <c r="KK16" s="28"/>
      <c r="KL16" s="27"/>
      <c r="KM16" s="28"/>
      <c r="KN16" s="27"/>
      <c r="KO16" s="28"/>
      <c r="KP16" s="27"/>
      <c r="KQ16" s="27"/>
      <c r="KR16" s="27"/>
      <c r="KS16" s="28"/>
      <c r="KT16" s="21"/>
      <c r="KU16" s="27"/>
      <c r="KV16" s="28"/>
      <c r="KW16" s="27"/>
      <c r="KX16" s="28"/>
      <c r="KY16" s="27"/>
      <c r="KZ16" s="28"/>
      <c r="LA16" s="27"/>
      <c r="LB16" s="28"/>
      <c r="LC16" s="27"/>
      <c r="LD16" s="28"/>
      <c r="LE16" s="27"/>
      <c r="LF16" s="28"/>
      <c r="LG16" s="27"/>
      <c r="LH16" s="28"/>
      <c r="LI16" s="27"/>
      <c r="LJ16" s="28"/>
      <c r="LK16" s="27"/>
      <c r="LL16" s="28"/>
      <c r="LM16" s="27"/>
      <c r="LN16" s="28"/>
      <c r="LO16" s="27"/>
      <c r="LP16" s="27"/>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8"/>
      <c r="MO16" s="27"/>
      <c r="MP16" s="27"/>
      <c r="MQ16" s="27"/>
      <c r="MR16" s="28"/>
      <c r="MS16" s="21"/>
      <c r="MT16" s="27"/>
      <c r="MU16" s="28"/>
      <c r="MV16" s="27"/>
      <c r="MW16" s="28"/>
      <c r="MX16" s="27"/>
      <c r="MY16" s="28"/>
      <c r="MZ16" s="27"/>
      <c r="NA16" s="28"/>
      <c r="NB16" s="27"/>
      <c r="NC16" s="28"/>
      <c r="ND16" s="27"/>
      <c r="NE16" s="28"/>
      <c r="NF16" s="27"/>
      <c r="NG16" s="28"/>
      <c r="NH16" s="27"/>
      <c r="NI16" s="28"/>
      <c r="NJ16" s="27"/>
      <c r="NK16" s="28"/>
      <c r="NL16" s="27"/>
      <c r="NM16" s="28"/>
      <c r="NN16" s="27"/>
      <c r="NO16" s="27"/>
      <c r="NP16" s="27"/>
      <c r="NQ16" s="28"/>
      <c r="NR16" s="27"/>
      <c r="NS16" s="28"/>
      <c r="NT16" s="27"/>
      <c r="NU16" s="28"/>
      <c r="NV16" s="27"/>
      <c r="NW16" s="28"/>
      <c r="NX16" s="27"/>
      <c r="NY16" s="28"/>
      <c r="NZ16" s="27"/>
      <c r="OA16" s="28"/>
      <c r="OB16" s="27"/>
      <c r="OC16" s="28"/>
      <c r="OD16" s="27"/>
      <c r="OE16" s="28"/>
      <c r="OF16" s="27"/>
      <c r="OG16" s="28"/>
      <c r="OH16" s="27"/>
      <c r="OI16" s="28"/>
      <c r="OJ16" s="27"/>
      <c r="OK16" s="28"/>
      <c r="OL16" s="27"/>
      <c r="OM16" s="28"/>
      <c r="ON16" s="27"/>
      <c r="OO16" s="27"/>
      <c r="OP16" s="27"/>
      <c r="OQ16" s="28"/>
      <c r="OR16" s="21"/>
      <c r="OS16" s="27"/>
      <c r="OT16" s="28"/>
      <c r="OU16" s="27"/>
      <c r="OV16" s="28"/>
      <c r="OW16" s="27"/>
      <c r="OX16" s="28"/>
      <c r="OY16" s="27"/>
      <c r="OZ16" s="28"/>
      <c r="PA16" s="27"/>
      <c r="PB16" s="28"/>
      <c r="PC16" s="27"/>
      <c r="PD16" s="28"/>
      <c r="PE16" s="27"/>
      <c r="PF16" s="28"/>
      <c r="PG16" s="27"/>
      <c r="PH16" s="28"/>
      <c r="PI16" s="27"/>
      <c r="PJ16" s="28"/>
      <c r="PK16" s="27"/>
      <c r="PL16" s="28"/>
      <c r="PM16" s="27"/>
      <c r="PN16" s="27"/>
      <c r="PO16" s="27"/>
      <c r="PP16" s="28"/>
      <c r="PQ16" s="27"/>
      <c r="PR16" s="28"/>
      <c r="PS16" s="27"/>
      <c r="PT16" s="28"/>
      <c r="PU16" s="27"/>
      <c r="PV16" s="28"/>
      <c r="PW16" s="27"/>
      <c r="PX16" s="28"/>
      <c r="PY16" s="27"/>
      <c r="PZ16" s="28"/>
      <c r="QA16" s="27"/>
      <c r="QB16" s="28"/>
      <c r="QC16" s="27"/>
      <c r="QD16" s="28"/>
      <c r="QE16" s="27"/>
      <c r="QF16" s="28"/>
      <c r="QG16" s="27"/>
      <c r="QH16" s="28"/>
      <c r="QI16" s="27"/>
      <c r="QJ16" s="28"/>
      <c r="QK16" s="27"/>
      <c r="QL16" s="28"/>
      <c r="QM16" s="27"/>
      <c r="QN16" s="27"/>
      <c r="QO16" s="27"/>
      <c r="QP16" s="28"/>
      <c r="QQ16" s="21"/>
      <c r="QR16" s="27"/>
      <c r="QS16" s="28"/>
      <c r="QT16" s="27"/>
      <c r="QU16" s="28"/>
      <c r="QV16" s="27"/>
      <c r="QW16" s="28"/>
      <c r="QX16" s="27"/>
      <c r="QY16" s="28"/>
      <c r="QZ16" s="27"/>
      <c r="RA16" s="28"/>
      <c r="RB16" s="27"/>
      <c r="RC16" s="28"/>
      <c r="RD16" s="27"/>
      <c r="RE16" s="28"/>
      <c r="RF16" s="27"/>
      <c r="RG16" s="28"/>
      <c r="RH16" s="27"/>
      <c r="RI16" s="28"/>
      <c r="RJ16" s="27"/>
      <c r="RK16" s="28"/>
      <c r="RL16" s="27"/>
      <c r="RM16" s="27"/>
      <c r="RN16" s="27"/>
      <c r="RO16" s="28"/>
      <c r="RP16" s="27"/>
      <c r="RQ16" s="28"/>
      <c r="RR16" s="27"/>
      <c r="RS16" s="28"/>
      <c r="RT16" s="27"/>
      <c r="RU16" s="28"/>
      <c r="RV16" s="27"/>
      <c r="RW16" s="28"/>
      <c r="RX16" s="27"/>
      <c r="RY16" s="28"/>
      <c r="RZ16" s="27"/>
      <c r="SA16" s="28"/>
      <c r="SB16" s="27"/>
      <c r="SC16" s="28"/>
      <c r="SD16" s="27"/>
      <c r="SE16" s="28"/>
      <c r="SF16" s="27"/>
      <c r="SG16" s="28"/>
      <c r="SH16" s="27"/>
      <c r="SI16" s="28"/>
      <c r="SJ16" s="27"/>
      <c r="SK16" s="28"/>
      <c r="SL16" s="27"/>
      <c r="SM16" s="27"/>
      <c r="SN16" s="27"/>
      <c r="SO16" s="28"/>
      <c r="SP16" s="21"/>
      <c r="SQ16" s="27"/>
      <c r="SR16" s="28"/>
      <c r="SS16" s="27"/>
      <c r="ST16" s="28"/>
      <c r="SU16" s="27"/>
      <c r="SV16" s="28"/>
      <c r="SW16" s="27"/>
      <c r="SX16" s="28"/>
      <c r="SY16" s="27"/>
      <c r="SZ16" s="28"/>
      <c r="TA16" s="27"/>
      <c r="TB16" s="28"/>
      <c r="TC16" s="27"/>
      <c r="TD16" s="28"/>
      <c r="TE16" s="27"/>
      <c r="TF16" s="28"/>
      <c r="TG16" s="27"/>
      <c r="TH16" s="28"/>
      <c r="TI16" s="27"/>
      <c r="TJ16" s="28"/>
      <c r="TK16" s="27"/>
      <c r="TL16" s="27"/>
      <c r="TM16" s="27"/>
      <c r="TN16" s="28"/>
      <c r="TO16" s="27"/>
      <c r="TP16" s="28"/>
      <c r="TQ16" s="27"/>
      <c r="TR16" s="28"/>
      <c r="TS16" s="27"/>
      <c r="TT16" s="28"/>
      <c r="TU16" s="27"/>
      <c r="TV16" s="28"/>
      <c r="TW16" s="27"/>
      <c r="TX16" s="28"/>
      <c r="TY16" s="27"/>
      <c r="TZ16" s="28"/>
      <c r="UA16" s="27"/>
      <c r="UB16" s="28"/>
      <c r="UC16" s="27"/>
      <c r="UD16" s="28"/>
      <c r="UE16" s="27"/>
      <c r="UF16" s="28"/>
      <c r="UG16" s="27"/>
      <c r="UH16" s="28"/>
      <c r="UI16" s="27"/>
      <c r="UJ16" s="28"/>
      <c r="UK16" s="27"/>
      <c r="UL16" s="27"/>
      <c r="UM16" s="27"/>
      <c r="UN16" s="28"/>
      <c r="UO16" s="28"/>
      <c r="UP16" s="21"/>
      <c r="UQ16" s="27"/>
      <c r="UR16" s="28"/>
      <c r="US16" s="27"/>
      <c r="UT16" s="28"/>
      <c r="UU16" s="27"/>
      <c r="UV16" s="28"/>
      <c r="UW16" s="27"/>
      <c r="UX16" s="28"/>
      <c r="UY16" s="27"/>
      <c r="UZ16" s="28"/>
      <c r="VA16" s="27"/>
      <c r="VB16" s="28"/>
      <c r="VC16" s="27"/>
      <c r="VD16" s="28"/>
      <c r="VE16" s="27"/>
      <c r="VF16" s="28"/>
      <c r="VG16" s="27"/>
      <c r="VH16" s="28"/>
      <c r="VI16" s="27"/>
      <c r="VJ16" s="28"/>
      <c r="VK16" s="27"/>
      <c r="VL16" s="27"/>
      <c r="VM16" s="27"/>
      <c r="VN16" s="28"/>
      <c r="VO16" s="27"/>
      <c r="VP16" s="28"/>
      <c r="VQ16" s="27"/>
      <c r="VR16" s="28"/>
      <c r="VS16" s="27"/>
      <c r="VT16" s="28"/>
      <c r="VU16" s="27"/>
      <c r="VV16" s="28"/>
      <c r="VW16" s="27"/>
      <c r="VX16" s="28"/>
      <c r="VY16" s="27"/>
      <c r="VZ16" s="28"/>
      <c r="WA16" s="27"/>
      <c r="WB16" s="28"/>
      <c r="WC16" s="27"/>
      <c r="WD16" s="28"/>
      <c r="WE16" s="27"/>
      <c r="WF16" s="28"/>
      <c r="WG16" s="27"/>
      <c r="WH16" s="28"/>
      <c r="WI16" s="27"/>
      <c r="WJ16" s="28"/>
      <c r="WK16" s="27"/>
      <c r="WL16" s="27"/>
      <c r="WM16" s="27"/>
      <c r="WN16" s="21"/>
      <c r="WO16" s="29"/>
      <c r="WP16" s="30"/>
    </row>
    <row r="17" spans="2:614"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3"/>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3"/>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3"/>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3"/>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3"/>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3"/>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3"/>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3"/>
      <c r="GU17" s="23"/>
      <c r="GV17" s="21"/>
      <c r="GW17" s="23"/>
      <c r="GX17" s="21"/>
      <c r="GY17" s="23"/>
      <c r="GZ17" s="21"/>
      <c r="HA17" s="23"/>
      <c r="HB17" s="21"/>
      <c r="HC17" s="23"/>
      <c r="HD17" s="21"/>
      <c r="HE17" s="23"/>
      <c r="HF17" s="21"/>
      <c r="HG17" s="23"/>
      <c r="HH17" s="21"/>
      <c r="HI17" s="23"/>
      <c r="HJ17" s="21"/>
      <c r="HK17" s="23"/>
      <c r="HL17" s="21"/>
      <c r="HM17" s="23"/>
      <c r="HN17" s="21"/>
      <c r="HO17" s="23"/>
      <c r="HP17" s="21"/>
      <c r="HQ17" s="23"/>
      <c r="HR17" s="23"/>
      <c r="HS17" s="23"/>
      <c r="HT17" s="21"/>
      <c r="HU17" s="23"/>
      <c r="HV17" s="21"/>
      <c r="HW17" s="23"/>
      <c r="HX17" s="21"/>
      <c r="HY17" s="23"/>
      <c r="HZ17" s="21"/>
      <c r="IA17" s="23"/>
      <c r="IB17" s="21"/>
      <c r="IC17" s="23"/>
      <c r="ID17" s="21"/>
      <c r="IE17" s="23"/>
      <c r="IF17" s="21"/>
      <c r="IG17" s="23"/>
      <c r="IH17" s="21"/>
      <c r="II17" s="23"/>
      <c r="IJ17" s="21"/>
      <c r="IK17" s="23"/>
      <c r="IL17" s="21"/>
      <c r="IM17" s="23"/>
      <c r="IN17" s="21"/>
      <c r="IO17" s="23"/>
      <c r="IP17" s="21"/>
      <c r="IQ17" s="23"/>
      <c r="IR17" s="23"/>
      <c r="IS17" s="23"/>
      <c r="IT17" s="21"/>
      <c r="IU17" s="21"/>
      <c r="IV17" s="23"/>
      <c r="IW17" s="21"/>
      <c r="IX17" s="23"/>
      <c r="IY17" s="21"/>
      <c r="IZ17" s="23"/>
      <c r="JA17" s="21"/>
      <c r="JB17" s="23"/>
      <c r="JC17" s="21"/>
      <c r="JD17" s="23"/>
      <c r="JE17" s="21"/>
      <c r="JF17" s="23"/>
      <c r="JG17" s="21"/>
      <c r="JH17" s="23"/>
      <c r="JI17" s="21"/>
      <c r="JJ17" s="23"/>
      <c r="JK17" s="21"/>
      <c r="JL17" s="23"/>
      <c r="JM17" s="21"/>
      <c r="JN17" s="23"/>
      <c r="JO17" s="21"/>
      <c r="JP17" s="23"/>
      <c r="JQ17" s="23"/>
      <c r="JR17" s="23"/>
      <c r="JS17" s="21"/>
      <c r="JT17" s="23"/>
      <c r="JU17" s="21"/>
      <c r="JV17" s="23"/>
      <c r="JW17" s="21"/>
      <c r="JX17" s="23"/>
      <c r="JY17" s="21"/>
      <c r="JZ17" s="23"/>
      <c r="KA17" s="21"/>
      <c r="KB17" s="23"/>
      <c r="KC17" s="21"/>
      <c r="KD17" s="23"/>
      <c r="KE17" s="21"/>
      <c r="KF17" s="23"/>
      <c r="KG17" s="21"/>
      <c r="KH17" s="23"/>
      <c r="KI17" s="21"/>
      <c r="KJ17" s="23"/>
      <c r="KK17" s="21"/>
      <c r="KL17" s="23"/>
      <c r="KM17" s="21"/>
      <c r="KN17" s="23"/>
      <c r="KO17" s="21"/>
      <c r="KP17" s="23"/>
      <c r="KQ17" s="23"/>
      <c r="KR17" s="23"/>
      <c r="KS17" s="21"/>
      <c r="KT17" s="21"/>
      <c r="KU17" s="23"/>
      <c r="KV17" s="21"/>
      <c r="KW17" s="23"/>
      <c r="KX17" s="21"/>
      <c r="KY17" s="23"/>
      <c r="KZ17" s="21"/>
      <c r="LA17" s="23"/>
      <c r="LB17" s="21"/>
      <c r="LC17" s="23"/>
      <c r="LD17" s="21"/>
      <c r="LE17" s="23"/>
      <c r="LF17" s="21"/>
      <c r="LG17" s="23"/>
      <c r="LH17" s="21"/>
      <c r="LI17" s="23"/>
      <c r="LJ17" s="21"/>
      <c r="LK17" s="23"/>
      <c r="LL17" s="21"/>
      <c r="LM17" s="23"/>
      <c r="LN17" s="21"/>
      <c r="LO17" s="23"/>
      <c r="LP17" s="23"/>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1"/>
      <c r="MO17" s="23"/>
      <c r="MP17" s="23"/>
      <c r="MQ17" s="23"/>
      <c r="MR17" s="21"/>
      <c r="MS17" s="21"/>
      <c r="MT17" s="23"/>
      <c r="MU17" s="21"/>
      <c r="MV17" s="23"/>
      <c r="MW17" s="21"/>
      <c r="MX17" s="23"/>
      <c r="MY17" s="21"/>
      <c r="MZ17" s="23"/>
      <c r="NA17" s="21"/>
      <c r="NB17" s="23"/>
      <c r="NC17" s="21"/>
      <c r="ND17" s="23"/>
      <c r="NE17" s="21"/>
      <c r="NF17" s="23"/>
      <c r="NG17" s="21"/>
      <c r="NH17" s="23"/>
      <c r="NI17" s="21"/>
      <c r="NJ17" s="23"/>
      <c r="NK17" s="21"/>
      <c r="NL17" s="23"/>
      <c r="NM17" s="21"/>
      <c r="NN17" s="23"/>
      <c r="NO17" s="23"/>
      <c r="NP17" s="23"/>
      <c r="NQ17" s="21"/>
      <c r="NR17" s="23"/>
      <c r="NS17" s="21"/>
      <c r="NT17" s="23"/>
      <c r="NU17" s="21"/>
      <c r="NV17" s="23"/>
      <c r="NW17" s="21"/>
      <c r="NX17" s="23"/>
      <c r="NY17" s="21"/>
      <c r="NZ17" s="23"/>
      <c r="OA17" s="21"/>
      <c r="OB17" s="23"/>
      <c r="OC17" s="21"/>
      <c r="OD17" s="23"/>
      <c r="OE17" s="21"/>
      <c r="OF17" s="23"/>
      <c r="OG17" s="21"/>
      <c r="OH17" s="23"/>
      <c r="OI17" s="21"/>
      <c r="OJ17" s="23"/>
      <c r="OK17" s="21"/>
      <c r="OL17" s="23"/>
      <c r="OM17" s="21"/>
      <c r="ON17" s="23"/>
      <c r="OO17" s="23"/>
      <c r="OP17" s="23"/>
      <c r="OQ17" s="21"/>
      <c r="OR17" s="21"/>
      <c r="OS17" s="23"/>
      <c r="OT17" s="21"/>
      <c r="OU17" s="23"/>
      <c r="OV17" s="21"/>
      <c r="OW17" s="23"/>
      <c r="OX17" s="21"/>
      <c r="OY17" s="23"/>
      <c r="OZ17" s="21"/>
      <c r="PA17" s="23"/>
      <c r="PB17" s="21"/>
      <c r="PC17" s="23"/>
      <c r="PD17" s="21"/>
      <c r="PE17" s="23"/>
      <c r="PF17" s="21"/>
      <c r="PG17" s="23"/>
      <c r="PH17" s="21"/>
      <c r="PI17" s="23"/>
      <c r="PJ17" s="21"/>
      <c r="PK17" s="23"/>
      <c r="PL17" s="21"/>
      <c r="PM17" s="23"/>
      <c r="PN17" s="23"/>
      <c r="PO17" s="23"/>
      <c r="PP17" s="21"/>
      <c r="PQ17" s="23"/>
      <c r="PR17" s="21"/>
      <c r="PS17" s="23"/>
      <c r="PT17" s="21"/>
      <c r="PU17" s="23"/>
      <c r="PV17" s="21"/>
      <c r="PW17" s="23"/>
      <c r="PX17" s="21"/>
      <c r="PY17" s="23"/>
      <c r="PZ17" s="21"/>
      <c r="QA17" s="23"/>
      <c r="QB17" s="21"/>
      <c r="QC17" s="23"/>
      <c r="QD17" s="21"/>
      <c r="QE17" s="23"/>
      <c r="QF17" s="21"/>
      <c r="QG17" s="23"/>
      <c r="QH17" s="21"/>
      <c r="QI17" s="23"/>
      <c r="QJ17" s="21"/>
      <c r="QK17" s="23"/>
      <c r="QL17" s="21"/>
      <c r="QM17" s="23"/>
      <c r="QN17" s="23"/>
      <c r="QO17" s="23"/>
      <c r="QP17" s="21"/>
      <c r="QQ17" s="21"/>
      <c r="QR17" s="23"/>
      <c r="QS17" s="21"/>
      <c r="QT17" s="23"/>
      <c r="QU17" s="21"/>
      <c r="QV17" s="23"/>
      <c r="QW17" s="21"/>
      <c r="QX17" s="23"/>
      <c r="QY17" s="21"/>
      <c r="QZ17" s="23"/>
      <c r="RA17" s="21"/>
      <c r="RB17" s="23"/>
      <c r="RC17" s="21"/>
      <c r="RD17" s="23"/>
      <c r="RE17" s="21"/>
      <c r="RF17" s="23"/>
      <c r="RG17" s="21"/>
      <c r="RH17" s="23"/>
      <c r="RI17" s="21"/>
      <c r="RJ17" s="23"/>
      <c r="RK17" s="21"/>
      <c r="RL17" s="23"/>
      <c r="RM17" s="23"/>
      <c r="RN17" s="23"/>
      <c r="RO17" s="21"/>
      <c r="RP17" s="23"/>
      <c r="RQ17" s="21"/>
      <c r="RR17" s="23"/>
      <c r="RS17" s="21"/>
      <c r="RT17" s="23"/>
      <c r="RU17" s="21"/>
      <c r="RV17" s="23"/>
      <c r="RW17" s="21"/>
      <c r="RX17" s="23"/>
      <c r="RY17" s="21"/>
      <c r="RZ17" s="23"/>
      <c r="SA17" s="21"/>
      <c r="SB17" s="23"/>
      <c r="SC17" s="21"/>
      <c r="SD17" s="23"/>
      <c r="SE17" s="21"/>
      <c r="SF17" s="23"/>
      <c r="SG17" s="21"/>
      <c r="SH17" s="23"/>
      <c r="SI17" s="21"/>
      <c r="SJ17" s="23"/>
      <c r="SK17" s="21"/>
      <c r="SL17" s="23"/>
      <c r="SM17" s="23"/>
      <c r="SN17" s="23"/>
      <c r="SO17" s="21"/>
      <c r="SP17" s="21"/>
      <c r="SQ17" s="23"/>
      <c r="SR17" s="21"/>
      <c r="SS17" s="23"/>
      <c r="ST17" s="21"/>
      <c r="SU17" s="23"/>
      <c r="SV17" s="21"/>
      <c r="SW17" s="23"/>
      <c r="SX17" s="21"/>
      <c r="SY17" s="23"/>
      <c r="SZ17" s="21"/>
      <c r="TA17" s="23"/>
      <c r="TB17" s="21"/>
      <c r="TC17" s="23"/>
      <c r="TD17" s="21"/>
      <c r="TE17" s="23"/>
      <c r="TF17" s="21"/>
      <c r="TG17" s="23"/>
      <c r="TH17" s="21"/>
      <c r="TI17" s="23"/>
      <c r="TJ17" s="21"/>
      <c r="TK17" s="23"/>
      <c r="TL17" s="23"/>
      <c r="TM17" s="23"/>
      <c r="TN17" s="21"/>
      <c r="TO17" s="23"/>
      <c r="TP17" s="21"/>
      <c r="TQ17" s="23"/>
      <c r="TR17" s="21"/>
      <c r="TS17" s="23"/>
      <c r="TT17" s="21"/>
      <c r="TU17" s="23"/>
      <c r="TV17" s="21"/>
      <c r="TW17" s="23"/>
      <c r="TX17" s="21"/>
      <c r="TY17" s="23"/>
      <c r="TZ17" s="21"/>
      <c r="UA17" s="23"/>
      <c r="UB17" s="21"/>
      <c r="UC17" s="23"/>
      <c r="UD17" s="21"/>
      <c r="UE17" s="23"/>
      <c r="UF17" s="21"/>
      <c r="UG17" s="23"/>
      <c r="UH17" s="21"/>
      <c r="UI17" s="23"/>
      <c r="UJ17" s="21"/>
      <c r="UK17" s="23"/>
      <c r="UL17" s="23"/>
      <c r="UM17" s="23"/>
      <c r="UN17" s="21"/>
      <c r="UO17" s="21"/>
      <c r="UP17" s="21"/>
      <c r="UQ17" s="23"/>
      <c r="UR17" s="21"/>
      <c r="US17" s="23"/>
      <c r="UT17" s="21"/>
      <c r="UU17" s="23"/>
      <c r="UV17" s="21"/>
      <c r="UW17" s="23"/>
      <c r="UX17" s="21"/>
      <c r="UY17" s="23"/>
      <c r="UZ17" s="21"/>
      <c r="VA17" s="23"/>
      <c r="VB17" s="21"/>
      <c r="VC17" s="23"/>
      <c r="VD17" s="21"/>
      <c r="VE17" s="23"/>
      <c r="VF17" s="21"/>
      <c r="VG17" s="23"/>
      <c r="VH17" s="21"/>
      <c r="VI17" s="23"/>
      <c r="VJ17" s="21"/>
      <c r="VK17" s="23"/>
      <c r="VL17" s="23"/>
      <c r="VM17" s="23"/>
      <c r="VN17" s="21"/>
      <c r="VO17" s="23"/>
      <c r="VP17" s="21"/>
      <c r="VQ17" s="23"/>
      <c r="VR17" s="21"/>
      <c r="VS17" s="23"/>
      <c r="VT17" s="21"/>
      <c r="VU17" s="23"/>
      <c r="VV17" s="21"/>
      <c r="VW17" s="23"/>
      <c r="VX17" s="21"/>
      <c r="VY17" s="23"/>
      <c r="VZ17" s="21"/>
      <c r="WA17" s="23"/>
      <c r="WB17" s="21"/>
      <c r="WC17" s="23"/>
      <c r="WD17" s="21"/>
      <c r="WE17" s="23"/>
      <c r="WF17" s="21"/>
      <c r="WG17" s="23"/>
      <c r="WH17" s="21"/>
      <c r="WI17" s="23"/>
      <c r="WJ17" s="21"/>
      <c r="WK17" s="23"/>
      <c r="WL17" s="23"/>
      <c r="WM17" s="23"/>
      <c r="WN17" s="21"/>
      <c r="WO17" s="22"/>
      <c r="WP17" s="20"/>
    </row>
    <row r="18" spans="2:614" ht="10.5" customHeight="1">
      <c r="B18" s="13">
        <v>3</v>
      </c>
      <c r="C18" s="14"/>
      <c r="D18" s="15" t="s">
        <v>14</v>
      </c>
      <c r="E18" s="16">
        <v>15608</v>
      </c>
      <c r="F18" s="16"/>
      <c r="G18" s="16">
        <v>6832</v>
      </c>
      <c r="H18" s="16"/>
      <c r="I18" s="16">
        <v>2932</v>
      </c>
      <c r="J18" s="16"/>
      <c r="K18" s="16">
        <v>1266</v>
      </c>
      <c r="L18" s="16"/>
      <c r="M18" s="16">
        <v>2337</v>
      </c>
      <c r="N18" s="16"/>
      <c r="O18" s="16">
        <v>9622</v>
      </c>
      <c r="P18" s="16"/>
      <c r="Q18" s="16">
        <v>23496</v>
      </c>
      <c r="R18" s="16"/>
      <c r="S18" s="16">
        <v>32451</v>
      </c>
      <c r="T18" s="16"/>
      <c r="U18" s="16">
        <v>30951</v>
      </c>
      <c r="V18" s="16"/>
      <c r="W18" s="16">
        <v>30742</v>
      </c>
      <c r="X18" s="16"/>
      <c r="Y18" s="16">
        <v>29269</v>
      </c>
      <c r="Z18" s="16"/>
      <c r="AA18" s="16">
        <v>31359</v>
      </c>
      <c r="AB18" s="31"/>
      <c r="AC18" s="16">
        <v>27074</v>
      </c>
      <c r="AD18" s="54"/>
      <c r="AE18" s="16">
        <v>30119</v>
      </c>
      <c r="AF18" s="16"/>
      <c r="AG18" s="16">
        <v>30073</v>
      </c>
      <c r="AH18" s="16"/>
      <c r="AI18" s="16">
        <v>31108</v>
      </c>
      <c r="AJ18" s="16"/>
      <c r="AK18" s="16">
        <v>31616</v>
      </c>
      <c r="AL18" s="16"/>
      <c r="AM18" s="16">
        <v>32560</v>
      </c>
      <c r="AN18" s="16"/>
      <c r="AO18" s="16">
        <v>34188</v>
      </c>
      <c r="AP18" s="16"/>
      <c r="AQ18" s="16">
        <v>29854</v>
      </c>
      <c r="AR18" s="16"/>
      <c r="AS18" s="16">
        <v>26983</v>
      </c>
      <c r="AT18" s="16"/>
      <c r="AU18" s="16">
        <v>28721</v>
      </c>
      <c r="AV18" s="16"/>
      <c r="AW18" s="16">
        <v>25022</v>
      </c>
      <c r="AX18" s="16"/>
      <c r="AY18" s="16">
        <v>18239</v>
      </c>
      <c r="AZ18" s="16"/>
      <c r="BA18" s="16">
        <v>562422</v>
      </c>
      <c r="BB18" s="31"/>
      <c r="BC18" s="16">
        <v>15933</v>
      </c>
      <c r="BD18" s="16"/>
      <c r="BE18" s="16">
        <v>6345</v>
      </c>
      <c r="BF18" s="16"/>
      <c r="BG18" s="16">
        <v>2879</v>
      </c>
      <c r="BH18" s="16"/>
      <c r="BI18" s="16">
        <v>1428</v>
      </c>
      <c r="BJ18" s="16"/>
      <c r="BK18" s="16">
        <v>1858</v>
      </c>
      <c r="BL18" s="16"/>
      <c r="BM18" s="16">
        <v>10859</v>
      </c>
      <c r="BN18" s="16"/>
      <c r="BO18" s="16">
        <v>26475</v>
      </c>
      <c r="BP18" s="16"/>
      <c r="BQ18" s="16">
        <v>35584</v>
      </c>
      <c r="BR18" s="16"/>
      <c r="BS18" s="16">
        <v>34087</v>
      </c>
      <c r="BT18" s="16"/>
      <c r="BU18" s="16">
        <v>32491</v>
      </c>
      <c r="BV18" s="16"/>
      <c r="BW18" s="16">
        <v>31938</v>
      </c>
      <c r="BX18" s="16"/>
      <c r="BY18" s="16">
        <v>33480</v>
      </c>
      <c r="BZ18" s="31"/>
      <c r="CA18" s="16">
        <v>30255</v>
      </c>
      <c r="CB18" s="54"/>
      <c r="CC18" s="16">
        <v>33315</v>
      </c>
      <c r="CD18" s="16"/>
      <c r="CE18" s="16">
        <v>31624</v>
      </c>
      <c r="CF18" s="16"/>
      <c r="CG18" s="16">
        <v>33534</v>
      </c>
      <c r="CH18" s="16"/>
      <c r="CI18" s="16">
        <v>34273</v>
      </c>
      <c r="CJ18" s="16"/>
      <c r="CK18" s="16">
        <v>34877</v>
      </c>
      <c r="CL18" s="16"/>
      <c r="CM18" s="16">
        <v>36089</v>
      </c>
      <c r="CN18" s="16"/>
      <c r="CO18" s="16">
        <v>32505</v>
      </c>
      <c r="CP18" s="16"/>
      <c r="CQ18" s="16">
        <v>28690</v>
      </c>
      <c r="CR18" s="16"/>
      <c r="CS18" s="16">
        <v>29933</v>
      </c>
      <c r="CT18" s="16"/>
      <c r="CU18" s="16">
        <v>25836</v>
      </c>
      <c r="CV18" s="16"/>
      <c r="CW18" s="16">
        <v>20098</v>
      </c>
      <c r="CX18" s="16"/>
      <c r="CY18" s="16">
        <v>604386</v>
      </c>
      <c r="CZ18" s="31"/>
      <c r="DA18" s="16">
        <v>16678</v>
      </c>
      <c r="DB18" s="16"/>
      <c r="DC18" s="16">
        <v>6125</v>
      </c>
      <c r="DD18" s="16"/>
      <c r="DE18" s="16">
        <v>2717</v>
      </c>
      <c r="DF18" s="16"/>
      <c r="DG18" s="16">
        <v>1330</v>
      </c>
      <c r="DH18" s="16"/>
      <c r="DI18" s="16">
        <v>1932</v>
      </c>
      <c r="DJ18" s="16"/>
      <c r="DK18" s="16">
        <v>12004</v>
      </c>
      <c r="DL18" s="16"/>
      <c r="DM18" s="16">
        <v>27471</v>
      </c>
      <c r="DN18" s="16"/>
      <c r="DO18" s="16">
        <v>33877</v>
      </c>
      <c r="DP18" s="16"/>
      <c r="DQ18" s="16">
        <v>33787</v>
      </c>
      <c r="DR18" s="16"/>
      <c r="DS18" s="16">
        <v>33749</v>
      </c>
      <c r="DT18" s="16"/>
      <c r="DU18" s="16">
        <v>32706</v>
      </c>
      <c r="DV18" s="16"/>
      <c r="DW18" s="16">
        <v>33634</v>
      </c>
      <c r="DX18" s="31"/>
      <c r="DY18" s="16">
        <v>30561</v>
      </c>
      <c r="DZ18" s="54"/>
      <c r="EA18" s="16">
        <v>33156</v>
      </c>
      <c r="EB18" s="16"/>
      <c r="EC18" s="16">
        <v>32744</v>
      </c>
      <c r="ED18" s="16"/>
      <c r="EE18" s="16">
        <v>33850</v>
      </c>
      <c r="EF18" s="16"/>
      <c r="EG18" s="16">
        <v>34108</v>
      </c>
      <c r="EH18" s="16"/>
      <c r="EI18" s="16">
        <v>35849</v>
      </c>
      <c r="EJ18" s="16"/>
      <c r="EK18" s="16">
        <v>36487</v>
      </c>
      <c r="EL18" s="16"/>
      <c r="EM18" s="16">
        <v>34726</v>
      </c>
      <c r="EN18" s="16"/>
      <c r="EO18" s="16">
        <v>29580</v>
      </c>
      <c r="EP18" s="16"/>
      <c r="EQ18" s="16">
        <v>32208</v>
      </c>
      <c r="ER18" s="16"/>
      <c r="ES18" s="16">
        <v>25838</v>
      </c>
      <c r="ET18" s="16"/>
      <c r="EU18" s="16">
        <v>19664</v>
      </c>
      <c r="EV18" s="16"/>
      <c r="EW18" s="16">
        <v>614781</v>
      </c>
      <c r="EX18" s="31"/>
      <c r="EY18" s="16">
        <v>17511</v>
      </c>
      <c r="EZ18" s="16"/>
      <c r="FA18" s="16">
        <v>6421</v>
      </c>
      <c r="FB18" s="16"/>
      <c r="FC18" s="16">
        <v>2801</v>
      </c>
      <c r="FD18" s="16"/>
      <c r="FE18" s="16">
        <v>1244</v>
      </c>
      <c r="FF18" s="16"/>
      <c r="FG18" s="16">
        <v>2009</v>
      </c>
      <c r="FH18" s="16"/>
      <c r="FI18" s="16">
        <v>12869</v>
      </c>
      <c r="FJ18" s="16"/>
      <c r="FK18" s="16">
        <v>27851</v>
      </c>
      <c r="FL18" s="16"/>
      <c r="FM18" s="16">
        <v>35201</v>
      </c>
      <c r="FN18" s="16"/>
      <c r="FO18" s="16">
        <v>34893</v>
      </c>
      <c r="FP18" s="16"/>
      <c r="FQ18" s="16">
        <v>34063</v>
      </c>
      <c r="FR18" s="16"/>
      <c r="FS18" s="16">
        <v>33302</v>
      </c>
      <c r="FT18" s="16"/>
      <c r="FU18" s="16">
        <v>35037</v>
      </c>
      <c r="FV18" s="31"/>
      <c r="FW18" s="16">
        <v>31383</v>
      </c>
      <c r="FX18" s="54"/>
      <c r="FY18" s="16">
        <v>33913</v>
      </c>
      <c r="FZ18" s="16"/>
      <c r="GA18" s="16">
        <v>32726</v>
      </c>
      <c r="GB18" s="16"/>
      <c r="GC18" s="16">
        <v>34839</v>
      </c>
      <c r="GD18" s="16"/>
      <c r="GE18" s="16">
        <v>34372</v>
      </c>
      <c r="GF18" s="16"/>
      <c r="GG18" s="16">
        <v>35525</v>
      </c>
      <c r="GH18" s="16"/>
      <c r="GI18" s="16">
        <v>35531</v>
      </c>
      <c r="GJ18" s="16"/>
      <c r="GK18" s="16">
        <v>33419</v>
      </c>
      <c r="GL18" s="16"/>
      <c r="GM18" s="16">
        <v>31531</v>
      </c>
      <c r="GN18" s="16"/>
      <c r="GO18" s="16">
        <v>31860</v>
      </c>
      <c r="GP18" s="16"/>
      <c r="GQ18" s="16">
        <v>26574</v>
      </c>
      <c r="GR18" s="16"/>
      <c r="GS18" s="16">
        <v>20444</v>
      </c>
      <c r="GT18" s="16"/>
      <c r="GU18" s="16">
        <v>625319</v>
      </c>
      <c r="GV18" s="31"/>
      <c r="GW18" s="16">
        <v>17502</v>
      </c>
      <c r="GX18" s="16"/>
      <c r="GY18" s="16">
        <v>6976</v>
      </c>
      <c r="GZ18" s="16"/>
      <c r="HA18" s="16">
        <v>2759</v>
      </c>
      <c r="HB18" s="16"/>
      <c r="HC18" s="16">
        <v>1239</v>
      </c>
      <c r="HD18" s="16"/>
      <c r="HE18" s="16">
        <v>2211</v>
      </c>
      <c r="HF18" s="16"/>
      <c r="HG18" s="16">
        <v>13653</v>
      </c>
      <c r="HH18" s="16"/>
      <c r="HI18" s="16">
        <v>28559</v>
      </c>
      <c r="HJ18" s="16"/>
      <c r="HK18" s="16">
        <v>35927</v>
      </c>
      <c r="HL18" s="16"/>
      <c r="HM18" s="16">
        <v>34516</v>
      </c>
      <c r="HN18" s="16"/>
      <c r="HO18" s="16">
        <v>34074</v>
      </c>
      <c r="HP18" s="16"/>
      <c r="HQ18" s="16">
        <v>33746</v>
      </c>
      <c r="HR18" s="16"/>
      <c r="HS18" s="16">
        <v>34769</v>
      </c>
      <c r="HT18" s="31"/>
      <c r="HU18" s="16">
        <v>33546</v>
      </c>
      <c r="HV18" s="54"/>
      <c r="HW18" s="16">
        <v>35389</v>
      </c>
      <c r="HX18" s="16"/>
      <c r="HY18" s="16">
        <v>33557</v>
      </c>
      <c r="HZ18" s="16"/>
      <c r="IA18" s="16">
        <v>35897</v>
      </c>
      <c r="IB18" s="16"/>
      <c r="IC18" s="16">
        <v>37360</v>
      </c>
      <c r="ID18" s="16"/>
      <c r="IE18" s="16">
        <v>36477</v>
      </c>
      <c r="IF18" s="16"/>
      <c r="IG18" s="16">
        <v>38268</v>
      </c>
      <c r="IH18" s="16"/>
      <c r="II18" s="16">
        <v>35361</v>
      </c>
      <c r="IJ18" s="16"/>
      <c r="IK18" s="16">
        <v>32899</v>
      </c>
      <c r="IL18" s="16"/>
      <c r="IM18" s="16">
        <v>32487</v>
      </c>
      <c r="IN18" s="16"/>
      <c r="IO18" s="16">
        <v>28326</v>
      </c>
      <c r="IP18" s="16"/>
      <c r="IQ18" s="16">
        <v>22748</v>
      </c>
      <c r="IR18" s="16"/>
      <c r="IS18" s="16">
        <v>648246</v>
      </c>
      <c r="IT18" s="31"/>
      <c r="IU18" s="31"/>
      <c r="IV18" s="16">
        <v>18498</v>
      </c>
      <c r="IW18" s="16"/>
      <c r="IX18" s="16">
        <v>6515</v>
      </c>
      <c r="IY18" s="16"/>
      <c r="IZ18" s="16">
        <v>2731</v>
      </c>
      <c r="JA18" s="16"/>
      <c r="JB18" s="16">
        <v>1481</v>
      </c>
      <c r="JC18" s="16"/>
      <c r="JD18" s="16">
        <v>2502</v>
      </c>
      <c r="JE18" s="16"/>
      <c r="JF18" s="16">
        <v>13903</v>
      </c>
      <c r="JG18" s="16"/>
      <c r="JH18" s="16">
        <v>28987</v>
      </c>
      <c r="JI18" s="16"/>
      <c r="JJ18" s="16">
        <v>34461</v>
      </c>
      <c r="JK18" s="16"/>
      <c r="JL18" s="16">
        <v>34237</v>
      </c>
      <c r="JM18" s="16"/>
      <c r="JN18" s="16">
        <v>36433</v>
      </c>
      <c r="JO18" s="16"/>
      <c r="JP18" s="16">
        <v>33589</v>
      </c>
      <c r="JQ18" s="16"/>
      <c r="JR18" s="16">
        <v>33804</v>
      </c>
      <c r="JS18" s="31"/>
      <c r="JT18" s="16">
        <v>35018</v>
      </c>
      <c r="JU18" s="54"/>
      <c r="JV18" s="16">
        <v>34529</v>
      </c>
      <c r="JW18" s="16"/>
      <c r="JX18" s="16">
        <v>33861</v>
      </c>
      <c r="JY18" s="16"/>
      <c r="JZ18" s="16">
        <v>33842</v>
      </c>
      <c r="KA18" s="16"/>
      <c r="KB18" s="16">
        <v>35857</v>
      </c>
      <c r="KC18" s="16"/>
      <c r="KD18" s="16">
        <v>36071</v>
      </c>
      <c r="KE18" s="16"/>
      <c r="KF18" s="16">
        <v>35656</v>
      </c>
      <c r="KG18" s="16"/>
      <c r="KH18" s="16">
        <v>34311</v>
      </c>
      <c r="KI18" s="16"/>
      <c r="KJ18" s="16">
        <v>31100</v>
      </c>
      <c r="KK18" s="16"/>
      <c r="KL18" s="16">
        <v>31189</v>
      </c>
      <c r="KM18" s="16"/>
      <c r="KN18" s="16">
        <v>27285</v>
      </c>
      <c r="KO18" s="16"/>
      <c r="KP18" s="16">
        <v>22282</v>
      </c>
      <c r="KQ18" s="16"/>
      <c r="KR18" s="16">
        <v>638142</v>
      </c>
      <c r="KS18" s="31"/>
      <c r="KT18" s="31"/>
      <c r="KU18" s="16">
        <v>19610</v>
      </c>
      <c r="KV18" s="16"/>
      <c r="KW18" s="16">
        <v>7018</v>
      </c>
      <c r="KX18" s="16"/>
      <c r="KY18" s="16">
        <v>2877</v>
      </c>
      <c r="KZ18" s="16"/>
      <c r="LA18" s="16">
        <v>1338</v>
      </c>
      <c r="LB18" s="16"/>
      <c r="LC18" s="16">
        <v>2415</v>
      </c>
      <c r="LD18" s="16"/>
      <c r="LE18" s="16">
        <v>13902</v>
      </c>
      <c r="LF18" s="16"/>
      <c r="LG18" s="16">
        <v>30537</v>
      </c>
      <c r="LH18" s="16"/>
      <c r="LI18" s="16">
        <v>39986</v>
      </c>
      <c r="LJ18" s="16"/>
      <c r="LK18" s="16">
        <v>38038</v>
      </c>
      <c r="LL18" s="16"/>
      <c r="LM18" s="16">
        <v>38962</v>
      </c>
      <c r="LN18" s="16"/>
      <c r="LO18" s="16">
        <v>35917</v>
      </c>
      <c r="LP18" s="16"/>
      <c r="LQ18" s="16">
        <v>37600</v>
      </c>
      <c r="LR18" s="31"/>
      <c r="LS18" s="16">
        <v>38035</v>
      </c>
      <c r="LT18" s="54"/>
      <c r="LU18" s="16">
        <v>37895</v>
      </c>
      <c r="LV18" s="16"/>
      <c r="LW18" s="16">
        <v>38023</v>
      </c>
      <c r="LX18" s="16"/>
      <c r="LY18" s="16">
        <v>38222</v>
      </c>
      <c r="LZ18" s="16"/>
      <c r="MA18" s="16">
        <v>41031</v>
      </c>
      <c r="MB18" s="16"/>
      <c r="MC18" s="16">
        <v>41583</v>
      </c>
      <c r="MD18" s="16"/>
      <c r="ME18" s="16">
        <v>41300</v>
      </c>
      <c r="MF18" s="16"/>
      <c r="MG18" s="16">
        <v>37944</v>
      </c>
      <c r="MH18" s="16"/>
      <c r="MI18" s="16">
        <v>35055</v>
      </c>
      <c r="MJ18" s="16"/>
      <c r="MK18" s="16">
        <v>33663</v>
      </c>
      <c r="ML18" s="16"/>
      <c r="MM18" s="16">
        <v>28756</v>
      </c>
      <c r="MN18" s="16"/>
      <c r="MO18" s="16">
        <v>24045</v>
      </c>
      <c r="MP18" s="16"/>
      <c r="MQ18" s="16">
        <v>703752</v>
      </c>
      <c r="MR18" s="31"/>
      <c r="MS18" s="31"/>
      <c r="MT18" s="16">
        <v>18801</v>
      </c>
      <c r="MU18" s="16"/>
      <c r="MV18" s="16">
        <v>6211</v>
      </c>
      <c r="MW18" s="16"/>
      <c r="MX18" s="16">
        <v>2513</v>
      </c>
      <c r="MY18" s="16"/>
      <c r="MZ18" s="16">
        <v>1419</v>
      </c>
      <c r="NA18" s="16"/>
      <c r="NB18" s="16">
        <v>2077</v>
      </c>
      <c r="NC18" s="16"/>
      <c r="ND18" s="16">
        <v>13390</v>
      </c>
      <c r="NE18" s="16"/>
      <c r="NF18" s="16">
        <v>29283</v>
      </c>
      <c r="NG18" s="16"/>
      <c r="NH18" s="16">
        <v>41272</v>
      </c>
      <c r="NI18" s="16"/>
      <c r="NJ18" s="16">
        <v>40191</v>
      </c>
      <c r="NK18" s="16"/>
      <c r="NL18" s="16">
        <v>41643</v>
      </c>
      <c r="NM18" s="16"/>
      <c r="NN18" s="16">
        <v>37056</v>
      </c>
      <c r="NO18" s="16"/>
      <c r="NP18" s="16">
        <v>39435</v>
      </c>
      <c r="NQ18" s="31"/>
      <c r="NR18" s="16">
        <v>38069</v>
      </c>
      <c r="NS18" s="54"/>
      <c r="NT18" s="16">
        <v>38933</v>
      </c>
      <c r="NU18" s="16"/>
      <c r="NV18" s="16">
        <v>39006</v>
      </c>
      <c r="NW18" s="16"/>
      <c r="NX18" s="16">
        <v>41038</v>
      </c>
      <c r="NY18" s="16"/>
      <c r="NZ18" s="16">
        <v>41836</v>
      </c>
      <c r="OA18" s="16"/>
      <c r="OB18" s="16">
        <v>43899</v>
      </c>
      <c r="OC18" s="16"/>
      <c r="OD18" s="16">
        <v>44019</v>
      </c>
      <c r="OE18" s="16"/>
      <c r="OF18" s="16">
        <v>39255</v>
      </c>
      <c r="OG18" s="16"/>
      <c r="OH18" s="16">
        <v>35995</v>
      </c>
      <c r="OI18" s="16"/>
      <c r="OJ18" s="16">
        <v>34118</v>
      </c>
      <c r="OK18" s="16"/>
      <c r="OL18" s="16">
        <v>27277</v>
      </c>
      <c r="OM18" s="16"/>
      <c r="ON18" s="16">
        <v>21858</v>
      </c>
      <c r="OO18" s="16"/>
      <c r="OP18" s="16">
        <v>718594</v>
      </c>
      <c r="OQ18" s="31"/>
      <c r="OR18" s="31"/>
      <c r="OS18" s="16">
        <v>18035</v>
      </c>
      <c r="OT18" s="16"/>
      <c r="OU18" s="16">
        <v>7135</v>
      </c>
      <c r="OV18" s="16"/>
      <c r="OW18" s="16">
        <v>2428</v>
      </c>
      <c r="OX18" s="16"/>
      <c r="OY18" s="16">
        <v>1283</v>
      </c>
      <c r="OZ18" s="16"/>
      <c r="PA18" s="16">
        <v>2154</v>
      </c>
      <c r="PB18" s="16"/>
      <c r="PC18" s="16">
        <v>13400</v>
      </c>
      <c r="PD18" s="16"/>
      <c r="PE18" s="16">
        <v>27113</v>
      </c>
      <c r="PF18" s="16"/>
      <c r="PG18" s="16">
        <v>36743</v>
      </c>
      <c r="PH18" s="16"/>
      <c r="PI18" s="16">
        <v>37627</v>
      </c>
      <c r="PJ18" s="16"/>
      <c r="PK18" s="16">
        <v>38090</v>
      </c>
      <c r="PL18" s="16"/>
      <c r="PM18" s="16">
        <v>32852</v>
      </c>
      <c r="PN18" s="16"/>
      <c r="PO18" s="16">
        <v>35735</v>
      </c>
      <c r="PP18" s="31"/>
      <c r="PQ18" s="16">
        <v>34789</v>
      </c>
      <c r="PR18" s="54"/>
      <c r="PS18" s="16">
        <v>35171</v>
      </c>
      <c r="PT18" s="16"/>
      <c r="PU18" s="16">
        <v>35771</v>
      </c>
      <c r="PV18" s="16"/>
      <c r="PW18" s="16">
        <v>37851</v>
      </c>
      <c r="PX18" s="16"/>
      <c r="PY18" s="16">
        <v>39184</v>
      </c>
      <c r="PZ18" s="16"/>
      <c r="QA18" s="16">
        <v>38375</v>
      </c>
      <c r="QB18" s="16"/>
      <c r="QC18" s="16">
        <v>38930</v>
      </c>
      <c r="QD18" s="16"/>
      <c r="QE18" s="16">
        <v>34402</v>
      </c>
      <c r="QF18" s="16"/>
      <c r="QG18" s="16">
        <v>33368</v>
      </c>
      <c r="QH18" s="16"/>
      <c r="QI18" s="16">
        <v>30361</v>
      </c>
      <c r="QJ18" s="16"/>
      <c r="QK18" s="16">
        <v>26477</v>
      </c>
      <c r="QL18" s="16"/>
      <c r="QM18" s="16">
        <v>21577</v>
      </c>
      <c r="QN18" s="16"/>
      <c r="QO18" s="16">
        <v>658851</v>
      </c>
      <c r="QP18" s="31"/>
      <c r="QQ18" s="31"/>
      <c r="QR18" s="16">
        <v>17655</v>
      </c>
      <c r="QS18" s="16"/>
      <c r="QT18" s="16">
        <v>6571</v>
      </c>
      <c r="QU18" s="16"/>
      <c r="QV18" s="16">
        <v>2406</v>
      </c>
      <c r="QW18" s="16"/>
      <c r="QX18" s="16">
        <v>1105</v>
      </c>
      <c r="QY18" s="16"/>
      <c r="QZ18" s="16">
        <v>2146</v>
      </c>
      <c r="RA18" s="16"/>
      <c r="RB18" s="16">
        <v>14016</v>
      </c>
      <c r="RC18" s="16"/>
      <c r="RD18" s="16">
        <v>27107</v>
      </c>
      <c r="RE18" s="16"/>
      <c r="RF18" s="16">
        <v>36719</v>
      </c>
      <c r="RG18" s="16"/>
      <c r="RH18" s="16">
        <v>35344</v>
      </c>
      <c r="RI18" s="16"/>
      <c r="RJ18" s="16">
        <v>37000</v>
      </c>
      <c r="RK18" s="16"/>
      <c r="RL18" s="16">
        <v>33084</v>
      </c>
      <c r="RM18" s="16"/>
      <c r="RN18" s="16">
        <v>34930</v>
      </c>
      <c r="RO18" s="31"/>
      <c r="RP18" s="16">
        <v>34322</v>
      </c>
      <c r="RQ18" s="54"/>
      <c r="RR18" s="16">
        <v>33778</v>
      </c>
      <c r="RS18" s="16"/>
      <c r="RT18" s="16">
        <v>32558</v>
      </c>
      <c r="RU18" s="16"/>
      <c r="RV18" s="16">
        <v>35721</v>
      </c>
      <c r="RW18" s="16"/>
      <c r="RX18" s="16">
        <v>36015</v>
      </c>
      <c r="RY18" s="16"/>
      <c r="RZ18" s="16">
        <v>35406</v>
      </c>
      <c r="SA18" s="16"/>
      <c r="SB18" s="16">
        <v>36229</v>
      </c>
      <c r="SC18" s="16"/>
      <c r="SD18" s="16">
        <v>31578</v>
      </c>
      <c r="SE18" s="16"/>
      <c r="SF18" s="16">
        <v>32635</v>
      </c>
      <c r="SG18" s="16"/>
      <c r="SH18" s="16">
        <v>29659</v>
      </c>
      <c r="SI18" s="16"/>
      <c r="SJ18" s="16">
        <v>26190</v>
      </c>
      <c r="SK18" s="16"/>
      <c r="SL18" s="16">
        <v>21877</v>
      </c>
      <c r="SM18" s="16"/>
      <c r="SN18" s="16">
        <v>634051</v>
      </c>
      <c r="SO18" s="31"/>
      <c r="SP18" s="31"/>
      <c r="SQ18" s="16">
        <v>15741</v>
      </c>
      <c r="SR18" s="16"/>
      <c r="SS18" s="16">
        <v>6346</v>
      </c>
      <c r="ST18" s="16"/>
      <c r="SU18" s="16">
        <v>2547</v>
      </c>
      <c r="SV18" s="16"/>
      <c r="SW18" s="16">
        <v>1288</v>
      </c>
      <c r="SX18" s="16"/>
      <c r="SY18" s="16">
        <v>2497</v>
      </c>
      <c r="SZ18" s="16"/>
      <c r="TA18" s="16">
        <v>12189</v>
      </c>
      <c r="TB18" s="16"/>
      <c r="TC18" s="16">
        <v>23554</v>
      </c>
      <c r="TD18" s="16"/>
      <c r="TE18" s="16">
        <v>30841</v>
      </c>
      <c r="TF18" s="16"/>
      <c r="TG18" s="16">
        <v>29541</v>
      </c>
      <c r="TH18" s="16"/>
      <c r="TI18" s="16">
        <v>30942</v>
      </c>
      <c r="TJ18" s="16"/>
      <c r="TK18" s="16">
        <v>28171</v>
      </c>
      <c r="TL18" s="16"/>
      <c r="TM18" s="16">
        <v>30488</v>
      </c>
      <c r="TN18" s="31"/>
      <c r="TO18" s="16">
        <v>28969</v>
      </c>
      <c r="TP18" s="54"/>
      <c r="TQ18" s="16">
        <v>29930</v>
      </c>
      <c r="TR18" s="16"/>
      <c r="TS18" s="16">
        <v>29152</v>
      </c>
      <c r="TT18" s="16"/>
      <c r="TU18" s="16">
        <v>30779</v>
      </c>
      <c r="TV18" s="16"/>
      <c r="TW18" s="16">
        <v>31073</v>
      </c>
      <c r="TX18" s="16"/>
      <c r="TY18" s="16">
        <v>30598</v>
      </c>
      <c r="TZ18" s="16"/>
      <c r="UA18" s="16">
        <v>30777</v>
      </c>
      <c r="UB18" s="16"/>
      <c r="UC18" s="16">
        <v>27718</v>
      </c>
      <c r="UD18" s="16"/>
      <c r="UE18" s="16">
        <v>26602</v>
      </c>
      <c r="UF18" s="16"/>
      <c r="UG18" s="16">
        <v>25945</v>
      </c>
      <c r="UH18" s="16"/>
      <c r="UI18" s="16">
        <v>23828</v>
      </c>
      <c r="UJ18" s="16"/>
      <c r="UK18" s="16">
        <v>20305</v>
      </c>
      <c r="UL18" s="16"/>
      <c r="UM18" s="16">
        <v>549821</v>
      </c>
      <c r="UN18" s="31"/>
      <c r="UO18" s="31"/>
      <c r="UP18" s="31"/>
      <c r="UQ18" s="16">
        <v>16676</v>
      </c>
      <c r="UR18" s="16"/>
      <c r="US18" s="16">
        <v>6578</v>
      </c>
      <c r="UT18" s="16"/>
      <c r="UU18" s="16">
        <v>2596</v>
      </c>
      <c r="UV18" s="16"/>
      <c r="UW18" s="16">
        <v>1171</v>
      </c>
      <c r="UX18" s="16"/>
      <c r="UY18" s="16">
        <v>2208</v>
      </c>
      <c r="UZ18" s="16"/>
      <c r="VA18" s="16">
        <v>13230</v>
      </c>
      <c r="VB18" s="16"/>
      <c r="VC18" s="16">
        <v>26517</v>
      </c>
      <c r="VD18" s="16"/>
      <c r="VE18" s="16">
        <v>33167</v>
      </c>
      <c r="VF18" s="16"/>
      <c r="VG18" s="16">
        <v>32513</v>
      </c>
      <c r="VH18" s="16"/>
      <c r="VI18" s="16">
        <v>32388</v>
      </c>
      <c r="VJ18" s="16"/>
      <c r="VK18" s="16">
        <v>30979</v>
      </c>
      <c r="VL18" s="16"/>
      <c r="VM18" s="16">
        <v>31947</v>
      </c>
      <c r="VN18" s="31"/>
      <c r="VO18" s="16">
        <v>32048</v>
      </c>
      <c r="VP18" s="54"/>
      <c r="VQ18" s="16">
        <v>32986</v>
      </c>
      <c r="VR18" s="16"/>
      <c r="VS18" s="16">
        <v>31937</v>
      </c>
      <c r="VT18" s="16"/>
      <c r="VU18" s="16">
        <v>33445</v>
      </c>
      <c r="VV18" s="16"/>
      <c r="VW18" s="16">
        <v>34033</v>
      </c>
      <c r="VX18" s="16"/>
      <c r="VY18" s="16">
        <v>33208</v>
      </c>
      <c r="VZ18" s="16"/>
      <c r="WA18" s="16">
        <v>32228</v>
      </c>
      <c r="WB18" s="16"/>
      <c r="WC18" s="16">
        <v>29755</v>
      </c>
      <c r="WD18" s="16"/>
      <c r="WE18" s="16">
        <v>28566</v>
      </c>
      <c r="WF18" s="16"/>
      <c r="WG18" s="16">
        <v>27983</v>
      </c>
      <c r="WH18" s="16"/>
      <c r="WI18" s="16">
        <v>25619</v>
      </c>
      <c r="WJ18" s="16"/>
      <c r="WK18" s="16">
        <v>21700</v>
      </c>
      <c r="WL18" s="16"/>
      <c r="WM18" s="16">
        <v>593478</v>
      </c>
      <c r="WN18" s="31"/>
      <c r="WO18" s="40"/>
      <c r="WP18" s="15" t="s">
        <v>15</v>
      </c>
    </row>
    <row r="19" spans="2:614" ht="10.5" customHeight="1">
      <c r="B19" s="13">
        <v>4</v>
      </c>
      <c r="C19" s="13"/>
      <c r="D19" s="19" t="s">
        <v>16</v>
      </c>
      <c r="E19" s="41">
        <v>69.768897233024902</v>
      </c>
      <c r="F19" s="41"/>
      <c r="G19" s="41">
        <v>71.144434031031963</v>
      </c>
      <c r="H19" s="41"/>
      <c r="I19" s="41">
        <v>73.668341708542712</v>
      </c>
      <c r="J19" s="41"/>
      <c r="K19" s="41">
        <v>73.348783314020864</v>
      </c>
      <c r="L19" s="41"/>
      <c r="M19" s="41">
        <v>71.293471629042088</v>
      </c>
      <c r="N19" s="41"/>
      <c r="O19" s="41">
        <v>75.561488927281289</v>
      </c>
      <c r="P19" s="41"/>
      <c r="Q19" s="41">
        <v>68.878986866791749</v>
      </c>
      <c r="R19" s="41"/>
      <c r="S19" s="41">
        <v>63.032457316007232</v>
      </c>
      <c r="T19" s="41"/>
      <c r="U19" s="41">
        <v>60.286326451110249</v>
      </c>
      <c r="V19" s="41"/>
      <c r="W19" s="41">
        <v>65.689437808500188</v>
      </c>
      <c r="X19" s="41"/>
      <c r="Y19" s="41">
        <v>71.094755762831255</v>
      </c>
      <c r="Z19" s="41"/>
      <c r="AA19" s="41">
        <v>71.217041764131451</v>
      </c>
      <c r="AB19" s="41"/>
      <c r="AC19" s="41">
        <v>71.5391729422645</v>
      </c>
      <c r="AD19" s="41"/>
      <c r="AE19" s="41">
        <v>70.668700140778967</v>
      </c>
      <c r="AF19" s="41"/>
      <c r="AG19" s="41">
        <v>70.20005135507364</v>
      </c>
      <c r="AH19" s="41"/>
      <c r="AI19" s="41">
        <v>67.21694036300778</v>
      </c>
      <c r="AJ19" s="41"/>
      <c r="AK19" s="41">
        <v>62.741362544898891</v>
      </c>
      <c r="AL19" s="41"/>
      <c r="AM19" s="41">
        <v>57.459499523523803</v>
      </c>
      <c r="AN19" s="41"/>
      <c r="AO19" s="41">
        <v>60.230435854973393</v>
      </c>
      <c r="AP19" s="41"/>
      <c r="AQ19" s="41">
        <v>62.158279372878887</v>
      </c>
      <c r="AR19" s="41"/>
      <c r="AS19" s="41">
        <v>63.670685952948389</v>
      </c>
      <c r="AT19" s="41"/>
      <c r="AU19" s="41">
        <v>67.308007780459803</v>
      </c>
      <c r="AV19" s="41"/>
      <c r="AW19" s="41">
        <v>67.627027027027026</v>
      </c>
      <c r="AX19" s="41"/>
      <c r="AY19" s="41">
        <v>69.556097933033328</v>
      </c>
      <c r="AZ19" s="41"/>
      <c r="BA19" s="41">
        <v>65.986258875649398</v>
      </c>
      <c r="BB19" s="41"/>
      <c r="BC19" s="41">
        <v>69.039778143686618</v>
      </c>
      <c r="BD19" s="41"/>
      <c r="BE19" s="41">
        <v>74.141154475344706</v>
      </c>
      <c r="BF19" s="41"/>
      <c r="BG19" s="41">
        <v>69.625151148730353</v>
      </c>
      <c r="BH19" s="41"/>
      <c r="BI19" s="41">
        <v>72.487309644670049</v>
      </c>
      <c r="BJ19" s="41"/>
      <c r="BK19" s="41">
        <v>73.730158730158735</v>
      </c>
      <c r="BL19" s="41"/>
      <c r="BM19" s="41">
        <v>76.075381813086722</v>
      </c>
      <c r="BN19" s="41"/>
      <c r="BO19" s="41">
        <v>72.62577494925111</v>
      </c>
      <c r="BP19" s="41"/>
      <c r="BQ19" s="41">
        <v>65.192459190590483</v>
      </c>
      <c r="BR19" s="41"/>
      <c r="BS19" s="41">
        <v>61.51333598007723</v>
      </c>
      <c r="BT19" s="41"/>
      <c r="BU19" s="41">
        <v>65.564210186455725</v>
      </c>
      <c r="BV19" s="41"/>
      <c r="BW19" s="41">
        <v>71.467251448902417</v>
      </c>
      <c r="BX19" s="41"/>
      <c r="BY19" s="41">
        <v>71.449912501600579</v>
      </c>
      <c r="BZ19" s="41"/>
      <c r="CA19" s="41">
        <v>73.429119238890365</v>
      </c>
      <c r="CB19" s="41"/>
      <c r="CC19" s="41">
        <v>71.58973697782362</v>
      </c>
      <c r="CD19" s="41"/>
      <c r="CE19" s="41">
        <v>70.69817352618989</v>
      </c>
      <c r="CF19" s="41"/>
      <c r="CG19" s="41">
        <v>67.7481918461352</v>
      </c>
      <c r="CH19" s="41"/>
      <c r="CI19" s="41">
        <v>61.97761261505633</v>
      </c>
      <c r="CJ19" s="41"/>
      <c r="CK19" s="41">
        <v>58.487053930775424</v>
      </c>
      <c r="CL19" s="41"/>
      <c r="CM19" s="41">
        <v>59.089643880474831</v>
      </c>
      <c r="CN19" s="41"/>
      <c r="CO19" s="41">
        <v>63.016168430847976</v>
      </c>
      <c r="CP19" s="41"/>
      <c r="CQ19" s="41">
        <v>63.306780820406452</v>
      </c>
      <c r="CR19" s="41"/>
      <c r="CS19" s="41">
        <v>65.896882705177887</v>
      </c>
      <c r="CT19" s="41"/>
      <c r="CU19" s="41">
        <v>70.39014821272886</v>
      </c>
      <c r="CV19" s="41"/>
      <c r="CW19" s="41">
        <v>70.297306750612094</v>
      </c>
      <c r="CX19" s="41"/>
      <c r="CY19" s="41">
        <v>66.585654447262371</v>
      </c>
      <c r="CZ19" s="41"/>
      <c r="DA19" s="41">
        <v>69.286693531635578</v>
      </c>
      <c r="DB19" s="41"/>
      <c r="DC19" s="41">
        <v>72.864620509160133</v>
      </c>
      <c r="DD19" s="41"/>
      <c r="DE19" s="41">
        <v>72.491995731056562</v>
      </c>
      <c r="DF19" s="41"/>
      <c r="DG19" s="41">
        <v>75.268817204301072</v>
      </c>
      <c r="DH19" s="41"/>
      <c r="DI19" s="41">
        <v>72.170339932760555</v>
      </c>
      <c r="DJ19" s="41"/>
      <c r="DK19" s="41">
        <v>76.12886859462202</v>
      </c>
      <c r="DL19" s="41"/>
      <c r="DM19" s="41">
        <v>71.162862989923056</v>
      </c>
      <c r="DN19" s="41"/>
      <c r="DO19" s="41">
        <v>61.349148859109015</v>
      </c>
      <c r="DP19" s="41"/>
      <c r="DQ19" s="41">
        <v>59.118825567356645</v>
      </c>
      <c r="DR19" s="41"/>
      <c r="DS19" s="41">
        <v>66.278476040848389</v>
      </c>
      <c r="DT19" s="41"/>
      <c r="DU19" s="41">
        <v>71.541692186543003</v>
      </c>
      <c r="DV19" s="41"/>
      <c r="DW19" s="41">
        <v>70.063535048432456</v>
      </c>
      <c r="DX19" s="41"/>
      <c r="DY19" s="41">
        <v>73.018110574855456</v>
      </c>
      <c r="DZ19" s="41"/>
      <c r="EA19" s="41">
        <v>70.373986500827783</v>
      </c>
      <c r="EB19" s="41"/>
      <c r="EC19" s="41">
        <v>70.943559744339723</v>
      </c>
      <c r="ED19" s="41"/>
      <c r="EE19" s="41">
        <v>65.06612332769491</v>
      </c>
      <c r="EF19" s="41"/>
      <c r="EG19" s="41">
        <v>61.404961653404385</v>
      </c>
      <c r="EH19" s="41"/>
      <c r="EI19" s="41">
        <v>58.493644655473432</v>
      </c>
      <c r="EJ19" s="41"/>
      <c r="EK19" s="41">
        <v>60.499088045100315</v>
      </c>
      <c r="EL19" s="41"/>
      <c r="EM19" s="41">
        <v>62.306670972835256</v>
      </c>
      <c r="EN19" s="41"/>
      <c r="EO19" s="41">
        <v>64.248479582971328</v>
      </c>
      <c r="EP19" s="41"/>
      <c r="EQ19" s="41">
        <v>68.080069331416865</v>
      </c>
      <c r="ER19" s="41"/>
      <c r="ES19" s="41">
        <v>67.530906144638152</v>
      </c>
      <c r="ET19" s="41"/>
      <c r="EU19" s="41">
        <v>70.399541744236004</v>
      </c>
      <c r="EV19" s="41"/>
      <c r="EW19" s="41">
        <v>65.990674289247309</v>
      </c>
      <c r="EX19" s="41"/>
      <c r="EY19" s="41">
        <v>68.247720009353813</v>
      </c>
      <c r="EZ19" s="41"/>
      <c r="FA19" s="41">
        <v>69.236575372007763</v>
      </c>
      <c r="FB19" s="41"/>
      <c r="FC19" s="41">
        <v>72.358563678636017</v>
      </c>
      <c r="FD19" s="41"/>
      <c r="FE19" s="41">
        <v>73.915626856803328</v>
      </c>
      <c r="FF19" s="41"/>
      <c r="FG19" s="41">
        <v>69.132828630419823</v>
      </c>
      <c r="FH19" s="41"/>
      <c r="FI19" s="41">
        <v>76.852791878172582</v>
      </c>
      <c r="FJ19" s="41"/>
      <c r="FK19" s="41">
        <v>71.469629705663479</v>
      </c>
      <c r="FL19" s="41"/>
      <c r="FM19" s="41">
        <v>63.460671726549968</v>
      </c>
      <c r="FN19" s="41"/>
      <c r="FO19" s="41">
        <v>60.971901866219333</v>
      </c>
      <c r="FP19" s="41"/>
      <c r="FQ19" s="41">
        <v>64.630768063145112</v>
      </c>
      <c r="FR19" s="41"/>
      <c r="FS19" s="41">
        <v>71.449720011156643</v>
      </c>
      <c r="FT19" s="41"/>
      <c r="FU19" s="41">
        <v>72.925382453949425</v>
      </c>
      <c r="FV19" s="41"/>
      <c r="FW19" s="41">
        <v>73.324766355140198</v>
      </c>
      <c r="FX19" s="41"/>
      <c r="FY19" s="41">
        <v>71.06366036628809</v>
      </c>
      <c r="FZ19" s="41"/>
      <c r="GA19" s="41">
        <v>71.15585319185945</v>
      </c>
      <c r="GB19" s="41"/>
      <c r="GC19" s="41">
        <v>67.063851084717712</v>
      </c>
      <c r="GD19" s="41"/>
      <c r="GE19" s="41">
        <v>60.717187776011308</v>
      </c>
      <c r="GF19" s="41"/>
      <c r="GG19" s="41">
        <v>57.54527488904008</v>
      </c>
      <c r="GH19" s="41"/>
      <c r="GI19" s="41">
        <v>58.432417320374299</v>
      </c>
      <c r="GJ19" s="41"/>
      <c r="GK19" s="41">
        <v>61.430856050440255</v>
      </c>
      <c r="GL19" s="41"/>
      <c r="GM19" s="41">
        <v>62.660969793322728</v>
      </c>
      <c r="GN19" s="41"/>
      <c r="GO19" s="41">
        <v>66.590030306197093</v>
      </c>
      <c r="GP19" s="41"/>
      <c r="GQ19" s="41">
        <v>67.669977081741777</v>
      </c>
      <c r="GR19" s="41"/>
      <c r="GS19" s="41">
        <v>68.525842997921842</v>
      </c>
      <c r="GT19" s="41"/>
      <c r="GU19" s="41">
        <v>65.930971221314891</v>
      </c>
      <c r="GV19" s="41"/>
      <c r="GW19" s="41">
        <v>69.793037444670418</v>
      </c>
      <c r="GX19" s="41"/>
      <c r="GY19" s="41">
        <v>69.927826784282274</v>
      </c>
      <c r="GZ19" s="41"/>
      <c r="HA19" s="41">
        <v>72.643496577145868</v>
      </c>
      <c r="HB19" s="41"/>
      <c r="HC19" s="41">
        <v>72.41379310344827</v>
      </c>
      <c r="HD19" s="41"/>
      <c r="HE19" s="41">
        <v>77.906976744186053</v>
      </c>
      <c r="HF19" s="41"/>
      <c r="HG19" s="41">
        <v>77.275299977360206</v>
      </c>
      <c r="HH19" s="41"/>
      <c r="HI19" s="41">
        <v>71.558506639939864</v>
      </c>
      <c r="HJ19" s="41"/>
      <c r="HK19" s="41">
        <v>63.131721374850635</v>
      </c>
      <c r="HL19" s="41"/>
      <c r="HM19" s="41">
        <v>60.126119220987349</v>
      </c>
      <c r="HN19" s="41"/>
      <c r="HO19" s="41">
        <v>64.406010774028914</v>
      </c>
      <c r="HP19" s="41"/>
      <c r="HQ19" s="41">
        <v>72.43807152363371</v>
      </c>
      <c r="HR19" s="41"/>
      <c r="HS19" s="41">
        <v>72.863489668468915</v>
      </c>
      <c r="HT19" s="41"/>
      <c r="HU19" s="41">
        <v>75.117560123606069</v>
      </c>
      <c r="HV19" s="41"/>
      <c r="HW19" s="41">
        <v>72.665859017268644</v>
      </c>
      <c r="HX19" s="41"/>
      <c r="HY19" s="41">
        <v>72.73811072094334</v>
      </c>
      <c r="HZ19" s="41"/>
      <c r="IA19" s="41">
        <v>67.124798982759273</v>
      </c>
      <c r="IB19" s="41"/>
      <c r="IC19" s="41">
        <v>63.240571467262505</v>
      </c>
      <c r="ID19" s="41"/>
      <c r="IE19" s="41">
        <v>59.345003741906098</v>
      </c>
      <c r="IF19" s="41"/>
      <c r="IG19" s="41">
        <v>62.241595237707983</v>
      </c>
      <c r="IH19" s="41"/>
      <c r="II19" s="41">
        <v>65.336930211932525</v>
      </c>
      <c r="IJ19" s="41"/>
      <c r="IK19" s="41">
        <v>64.832003153019997</v>
      </c>
      <c r="IL19" s="41"/>
      <c r="IM19" s="41">
        <v>66.845679012345684</v>
      </c>
      <c r="IN19" s="41"/>
      <c r="IO19" s="41">
        <v>69.821785106854989</v>
      </c>
      <c r="IP19" s="41"/>
      <c r="IQ19" s="41">
        <v>68.881150643451932</v>
      </c>
      <c r="IR19" s="41"/>
      <c r="IS19" s="41">
        <v>67.206603653283324</v>
      </c>
      <c r="IT19" s="41"/>
      <c r="IU19" s="41"/>
      <c r="IV19" s="41">
        <v>68.462933491246901</v>
      </c>
      <c r="IW19" s="41"/>
      <c r="IX19" s="41">
        <v>69.463695489924305</v>
      </c>
      <c r="IY19" s="41"/>
      <c r="IZ19" s="41">
        <v>71.642182581322146</v>
      </c>
      <c r="JA19" s="41"/>
      <c r="JB19" s="41">
        <v>73.063640848544637</v>
      </c>
      <c r="JC19" s="41"/>
      <c r="JD19" s="41">
        <v>77.533312674310508</v>
      </c>
      <c r="JE19" s="41"/>
      <c r="JF19" s="41">
        <v>73.779452345574185</v>
      </c>
      <c r="JG19" s="41"/>
      <c r="JH19" s="41">
        <v>69.743996920263712</v>
      </c>
      <c r="JI19" s="41"/>
      <c r="JJ19" s="41">
        <v>60.071121027768584</v>
      </c>
      <c r="JK19" s="41"/>
      <c r="JL19" s="41">
        <v>58.846682708834649</v>
      </c>
      <c r="JM19" s="41"/>
      <c r="JN19" s="41">
        <v>63.996135605129098</v>
      </c>
      <c r="JO19" s="41"/>
      <c r="JP19" s="41">
        <v>69.09184408104494</v>
      </c>
      <c r="JQ19" s="41"/>
      <c r="JR19" s="41">
        <v>69.327317473338795</v>
      </c>
      <c r="JS19" s="41"/>
      <c r="JT19" s="41">
        <v>71.295070953030518</v>
      </c>
      <c r="JU19" s="41"/>
      <c r="JV19" s="41">
        <v>69.795035575679179</v>
      </c>
      <c r="JW19" s="41"/>
      <c r="JX19" s="41">
        <v>68.013096051098699</v>
      </c>
      <c r="JY19" s="41"/>
      <c r="JZ19" s="41">
        <v>62.514085157476671</v>
      </c>
      <c r="KA19" s="41"/>
      <c r="KB19" s="41">
        <v>59.225674314123843</v>
      </c>
      <c r="KC19" s="41"/>
      <c r="KD19" s="41">
        <v>56.653944619830689</v>
      </c>
      <c r="KE19" s="41"/>
      <c r="KF19" s="41">
        <v>56.587843199492148</v>
      </c>
      <c r="KG19" s="41"/>
      <c r="KH19" s="41">
        <v>60.908542214016904</v>
      </c>
      <c r="KI19" s="41"/>
      <c r="KJ19" s="41">
        <v>59.650536087615322</v>
      </c>
      <c r="KK19" s="41"/>
      <c r="KL19" s="41">
        <v>63.804672476576243</v>
      </c>
      <c r="KM19" s="41"/>
      <c r="KN19" s="41">
        <v>65.096027675056661</v>
      </c>
      <c r="KO19" s="41"/>
      <c r="KP19" s="41">
        <v>66.726559458569156</v>
      </c>
      <c r="KQ19" s="41"/>
      <c r="KR19" s="41">
        <v>63.934845052614286</v>
      </c>
      <c r="KS19" s="41"/>
      <c r="KT19" s="41"/>
      <c r="KU19" s="41">
        <v>71.915798738448004</v>
      </c>
      <c r="KV19" s="41"/>
      <c r="KW19" s="41">
        <v>71.437296416938111</v>
      </c>
      <c r="KX19" s="41"/>
      <c r="KY19" s="41">
        <v>73.882896764252692</v>
      </c>
      <c r="KZ19" s="41"/>
      <c r="LA19" s="41">
        <v>73.800330943188087</v>
      </c>
      <c r="LB19" s="41"/>
      <c r="LC19" s="41">
        <v>73.315118397085612</v>
      </c>
      <c r="LD19" s="41"/>
      <c r="LE19" s="41">
        <v>75.337343521378642</v>
      </c>
      <c r="LF19" s="41"/>
      <c r="LG19" s="41">
        <v>71.221662468513856</v>
      </c>
      <c r="LH19" s="41"/>
      <c r="LI19" s="41">
        <v>67.878726149249673</v>
      </c>
      <c r="LJ19" s="41"/>
      <c r="LK19" s="41">
        <v>63.119990707399232</v>
      </c>
      <c r="LL19" s="41"/>
      <c r="LM19" s="41">
        <v>68.139209513816027</v>
      </c>
      <c r="LN19" s="41"/>
      <c r="LO19" s="41">
        <v>75.368796558598262</v>
      </c>
      <c r="LP19" s="41"/>
      <c r="LQ19" s="41">
        <v>74.34944237918215</v>
      </c>
      <c r="LR19" s="41"/>
      <c r="LS19" s="41">
        <v>76.857015842224371</v>
      </c>
      <c r="LT19" s="41"/>
      <c r="LU19" s="41">
        <v>76.072991528485971</v>
      </c>
      <c r="LV19" s="41"/>
      <c r="LW19" s="41">
        <v>74.061160888196341</v>
      </c>
      <c r="LX19" s="41"/>
      <c r="LY19" s="41">
        <v>68.836220869502569</v>
      </c>
      <c r="LZ19" s="41"/>
      <c r="MA19" s="41">
        <v>66.017183678723129</v>
      </c>
      <c r="MB19" s="41"/>
      <c r="MC19" s="41">
        <v>62.53929103186897</v>
      </c>
      <c r="MD19" s="41"/>
      <c r="ME19" s="41">
        <v>64.559494778965799</v>
      </c>
      <c r="MF19" s="41"/>
      <c r="MG19" s="41">
        <v>65.585784906834448</v>
      </c>
      <c r="MH19" s="41"/>
      <c r="MI19" s="41">
        <v>68.008536230478228</v>
      </c>
      <c r="MJ19" s="41"/>
      <c r="MK19" s="41">
        <v>67.293699024468253</v>
      </c>
      <c r="ML19" s="41"/>
      <c r="MM19" s="41">
        <v>69.816451393609796</v>
      </c>
      <c r="MN19" s="41"/>
      <c r="MO19" s="41">
        <v>69.699692735810771</v>
      </c>
      <c r="MP19" s="41"/>
      <c r="MQ19" s="41">
        <v>69.274292936650752</v>
      </c>
      <c r="MR19" s="41"/>
      <c r="MS19" s="41"/>
      <c r="MT19" s="41">
        <v>80.739500128832773</v>
      </c>
      <c r="MU19" s="41"/>
      <c r="MV19" s="41">
        <v>79.040468312547716</v>
      </c>
      <c r="MW19" s="41"/>
      <c r="MX19" s="41">
        <v>76.429440389294399</v>
      </c>
      <c r="MY19" s="41"/>
      <c r="MZ19" s="41">
        <v>73.069001029866115</v>
      </c>
      <c r="NA19" s="41"/>
      <c r="NB19" s="41">
        <v>79.609045611345337</v>
      </c>
      <c r="NC19" s="41"/>
      <c r="ND19" s="41">
        <v>76.874497646113213</v>
      </c>
      <c r="NE19" s="41"/>
      <c r="NF19" s="41">
        <v>74.418663752573138</v>
      </c>
      <c r="NG19" s="41"/>
      <c r="NH19" s="41">
        <v>72.424806092724523</v>
      </c>
      <c r="NI19" s="41"/>
      <c r="NJ19" s="41">
        <v>70.702788283929991</v>
      </c>
      <c r="NK19" s="41"/>
      <c r="NL19" s="41">
        <v>77.817019845274132</v>
      </c>
      <c r="NM19" s="41"/>
      <c r="NN19" s="41">
        <v>81.384520776596673</v>
      </c>
      <c r="NO19" s="41"/>
      <c r="NP19" s="41">
        <v>81.856110926602454</v>
      </c>
      <c r="NQ19" s="41"/>
      <c r="NR19" s="41">
        <v>83.098314852003838</v>
      </c>
      <c r="NS19" s="41"/>
      <c r="NT19" s="41">
        <v>82.229074703782715</v>
      </c>
      <c r="NU19" s="41"/>
      <c r="NV19" s="41">
        <v>80.527684875510957</v>
      </c>
      <c r="NW19" s="41"/>
      <c r="NX19" s="41">
        <v>77.696997235790832</v>
      </c>
      <c r="NY19" s="41"/>
      <c r="NZ19" s="41">
        <v>72.025479900146337</v>
      </c>
      <c r="OA19" s="41"/>
      <c r="OB19" s="41">
        <v>71.016743508857076</v>
      </c>
      <c r="OC19" s="41"/>
      <c r="OD19" s="41">
        <v>72.888793217644718</v>
      </c>
      <c r="OE19" s="41"/>
      <c r="OF19" s="41">
        <v>73.217816242026331</v>
      </c>
      <c r="OG19" s="41"/>
      <c r="OH19" s="41">
        <v>75.092835982809689</v>
      </c>
      <c r="OI19" s="41"/>
      <c r="OJ19" s="41">
        <v>73.455766787951859</v>
      </c>
      <c r="OK19" s="41"/>
      <c r="OL19" s="41">
        <v>74.08604486935738</v>
      </c>
      <c r="OM19" s="41"/>
      <c r="ON19" s="41">
        <v>77.234019999293309</v>
      </c>
      <c r="OO19" s="41"/>
      <c r="OP19" s="41">
        <v>76.071960907196939</v>
      </c>
      <c r="OQ19" s="41"/>
      <c r="OR19" s="41"/>
      <c r="OS19" s="41">
        <v>72.203539114420693</v>
      </c>
      <c r="OT19" s="41"/>
      <c r="OU19" s="41">
        <v>74.284226965122329</v>
      </c>
      <c r="OV19" s="41"/>
      <c r="OW19" s="41">
        <v>71.45379635079459</v>
      </c>
      <c r="OX19" s="41"/>
      <c r="OY19" s="41">
        <v>69.880174291938999</v>
      </c>
      <c r="OZ19" s="41"/>
      <c r="PA19" s="41">
        <v>72.745694022289769</v>
      </c>
      <c r="PB19" s="41"/>
      <c r="PC19" s="41">
        <v>72.837962711311633</v>
      </c>
      <c r="PD19" s="41"/>
      <c r="PE19" s="41">
        <v>67.013519859610966</v>
      </c>
      <c r="PF19" s="41"/>
      <c r="PG19" s="41">
        <v>65.270992841028203</v>
      </c>
      <c r="PH19" s="41"/>
      <c r="PI19" s="41">
        <v>64.632323891646763</v>
      </c>
      <c r="PJ19" s="41"/>
      <c r="PK19" s="41">
        <v>69.729977116704816</v>
      </c>
      <c r="PL19" s="41"/>
      <c r="PM19" s="41">
        <v>73.987658213593988</v>
      </c>
      <c r="PN19" s="41"/>
      <c r="PO19" s="41">
        <v>74.324043261231282</v>
      </c>
      <c r="PP19" s="41"/>
      <c r="PQ19" s="41">
        <v>75.397152207364385</v>
      </c>
      <c r="PR19" s="41"/>
      <c r="PS19" s="41">
        <v>74.661939839089726</v>
      </c>
      <c r="PT19" s="41"/>
      <c r="PU19" s="41">
        <v>73.49702075200328</v>
      </c>
      <c r="PV19" s="41"/>
      <c r="PW19" s="41">
        <v>70.712524286354807</v>
      </c>
      <c r="PX19" s="41"/>
      <c r="PY19" s="41">
        <v>64.322531928165731</v>
      </c>
      <c r="PZ19" s="41"/>
      <c r="QA19" s="41">
        <v>62.0563075082068</v>
      </c>
      <c r="QB19" s="41"/>
      <c r="QC19" s="41">
        <v>63.479381023040425</v>
      </c>
      <c r="QD19" s="41"/>
      <c r="QE19" s="41">
        <v>65.291326627443539</v>
      </c>
      <c r="QF19" s="41"/>
      <c r="QG19" s="41">
        <v>68.107688853509686</v>
      </c>
      <c r="QH19" s="41"/>
      <c r="QI19" s="41">
        <v>65.093692380258133</v>
      </c>
      <c r="QJ19" s="41"/>
      <c r="QK19" s="41">
        <v>66.439988958871794</v>
      </c>
      <c r="QL19" s="41"/>
      <c r="QM19" s="41">
        <v>69.139323250448598</v>
      </c>
      <c r="QN19" s="41"/>
      <c r="QO19" s="41">
        <v>68.475885113260205</v>
      </c>
      <c r="QP19" s="41"/>
      <c r="QQ19" s="41"/>
      <c r="QR19" s="41">
        <v>66.06173994387278</v>
      </c>
      <c r="QS19" s="41"/>
      <c r="QT19" s="41">
        <v>68.001655800476044</v>
      </c>
      <c r="QU19" s="41"/>
      <c r="QV19" s="41">
        <v>67.263069611406195</v>
      </c>
      <c r="QW19" s="41"/>
      <c r="QX19" s="41">
        <v>63.909774436090231</v>
      </c>
      <c r="QY19" s="41"/>
      <c r="QZ19" s="41">
        <v>72.15870880968393</v>
      </c>
      <c r="RA19" s="41"/>
      <c r="RB19" s="41">
        <v>71.262965222696764</v>
      </c>
      <c r="RC19" s="41"/>
      <c r="RD19" s="41">
        <v>67.718404156986196</v>
      </c>
      <c r="RE19" s="41"/>
      <c r="RF19" s="41">
        <v>61.866491440894997</v>
      </c>
      <c r="RG19" s="41"/>
      <c r="RH19" s="41">
        <v>62.633351054403683</v>
      </c>
      <c r="RI19" s="41"/>
      <c r="RJ19" s="41">
        <v>64.887236505208506</v>
      </c>
      <c r="RK19" s="41"/>
      <c r="RL19" s="41">
        <v>70.684755902147216</v>
      </c>
      <c r="RM19" s="41"/>
      <c r="RN19" s="41">
        <v>70.365222296085889</v>
      </c>
      <c r="RO19" s="41"/>
      <c r="RP19" s="41">
        <v>71.964439225882202</v>
      </c>
      <c r="RQ19" s="41"/>
      <c r="RR19" s="41">
        <v>71.200016863050948</v>
      </c>
      <c r="RS19" s="41"/>
      <c r="RT19" s="41">
        <v>67.66845408820717</v>
      </c>
      <c r="RU19" s="41"/>
      <c r="RV19" s="41">
        <v>65.141512874753815</v>
      </c>
      <c r="RW19" s="41"/>
      <c r="RX19" s="41">
        <v>59.517120571126391</v>
      </c>
      <c r="RY19" s="41"/>
      <c r="RZ19" s="41">
        <v>56.031017566070588</v>
      </c>
      <c r="SA19" s="41"/>
      <c r="SB19" s="41">
        <v>60.220076129053702</v>
      </c>
      <c r="SC19" s="41"/>
      <c r="SD19" s="41">
        <v>59.653166087350762</v>
      </c>
      <c r="SE19" s="41"/>
      <c r="SF19" s="41">
        <v>65.007370224293851</v>
      </c>
      <c r="SG19" s="41"/>
      <c r="SH19" s="41">
        <v>61.237173001878887</v>
      </c>
      <c r="SI19" s="41"/>
      <c r="SJ19" s="41">
        <v>62.808767806609431</v>
      </c>
      <c r="SK19" s="41"/>
      <c r="SL19" s="41">
        <v>62.984395692980947</v>
      </c>
      <c r="SM19" s="41"/>
      <c r="SN19" s="41">
        <v>64.464575294972875</v>
      </c>
      <c r="SO19" s="41"/>
      <c r="SP19" s="41"/>
      <c r="SQ19" s="41">
        <v>60.61457892102122</v>
      </c>
      <c r="SR19" s="41"/>
      <c r="SS19" s="41">
        <v>60.704036732351256</v>
      </c>
      <c r="ST19" s="41"/>
      <c r="SU19" s="41">
        <v>69.287268770402605</v>
      </c>
      <c r="SV19" s="41"/>
      <c r="SW19" s="41">
        <v>64.303544682975527</v>
      </c>
      <c r="SX19" s="41"/>
      <c r="SY19" s="41">
        <v>62.14534594325535</v>
      </c>
      <c r="SZ19" s="41"/>
      <c r="TA19" s="41">
        <v>66.370814048461739</v>
      </c>
      <c r="TB19" s="41"/>
      <c r="TC19" s="41">
        <v>61.593577573808211</v>
      </c>
      <c r="TD19" s="41"/>
      <c r="TE19" s="41">
        <v>55.523350016202791</v>
      </c>
      <c r="TF19" s="41"/>
      <c r="TG19" s="41">
        <v>54.692388869346267</v>
      </c>
      <c r="TH19" s="41"/>
      <c r="TI19" s="41">
        <v>58.141982036153181</v>
      </c>
      <c r="TJ19" s="41"/>
      <c r="TK19" s="41">
        <v>63.18209343530625</v>
      </c>
      <c r="TL19" s="41"/>
      <c r="TM19" s="41">
        <v>64.086771908435452</v>
      </c>
      <c r="TN19" s="41"/>
      <c r="TO19" s="41">
        <v>65.419357752585711</v>
      </c>
      <c r="TP19" s="41"/>
      <c r="TQ19" s="41">
        <v>65.476581129268666</v>
      </c>
      <c r="TR19" s="41"/>
      <c r="TS19" s="41">
        <v>61.308096740273399</v>
      </c>
      <c r="TT19" s="41"/>
      <c r="TU19" s="41">
        <v>58.456308282529015</v>
      </c>
      <c r="TV19" s="41"/>
      <c r="TW19" s="41">
        <v>53.250047126968624</v>
      </c>
      <c r="TX19" s="41"/>
      <c r="TY19" s="41">
        <v>50.842444584759562</v>
      </c>
      <c r="TZ19" s="41"/>
      <c r="UA19" s="41">
        <v>53.75237962170565</v>
      </c>
      <c r="UB19" s="41"/>
      <c r="UC19" s="41">
        <v>53.700402975821447</v>
      </c>
      <c r="UD19" s="41"/>
      <c r="UE19" s="41">
        <v>56.230315584772448</v>
      </c>
      <c r="UF19" s="41"/>
      <c r="UG19" s="41">
        <v>57.409333303830238</v>
      </c>
      <c r="UH19" s="41"/>
      <c r="UI19" s="41">
        <v>57.575025370898366</v>
      </c>
      <c r="UJ19" s="41"/>
      <c r="UK19" s="41">
        <v>58.243933222419827</v>
      </c>
      <c r="UL19" s="41"/>
      <c r="UM19" s="41">
        <v>58.242701137797305</v>
      </c>
      <c r="UN19" s="41"/>
      <c r="UO19" s="41"/>
      <c r="UP19" s="41"/>
      <c r="UQ19" s="41">
        <v>60.243488313283478</v>
      </c>
      <c r="UR19" s="41"/>
      <c r="US19" s="41">
        <v>62.021497265698663</v>
      </c>
      <c r="UT19" s="41"/>
      <c r="UU19" s="41">
        <v>68.19017599159443</v>
      </c>
      <c r="UV19" s="41"/>
      <c r="UW19" s="41">
        <v>70.119760479041915</v>
      </c>
      <c r="UX19" s="41"/>
      <c r="UY19" s="41">
        <v>65.851476289889661</v>
      </c>
      <c r="UZ19" s="41"/>
      <c r="VA19" s="41">
        <v>68.048554675444919</v>
      </c>
      <c r="VB19" s="41"/>
      <c r="VC19" s="41">
        <v>62.692389531172424</v>
      </c>
      <c r="VD19" s="41"/>
      <c r="VE19" s="41">
        <v>57.162800317121089</v>
      </c>
      <c r="VF19" s="41"/>
      <c r="VG19" s="41">
        <v>54.959599716014736</v>
      </c>
      <c r="VH19" s="41"/>
      <c r="VI19" s="41">
        <v>58.466315257419311</v>
      </c>
      <c r="VJ19" s="41"/>
      <c r="VK19" s="41">
        <v>63.3919253514498</v>
      </c>
      <c r="VL19" s="41"/>
      <c r="VM19" s="41">
        <v>65.091687041564796</v>
      </c>
      <c r="VN19" s="41"/>
      <c r="VO19" s="41">
        <v>65.203149478138798</v>
      </c>
      <c r="VP19" s="41"/>
      <c r="VQ19" s="41">
        <v>66.320847658684684</v>
      </c>
      <c r="VR19" s="41"/>
      <c r="VS19" s="41">
        <v>64.521798860560025</v>
      </c>
      <c r="VT19" s="41"/>
      <c r="VU19" s="41">
        <v>60.73289872705152</v>
      </c>
      <c r="VV19" s="41"/>
      <c r="VW19" s="41">
        <v>56.071240279425325</v>
      </c>
      <c r="VX19" s="41"/>
      <c r="VY19" s="41">
        <v>51.307881278679915</v>
      </c>
      <c r="VZ19" s="41"/>
      <c r="WA19" s="41">
        <v>53.580275648805461</v>
      </c>
      <c r="WB19" s="41"/>
      <c r="WC19" s="41">
        <v>54.975611558643109</v>
      </c>
      <c r="WD19" s="41"/>
      <c r="WE19" s="41">
        <v>55.819133969047996</v>
      </c>
      <c r="WF19" s="41"/>
      <c r="WG19" s="41">
        <v>58.43670383828259</v>
      </c>
      <c r="WH19" s="41"/>
      <c r="WI19" s="41">
        <v>57.195481335952849</v>
      </c>
      <c r="WJ19" s="41"/>
      <c r="WK19" s="41">
        <v>60.366650902717886</v>
      </c>
      <c r="WL19" s="41"/>
      <c r="WM19" s="41">
        <v>59.20990014256796</v>
      </c>
      <c r="WN19" s="41"/>
      <c r="WO19" s="43"/>
      <c r="WP19" s="19" t="s">
        <v>17</v>
      </c>
    </row>
    <row r="20" spans="2:614" ht="4.5" customHeight="1">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42"/>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42"/>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42"/>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42"/>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42"/>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42"/>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42"/>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42"/>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42"/>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42"/>
      <c r="IU20" s="42"/>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42"/>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42"/>
      <c r="KT20" s="42"/>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42"/>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42"/>
      <c r="MS20" s="42"/>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42"/>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42"/>
      <c r="OR20" s="42"/>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42"/>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42"/>
      <c r="QQ20" s="42"/>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42"/>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42"/>
      <c r="SP20" s="42"/>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42"/>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42"/>
      <c r="UO20" s="42"/>
      <c r="UP20" s="42"/>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42"/>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42"/>
      <c r="WO20" s="43"/>
      <c r="WP20" s="19"/>
    </row>
    <row r="21" spans="2:614" ht="10.5" customHeight="1">
      <c r="B21" s="13">
        <v>5</v>
      </c>
      <c r="C21" s="14"/>
      <c r="D21" s="15" t="s">
        <v>18</v>
      </c>
      <c r="E21" s="16">
        <v>18863</v>
      </c>
      <c r="F21" s="16"/>
      <c r="G21" s="16">
        <v>8267</v>
      </c>
      <c r="H21" s="16"/>
      <c r="I21" s="16">
        <v>3460</v>
      </c>
      <c r="J21" s="16"/>
      <c r="K21" s="16">
        <v>1484</v>
      </c>
      <c r="L21" s="16"/>
      <c r="M21" s="16">
        <v>2860</v>
      </c>
      <c r="N21" s="16"/>
      <c r="O21" s="16">
        <v>11608</v>
      </c>
      <c r="P21" s="16"/>
      <c r="Q21" s="16">
        <v>29825</v>
      </c>
      <c r="R21" s="16"/>
      <c r="S21" s="16">
        <v>42692</v>
      </c>
      <c r="T21" s="16"/>
      <c r="U21" s="16">
        <v>41020</v>
      </c>
      <c r="V21" s="16"/>
      <c r="W21" s="16">
        <v>38491</v>
      </c>
      <c r="X21" s="16"/>
      <c r="Y21" s="16">
        <v>35571</v>
      </c>
      <c r="Z21" s="16"/>
      <c r="AA21" s="16">
        <v>37974</v>
      </c>
      <c r="AB21" s="45"/>
      <c r="AC21" s="16">
        <v>32845</v>
      </c>
      <c r="AD21" s="55"/>
      <c r="AE21" s="16">
        <v>36440</v>
      </c>
      <c r="AF21" s="16"/>
      <c r="AG21" s="16">
        <v>37020</v>
      </c>
      <c r="AH21" s="16"/>
      <c r="AI21" s="16">
        <v>38624</v>
      </c>
      <c r="AJ21" s="16"/>
      <c r="AK21" s="16">
        <v>41188</v>
      </c>
      <c r="AL21" s="16"/>
      <c r="AM21" s="16">
        <v>43563</v>
      </c>
      <c r="AN21" s="16"/>
      <c r="AO21" s="16">
        <v>44311</v>
      </c>
      <c r="AP21" s="16"/>
      <c r="AQ21" s="16">
        <v>37927</v>
      </c>
      <c r="AR21" s="16"/>
      <c r="AS21" s="16">
        <v>33769</v>
      </c>
      <c r="AT21" s="16"/>
      <c r="AU21" s="16">
        <v>35160</v>
      </c>
      <c r="AV21" s="16"/>
      <c r="AW21" s="16">
        <v>30544</v>
      </c>
      <c r="AX21" s="16"/>
      <c r="AY21" s="16">
        <v>22038</v>
      </c>
      <c r="AZ21" s="16"/>
      <c r="BA21" s="16">
        <v>705544</v>
      </c>
      <c r="BB21" s="31"/>
      <c r="BC21" s="16">
        <v>18974</v>
      </c>
      <c r="BD21" s="16"/>
      <c r="BE21" s="16">
        <v>7322</v>
      </c>
      <c r="BF21" s="16"/>
      <c r="BG21" s="16">
        <v>3447</v>
      </c>
      <c r="BH21" s="16"/>
      <c r="BI21" s="16">
        <v>1649</v>
      </c>
      <c r="BJ21" s="16"/>
      <c r="BK21" s="16">
        <v>2197</v>
      </c>
      <c r="BL21" s="16"/>
      <c r="BM21" s="16">
        <v>13100</v>
      </c>
      <c r="BN21" s="16"/>
      <c r="BO21" s="16">
        <v>32516</v>
      </c>
      <c r="BP21" s="16"/>
      <c r="BQ21" s="16">
        <v>46394</v>
      </c>
      <c r="BR21" s="16"/>
      <c r="BS21" s="16">
        <v>44567</v>
      </c>
      <c r="BT21" s="16"/>
      <c r="BU21" s="16">
        <v>40506</v>
      </c>
      <c r="BV21" s="16"/>
      <c r="BW21" s="16">
        <v>38805</v>
      </c>
      <c r="BX21" s="16"/>
      <c r="BY21" s="16">
        <v>40434</v>
      </c>
      <c r="BZ21" s="45"/>
      <c r="CA21" s="16">
        <v>36129</v>
      </c>
      <c r="CB21" s="55"/>
      <c r="CC21" s="16">
        <v>40068</v>
      </c>
      <c r="CD21" s="16"/>
      <c r="CE21" s="16">
        <v>38659</v>
      </c>
      <c r="CF21" s="16"/>
      <c r="CG21" s="16">
        <v>41384</v>
      </c>
      <c r="CH21" s="16"/>
      <c r="CI21" s="16">
        <v>44761</v>
      </c>
      <c r="CJ21" s="16"/>
      <c r="CK21" s="16">
        <v>46060</v>
      </c>
      <c r="CL21" s="16"/>
      <c r="CM21" s="16">
        <v>47171</v>
      </c>
      <c r="CN21" s="16"/>
      <c r="CO21" s="16">
        <v>40830</v>
      </c>
      <c r="CP21" s="16"/>
      <c r="CQ21" s="16">
        <v>35856</v>
      </c>
      <c r="CR21" s="16"/>
      <c r="CS21" s="16">
        <v>37058</v>
      </c>
      <c r="CT21" s="16"/>
      <c r="CU21" s="16">
        <v>30549</v>
      </c>
      <c r="CV21" s="16"/>
      <c r="CW21" s="16">
        <v>24083</v>
      </c>
      <c r="CX21" s="16"/>
      <c r="CY21" s="16">
        <v>752519</v>
      </c>
      <c r="CZ21" s="31"/>
      <c r="DA21" s="16">
        <v>19947</v>
      </c>
      <c r="DB21" s="16"/>
      <c r="DC21" s="16">
        <v>7147</v>
      </c>
      <c r="DD21" s="16"/>
      <c r="DE21" s="16">
        <v>3193</v>
      </c>
      <c r="DF21" s="16"/>
      <c r="DG21" s="16">
        <v>1551</v>
      </c>
      <c r="DH21" s="16"/>
      <c r="DI21" s="16">
        <v>2342</v>
      </c>
      <c r="DJ21" s="16"/>
      <c r="DK21" s="16">
        <v>14250</v>
      </c>
      <c r="DL21" s="16"/>
      <c r="DM21" s="16">
        <v>33887</v>
      </c>
      <c r="DN21" s="16"/>
      <c r="DO21" s="16">
        <v>45216</v>
      </c>
      <c r="DP21" s="16"/>
      <c r="DQ21" s="16">
        <v>44576</v>
      </c>
      <c r="DR21" s="16"/>
      <c r="DS21" s="16">
        <v>41976</v>
      </c>
      <c r="DT21" s="16"/>
      <c r="DU21" s="16">
        <v>39330</v>
      </c>
      <c r="DV21" s="16"/>
      <c r="DW21" s="16">
        <v>41193</v>
      </c>
      <c r="DX21" s="45"/>
      <c r="DY21" s="16">
        <v>36517</v>
      </c>
      <c r="DZ21" s="55"/>
      <c r="EA21" s="16">
        <v>40425</v>
      </c>
      <c r="EB21" s="16"/>
      <c r="EC21" s="16">
        <v>39624</v>
      </c>
      <c r="ED21" s="16"/>
      <c r="EE21" s="16">
        <v>43031</v>
      </c>
      <c r="EF21" s="16"/>
      <c r="EG21" s="16">
        <v>44782</v>
      </c>
      <c r="EH21" s="16"/>
      <c r="EI21" s="16">
        <v>47543</v>
      </c>
      <c r="EJ21" s="16"/>
      <c r="EK21" s="16">
        <v>47212</v>
      </c>
      <c r="EL21" s="16"/>
      <c r="EM21" s="16">
        <v>44045</v>
      </c>
      <c r="EN21" s="16"/>
      <c r="EO21" s="16">
        <v>36939</v>
      </c>
      <c r="EP21" s="16"/>
      <c r="EQ21" s="16">
        <v>39288</v>
      </c>
      <c r="ER21" s="16"/>
      <c r="ES21" s="16">
        <v>31354</v>
      </c>
      <c r="ET21" s="16"/>
      <c r="EU21" s="16">
        <v>23407</v>
      </c>
      <c r="EV21" s="16"/>
      <c r="EW21" s="16">
        <v>768775</v>
      </c>
      <c r="EX21" s="31"/>
      <c r="EY21" s="16">
        <v>21271</v>
      </c>
      <c r="EZ21" s="16"/>
      <c r="FA21" s="16">
        <v>7683</v>
      </c>
      <c r="FB21" s="16"/>
      <c r="FC21" s="16">
        <v>3274</v>
      </c>
      <c r="FD21" s="16"/>
      <c r="FE21" s="16">
        <v>1432</v>
      </c>
      <c r="FF21" s="16"/>
      <c r="FG21" s="16">
        <v>2501</v>
      </c>
      <c r="FH21" s="16"/>
      <c r="FI21" s="16">
        <v>15394</v>
      </c>
      <c r="FJ21" s="16"/>
      <c r="FK21" s="16">
        <v>34491</v>
      </c>
      <c r="FL21" s="16"/>
      <c r="FM21" s="16">
        <v>46458</v>
      </c>
      <c r="FN21" s="16"/>
      <c r="FO21" s="16">
        <v>45932</v>
      </c>
      <c r="FP21" s="16"/>
      <c r="FQ21" s="16">
        <v>42765</v>
      </c>
      <c r="FR21" s="16"/>
      <c r="FS21" s="16">
        <v>40199</v>
      </c>
      <c r="FT21" s="16"/>
      <c r="FU21" s="16">
        <v>42089</v>
      </c>
      <c r="FV21" s="45"/>
      <c r="FW21" s="16">
        <v>37631</v>
      </c>
      <c r="FX21" s="55"/>
      <c r="FY21" s="16">
        <v>41244</v>
      </c>
      <c r="FZ21" s="16"/>
      <c r="GA21" s="16">
        <v>39906</v>
      </c>
      <c r="GB21" s="16"/>
      <c r="GC21" s="16">
        <v>43872</v>
      </c>
      <c r="GD21" s="16"/>
      <c r="GE21" s="16">
        <v>45239</v>
      </c>
      <c r="GF21" s="16"/>
      <c r="GG21" s="16">
        <v>47532</v>
      </c>
      <c r="GH21" s="16"/>
      <c r="GI21" s="16">
        <v>46919</v>
      </c>
      <c r="GJ21" s="16"/>
      <c r="GK21" s="16">
        <v>42522</v>
      </c>
      <c r="GL21" s="16"/>
      <c r="GM21" s="16">
        <v>39990</v>
      </c>
      <c r="GN21" s="16"/>
      <c r="GO21" s="16">
        <v>39606</v>
      </c>
      <c r="GP21" s="16"/>
      <c r="GQ21" s="16">
        <v>32585</v>
      </c>
      <c r="GR21" s="16"/>
      <c r="GS21" s="16">
        <v>24618</v>
      </c>
      <c r="GT21" s="16"/>
      <c r="GU21" s="16">
        <v>785153</v>
      </c>
      <c r="GV21" s="31"/>
      <c r="GW21" s="16">
        <v>20928</v>
      </c>
      <c r="GX21" s="16"/>
      <c r="GY21" s="16">
        <v>8310</v>
      </c>
      <c r="GZ21" s="16"/>
      <c r="HA21" s="16">
        <v>3251</v>
      </c>
      <c r="HB21" s="16"/>
      <c r="HC21" s="16">
        <v>1480</v>
      </c>
      <c r="HD21" s="16"/>
      <c r="HE21" s="16">
        <v>2587</v>
      </c>
      <c r="HF21" s="16"/>
      <c r="HG21" s="16">
        <v>16272</v>
      </c>
      <c r="HH21" s="16"/>
      <c r="HI21" s="16">
        <v>35571</v>
      </c>
      <c r="HJ21" s="16"/>
      <c r="HK21" s="16">
        <v>47510</v>
      </c>
      <c r="HL21" s="16"/>
      <c r="HM21" s="16">
        <v>46174</v>
      </c>
      <c r="HN21" s="16"/>
      <c r="HO21" s="16">
        <v>43087</v>
      </c>
      <c r="HP21" s="16"/>
      <c r="HQ21" s="16">
        <v>40628</v>
      </c>
      <c r="HR21" s="16"/>
      <c r="HS21" s="16">
        <v>41543</v>
      </c>
      <c r="HT21" s="45"/>
      <c r="HU21" s="16">
        <v>39590</v>
      </c>
      <c r="HV21" s="55"/>
      <c r="HW21" s="16">
        <v>42558</v>
      </c>
      <c r="HX21" s="16"/>
      <c r="HY21" s="16">
        <v>40042</v>
      </c>
      <c r="HZ21" s="16"/>
      <c r="IA21" s="16">
        <v>45158</v>
      </c>
      <c r="IB21" s="16"/>
      <c r="IC21" s="16">
        <v>48200</v>
      </c>
      <c r="ID21" s="16"/>
      <c r="IE21" s="16">
        <v>48236</v>
      </c>
      <c r="IF21" s="16"/>
      <c r="IG21" s="16">
        <v>49194</v>
      </c>
      <c r="IH21" s="16"/>
      <c r="II21" s="16">
        <v>44286</v>
      </c>
      <c r="IJ21" s="16"/>
      <c r="IK21" s="16">
        <v>40966</v>
      </c>
      <c r="IL21" s="16"/>
      <c r="IM21" s="16">
        <v>40316</v>
      </c>
      <c r="IN21" s="16"/>
      <c r="IO21" s="16">
        <v>34011</v>
      </c>
      <c r="IP21" s="16"/>
      <c r="IQ21" s="16">
        <v>27306</v>
      </c>
      <c r="IR21" s="16"/>
      <c r="IS21" s="16">
        <v>807204</v>
      </c>
      <c r="IT21" s="31"/>
      <c r="IU21" s="31"/>
      <c r="IV21" s="16">
        <v>22168</v>
      </c>
      <c r="IW21" s="16"/>
      <c r="IX21" s="16">
        <v>7879</v>
      </c>
      <c r="IY21" s="16"/>
      <c r="IZ21" s="16">
        <v>3310</v>
      </c>
      <c r="JA21" s="16"/>
      <c r="JB21" s="16">
        <v>1752</v>
      </c>
      <c r="JC21" s="16"/>
      <c r="JD21" s="16">
        <v>2969</v>
      </c>
      <c r="JE21" s="16"/>
      <c r="JF21" s="16">
        <v>17118</v>
      </c>
      <c r="JG21" s="16"/>
      <c r="JH21" s="16">
        <v>36199</v>
      </c>
      <c r="JI21" s="16"/>
      <c r="JJ21" s="16">
        <v>46486</v>
      </c>
      <c r="JK21" s="16"/>
      <c r="JL21" s="16">
        <v>45674</v>
      </c>
      <c r="JM21" s="16"/>
      <c r="JN21" s="16">
        <v>45853</v>
      </c>
      <c r="JO21" s="16"/>
      <c r="JP21" s="16">
        <v>41020</v>
      </c>
      <c r="JQ21" s="16"/>
      <c r="JR21" s="16">
        <v>41178</v>
      </c>
      <c r="JS21" s="45"/>
      <c r="JT21" s="16">
        <v>42135</v>
      </c>
      <c r="JU21" s="55"/>
      <c r="JV21" s="16">
        <v>41763</v>
      </c>
      <c r="JW21" s="16"/>
      <c r="JX21" s="16">
        <v>41586</v>
      </c>
      <c r="JY21" s="16"/>
      <c r="JZ21" s="16">
        <v>43636</v>
      </c>
      <c r="KA21" s="16"/>
      <c r="KB21" s="16">
        <v>47037</v>
      </c>
      <c r="KC21" s="16"/>
      <c r="KD21" s="16">
        <v>47979</v>
      </c>
      <c r="KE21" s="16"/>
      <c r="KF21" s="16">
        <v>47332</v>
      </c>
      <c r="KG21" s="16"/>
      <c r="KH21" s="16">
        <v>43636</v>
      </c>
      <c r="KI21" s="16"/>
      <c r="KJ21" s="16">
        <v>39586</v>
      </c>
      <c r="KK21" s="16"/>
      <c r="KL21" s="16">
        <v>39020</v>
      </c>
      <c r="KM21" s="16"/>
      <c r="KN21" s="16">
        <v>33490</v>
      </c>
      <c r="KO21" s="16"/>
      <c r="KP21" s="16">
        <v>27217</v>
      </c>
      <c r="KQ21" s="16"/>
      <c r="KR21" s="16">
        <v>806023</v>
      </c>
      <c r="KS21" s="31"/>
      <c r="KT21" s="31"/>
      <c r="KU21" s="16">
        <v>23451</v>
      </c>
      <c r="KV21" s="16"/>
      <c r="KW21" s="16">
        <v>8428</v>
      </c>
      <c r="KX21" s="16"/>
      <c r="KY21" s="16">
        <v>3440</v>
      </c>
      <c r="KZ21" s="16"/>
      <c r="LA21" s="16">
        <v>1609</v>
      </c>
      <c r="LB21" s="16"/>
      <c r="LC21" s="16">
        <v>2960</v>
      </c>
      <c r="LD21" s="16"/>
      <c r="LE21" s="16">
        <v>17039</v>
      </c>
      <c r="LF21" s="16"/>
      <c r="LG21" s="16">
        <v>38046</v>
      </c>
      <c r="LH21" s="16"/>
      <c r="LI21" s="16">
        <v>50787</v>
      </c>
      <c r="LJ21" s="16"/>
      <c r="LK21" s="16">
        <v>49322</v>
      </c>
      <c r="LL21" s="16"/>
      <c r="LM21" s="16">
        <v>48209</v>
      </c>
      <c r="LN21" s="16"/>
      <c r="LO21" s="16">
        <v>42355</v>
      </c>
      <c r="LP21" s="16"/>
      <c r="LQ21" s="16">
        <v>44763</v>
      </c>
      <c r="LR21" s="45"/>
      <c r="LS21" s="16">
        <v>44375</v>
      </c>
      <c r="LT21" s="55"/>
      <c r="LU21" s="16">
        <v>44408</v>
      </c>
      <c r="LV21" s="16"/>
      <c r="LW21" s="16">
        <v>45439</v>
      </c>
      <c r="LX21" s="16"/>
      <c r="LY21" s="16">
        <v>47715</v>
      </c>
      <c r="LZ21" s="16"/>
      <c r="MA21" s="16">
        <v>52279</v>
      </c>
      <c r="MB21" s="16"/>
      <c r="MC21" s="16">
        <v>53536</v>
      </c>
      <c r="MD21" s="16"/>
      <c r="ME21" s="16">
        <v>52226</v>
      </c>
      <c r="MF21" s="16"/>
      <c r="MG21" s="16">
        <v>47369</v>
      </c>
      <c r="MH21" s="16"/>
      <c r="MI21" s="16">
        <v>43216</v>
      </c>
      <c r="MJ21" s="16"/>
      <c r="MK21" s="16">
        <v>41731</v>
      </c>
      <c r="ML21" s="16"/>
      <c r="MM21" s="16">
        <v>35056</v>
      </c>
      <c r="MN21" s="16"/>
      <c r="MO21" s="16">
        <v>29037</v>
      </c>
      <c r="MP21" s="16"/>
      <c r="MQ21" s="16">
        <v>866796</v>
      </c>
      <c r="MR21" s="31"/>
      <c r="MS21" s="31"/>
      <c r="MT21" s="16">
        <v>21076</v>
      </c>
      <c r="MU21" s="16"/>
      <c r="MV21" s="16">
        <v>7083</v>
      </c>
      <c r="MW21" s="16"/>
      <c r="MX21" s="16">
        <v>2965</v>
      </c>
      <c r="MY21" s="16"/>
      <c r="MZ21" s="16">
        <v>1717</v>
      </c>
      <c r="NA21" s="16"/>
      <c r="NB21" s="16">
        <v>2443</v>
      </c>
      <c r="NC21" s="16"/>
      <c r="ND21" s="16">
        <v>16147</v>
      </c>
      <c r="NE21" s="16"/>
      <c r="NF21" s="16">
        <v>35399</v>
      </c>
      <c r="NG21" s="16"/>
      <c r="NH21" s="16">
        <v>50293</v>
      </c>
      <c r="NI21" s="16"/>
      <c r="NJ21" s="16">
        <v>49480</v>
      </c>
      <c r="NK21" s="16"/>
      <c r="NL21" s="16">
        <v>48350</v>
      </c>
      <c r="NM21" s="16"/>
      <c r="NN21" s="16">
        <v>42034</v>
      </c>
      <c r="NO21" s="16"/>
      <c r="NP21" s="16">
        <v>44403</v>
      </c>
      <c r="NQ21" s="45"/>
      <c r="NR21" s="16">
        <v>42487</v>
      </c>
      <c r="NS21" s="55"/>
      <c r="NT21" s="16">
        <v>43807</v>
      </c>
      <c r="NU21" s="16"/>
      <c r="NV21" s="16">
        <v>44386</v>
      </c>
      <c r="NW21" s="16"/>
      <c r="NX21" s="16">
        <v>47884</v>
      </c>
      <c r="NY21" s="16"/>
      <c r="NZ21" s="16">
        <v>50831</v>
      </c>
      <c r="OA21" s="16"/>
      <c r="OB21" s="16">
        <v>53588</v>
      </c>
      <c r="OC21" s="16"/>
      <c r="OD21" s="16">
        <v>52542</v>
      </c>
      <c r="OE21" s="16"/>
      <c r="OF21" s="16">
        <v>46741</v>
      </c>
      <c r="OG21" s="16"/>
      <c r="OH21" s="16">
        <v>42222</v>
      </c>
      <c r="OI21" s="16"/>
      <c r="OJ21" s="16">
        <v>40641</v>
      </c>
      <c r="OK21" s="16"/>
      <c r="OL21" s="16">
        <v>32402</v>
      </c>
      <c r="OM21" s="16"/>
      <c r="ON21" s="16">
        <v>25281</v>
      </c>
      <c r="OO21" s="16"/>
      <c r="OP21" s="16">
        <v>844202</v>
      </c>
      <c r="OQ21" s="31"/>
      <c r="OR21" s="31"/>
      <c r="OS21" s="16">
        <v>21307</v>
      </c>
      <c r="OT21" s="16"/>
      <c r="OU21" s="16">
        <v>8406</v>
      </c>
      <c r="OV21" s="16"/>
      <c r="OW21" s="16">
        <v>2999</v>
      </c>
      <c r="OX21" s="16"/>
      <c r="OY21" s="16">
        <v>1618</v>
      </c>
      <c r="OZ21" s="16"/>
      <c r="PA21" s="16">
        <v>2627</v>
      </c>
      <c r="PB21" s="16"/>
      <c r="PC21" s="16">
        <v>16503</v>
      </c>
      <c r="PD21" s="16"/>
      <c r="PE21" s="16">
        <v>34590</v>
      </c>
      <c r="PF21" s="16"/>
      <c r="PG21" s="16">
        <v>47032</v>
      </c>
      <c r="PH21" s="16"/>
      <c r="PI21" s="16">
        <v>47700</v>
      </c>
      <c r="PJ21" s="16"/>
      <c r="PK21" s="16">
        <v>46265</v>
      </c>
      <c r="PL21" s="16"/>
      <c r="PM21" s="16">
        <v>39006</v>
      </c>
      <c r="PN21" s="16"/>
      <c r="PO21" s="16">
        <v>42556</v>
      </c>
      <c r="PP21" s="45"/>
      <c r="PQ21" s="16">
        <v>40641</v>
      </c>
      <c r="PR21" s="55"/>
      <c r="PS21" s="16">
        <v>41582</v>
      </c>
      <c r="PT21" s="16"/>
      <c r="PU21" s="16">
        <v>42639</v>
      </c>
      <c r="PV21" s="16"/>
      <c r="PW21" s="16">
        <v>46099</v>
      </c>
      <c r="PX21" s="16"/>
      <c r="PY21" s="16">
        <v>50045</v>
      </c>
      <c r="PZ21" s="16"/>
      <c r="QA21" s="16">
        <v>49512</v>
      </c>
      <c r="QB21" s="16"/>
      <c r="QC21" s="16">
        <v>49311</v>
      </c>
      <c r="QD21" s="16"/>
      <c r="QE21" s="16">
        <v>42933</v>
      </c>
      <c r="QF21" s="16"/>
      <c r="QG21" s="16">
        <v>40728</v>
      </c>
      <c r="QH21" s="16"/>
      <c r="QI21" s="16">
        <v>37868</v>
      </c>
      <c r="QJ21" s="16"/>
      <c r="QK21" s="16">
        <v>32857</v>
      </c>
      <c r="QL21" s="16"/>
      <c r="QM21" s="16">
        <v>26349</v>
      </c>
      <c r="QN21" s="16"/>
      <c r="QO21" s="16">
        <v>811173</v>
      </c>
      <c r="QP21" s="31"/>
      <c r="QQ21" s="31"/>
      <c r="QR21" s="16">
        <v>21872</v>
      </c>
      <c r="QS21" s="16"/>
      <c r="QT21" s="16">
        <v>8083</v>
      </c>
      <c r="QU21" s="16"/>
      <c r="QV21" s="16">
        <v>3104</v>
      </c>
      <c r="QW21" s="16"/>
      <c r="QX21" s="16">
        <v>1462</v>
      </c>
      <c r="QY21" s="16"/>
      <c r="QZ21" s="16">
        <v>2640</v>
      </c>
      <c r="RA21" s="16"/>
      <c r="RB21" s="16">
        <v>17441</v>
      </c>
      <c r="RC21" s="16"/>
      <c r="RD21" s="16">
        <v>34485</v>
      </c>
      <c r="RE21" s="16"/>
      <c r="RF21" s="16">
        <v>48518</v>
      </c>
      <c r="RG21" s="16"/>
      <c r="RH21" s="16">
        <v>45477</v>
      </c>
      <c r="RI21" s="16"/>
      <c r="RJ21" s="16">
        <v>46174</v>
      </c>
      <c r="RK21" s="16"/>
      <c r="RL21" s="16">
        <v>40052</v>
      </c>
      <c r="RM21" s="16"/>
      <c r="RN21" s="16">
        <v>42243</v>
      </c>
      <c r="RO21" s="45"/>
      <c r="RP21" s="16">
        <v>41038</v>
      </c>
      <c r="RQ21" s="55"/>
      <c r="RR21" s="16">
        <v>40605</v>
      </c>
      <c r="RS21" s="16"/>
      <c r="RT21" s="16">
        <v>40211</v>
      </c>
      <c r="RU21" s="16"/>
      <c r="RV21" s="16">
        <v>45290</v>
      </c>
      <c r="RW21" s="16"/>
      <c r="RX21" s="16">
        <v>47650</v>
      </c>
      <c r="RY21" s="16"/>
      <c r="RZ21" s="16">
        <v>47853</v>
      </c>
      <c r="SA21" s="16"/>
      <c r="SB21" s="16">
        <v>46873</v>
      </c>
      <c r="SC21" s="16"/>
      <c r="SD21" s="16">
        <v>41058</v>
      </c>
      <c r="SE21" s="16"/>
      <c r="SF21" s="16">
        <v>40550</v>
      </c>
      <c r="SG21" s="16"/>
      <c r="SH21" s="16">
        <v>37709</v>
      </c>
      <c r="SI21" s="16"/>
      <c r="SJ21" s="16">
        <v>33041</v>
      </c>
      <c r="SK21" s="16"/>
      <c r="SL21" s="16">
        <v>27823</v>
      </c>
      <c r="SM21" s="16"/>
      <c r="SN21" s="16">
        <v>801252</v>
      </c>
      <c r="SO21" s="31"/>
      <c r="SP21" s="31"/>
      <c r="SQ21" s="16">
        <v>20044</v>
      </c>
      <c r="SR21" s="16"/>
      <c r="SS21" s="16">
        <v>8191</v>
      </c>
      <c r="ST21" s="16"/>
      <c r="SU21" s="16">
        <v>3179</v>
      </c>
      <c r="SV21" s="16"/>
      <c r="SW21" s="16">
        <v>1696</v>
      </c>
      <c r="SX21" s="16"/>
      <c r="SY21" s="16">
        <v>3399</v>
      </c>
      <c r="SZ21" s="16"/>
      <c r="TA21" s="16">
        <v>15698</v>
      </c>
      <c r="TB21" s="16"/>
      <c r="TC21" s="16">
        <v>31488</v>
      </c>
      <c r="TD21" s="16"/>
      <c r="TE21" s="16">
        <v>43236</v>
      </c>
      <c r="TF21" s="16"/>
      <c r="TG21" s="16">
        <v>40214</v>
      </c>
      <c r="TH21" s="16"/>
      <c r="TI21" s="16">
        <v>40541</v>
      </c>
      <c r="TJ21" s="16"/>
      <c r="TK21" s="16">
        <v>35838</v>
      </c>
      <c r="TL21" s="16"/>
      <c r="TM21" s="16">
        <v>38528</v>
      </c>
      <c r="TN21" s="45"/>
      <c r="TO21" s="16">
        <v>36183</v>
      </c>
      <c r="TP21" s="55"/>
      <c r="TQ21" s="16">
        <v>37590</v>
      </c>
      <c r="TR21" s="16"/>
      <c r="TS21" s="16">
        <v>37519</v>
      </c>
      <c r="TT21" s="16"/>
      <c r="TU21" s="16">
        <v>41234</v>
      </c>
      <c r="TV21" s="16"/>
      <c r="TW21" s="16">
        <v>43354</v>
      </c>
      <c r="TX21" s="16"/>
      <c r="TY21" s="16">
        <v>42829</v>
      </c>
      <c r="TZ21" s="16"/>
      <c r="UA21" s="16">
        <v>41655</v>
      </c>
      <c r="UB21" s="16"/>
      <c r="UC21" s="16">
        <v>37429</v>
      </c>
      <c r="UD21" s="16"/>
      <c r="UE21" s="16">
        <v>34823</v>
      </c>
      <c r="UF21" s="16"/>
      <c r="UG21" s="16">
        <v>33822</v>
      </c>
      <c r="UH21" s="16"/>
      <c r="UI21" s="16">
        <v>30664</v>
      </c>
      <c r="UJ21" s="16"/>
      <c r="UK21" s="16">
        <v>26505</v>
      </c>
      <c r="UL21" s="16"/>
      <c r="UM21" s="16">
        <v>725659</v>
      </c>
      <c r="UN21" s="31"/>
      <c r="UO21" s="31"/>
      <c r="UP21" s="31"/>
      <c r="UQ21" s="16">
        <v>21016</v>
      </c>
      <c r="UR21" s="16"/>
      <c r="US21" s="16">
        <v>8197</v>
      </c>
      <c r="UT21" s="16"/>
      <c r="UU21" s="16">
        <v>3203</v>
      </c>
      <c r="UV21" s="16"/>
      <c r="UW21" s="16">
        <v>1449</v>
      </c>
      <c r="UX21" s="16"/>
      <c r="UY21" s="16">
        <v>2869</v>
      </c>
      <c r="UZ21" s="16"/>
      <c r="VA21" s="16">
        <v>16830</v>
      </c>
      <c r="VB21" s="16"/>
      <c r="VC21" s="16">
        <v>34861</v>
      </c>
      <c r="VD21" s="16"/>
      <c r="VE21" s="16">
        <v>44894</v>
      </c>
      <c r="VF21" s="16"/>
      <c r="VG21" s="16">
        <v>43795</v>
      </c>
      <c r="VH21" s="16"/>
      <c r="VI21" s="16">
        <v>41899</v>
      </c>
      <c r="VJ21" s="16"/>
      <c r="VK21" s="16">
        <v>39011</v>
      </c>
      <c r="VL21" s="16"/>
      <c r="VM21" s="16">
        <v>39888</v>
      </c>
      <c r="VN21" s="45"/>
      <c r="VO21" s="16">
        <v>40036</v>
      </c>
      <c r="VP21" s="55"/>
      <c r="VQ21" s="16">
        <v>40750</v>
      </c>
      <c r="VR21" s="16"/>
      <c r="VS21" s="16">
        <v>39862</v>
      </c>
      <c r="VT21" s="16"/>
      <c r="VU21" s="16">
        <v>43454</v>
      </c>
      <c r="VV21" s="16"/>
      <c r="VW21" s="16">
        <v>45926</v>
      </c>
      <c r="VX21" s="16"/>
      <c r="VY21" s="16">
        <v>45915</v>
      </c>
      <c r="VZ21" s="16"/>
      <c r="WA21" s="16">
        <v>43073</v>
      </c>
      <c r="WB21" s="16"/>
      <c r="WC21" s="16">
        <v>39480</v>
      </c>
      <c r="WD21" s="16"/>
      <c r="WE21" s="16">
        <v>37261</v>
      </c>
      <c r="WF21" s="16"/>
      <c r="WG21" s="16">
        <v>35874</v>
      </c>
      <c r="WH21" s="16"/>
      <c r="WI21" s="16">
        <v>32858</v>
      </c>
      <c r="WJ21" s="16"/>
      <c r="WK21" s="16">
        <v>27580</v>
      </c>
      <c r="WL21" s="16"/>
      <c r="WM21" s="16">
        <v>769981</v>
      </c>
      <c r="WN21" s="31"/>
      <c r="WO21" s="40"/>
      <c r="WP21" s="15" t="s">
        <v>19</v>
      </c>
    </row>
    <row r="22" spans="2:614" ht="10.5" customHeight="1">
      <c r="B22" s="13">
        <v>6</v>
      </c>
      <c r="C22" s="13"/>
      <c r="D22" s="19" t="s">
        <v>20</v>
      </c>
      <c r="E22" s="41">
        <v>84.318984399445711</v>
      </c>
      <c r="F22" s="41"/>
      <c r="G22" s="41">
        <v>86.087680933041753</v>
      </c>
      <c r="H22" s="41"/>
      <c r="I22" s="41">
        <v>86.934673366834176</v>
      </c>
      <c r="J22" s="41"/>
      <c r="K22" s="41">
        <v>85.97914252607184</v>
      </c>
      <c r="L22" s="41"/>
      <c r="M22" s="41">
        <v>87.24832214765101</v>
      </c>
      <c r="N22" s="41"/>
      <c r="O22" s="41">
        <v>91.157531019318355</v>
      </c>
      <c r="P22" s="41"/>
      <c r="Q22" s="41">
        <v>87.432575046904319</v>
      </c>
      <c r="R22" s="41"/>
      <c r="S22" s="41">
        <v>82.924460501524777</v>
      </c>
      <c r="T22" s="41"/>
      <c r="U22" s="41">
        <v>79.898714452668486</v>
      </c>
      <c r="V22" s="41"/>
      <c r="W22" s="41">
        <v>82.247483920596594</v>
      </c>
      <c r="X22" s="41"/>
      <c r="Y22" s="41">
        <v>86.402390147926837</v>
      </c>
      <c r="Z22" s="41"/>
      <c r="AA22" s="41">
        <v>86.239865555378927</v>
      </c>
      <c r="AB22" s="41"/>
      <c r="AC22" s="41">
        <v>86.788215087858362</v>
      </c>
      <c r="AD22" s="41"/>
      <c r="AE22" s="41">
        <v>85.499765368371655</v>
      </c>
      <c r="AF22" s="41"/>
      <c r="AG22" s="41">
        <v>86.416583020145197</v>
      </c>
      <c r="AH22" s="41"/>
      <c r="AI22" s="41">
        <v>83.457216940363011</v>
      </c>
      <c r="AJ22" s="41"/>
      <c r="AK22" s="41">
        <v>81.736818082594112</v>
      </c>
      <c r="AL22" s="41"/>
      <c r="AM22" s="41">
        <v>76.876786785726893</v>
      </c>
      <c r="AN22" s="41"/>
      <c r="AO22" s="41">
        <v>78.064550227264718</v>
      </c>
      <c r="AP22" s="41"/>
      <c r="AQ22" s="41">
        <v>78.966874180182813</v>
      </c>
      <c r="AR22" s="41"/>
      <c r="AS22" s="41">
        <v>79.683333726609874</v>
      </c>
      <c r="AT22" s="41"/>
      <c r="AU22" s="41">
        <v>82.397881465163692</v>
      </c>
      <c r="AV22" s="41"/>
      <c r="AW22" s="41">
        <v>82.551351351351357</v>
      </c>
      <c r="AX22" s="41"/>
      <c r="AY22" s="41">
        <v>84.043932575699799</v>
      </c>
      <c r="AZ22" s="41"/>
      <c r="BA22" s="41">
        <v>82.778072394325221</v>
      </c>
      <c r="BB22" s="41"/>
      <c r="BC22" s="41">
        <v>82.216829881272204</v>
      </c>
      <c r="BD22" s="41"/>
      <c r="BE22" s="41">
        <v>85.557373218041604</v>
      </c>
      <c r="BF22" s="41"/>
      <c r="BG22" s="41">
        <v>83.361547762998782</v>
      </c>
      <c r="BH22" s="41"/>
      <c r="BI22" s="41">
        <v>83.705583756345177</v>
      </c>
      <c r="BJ22" s="41"/>
      <c r="BK22" s="41">
        <v>87.182539682539684</v>
      </c>
      <c r="BL22" s="41"/>
      <c r="BM22" s="41">
        <v>91.775255709681929</v>
      </c>
      <c r="BN22" s="41"/>
      <c r="BO22" s="41">
        <v>89.197344598672302</v>
      </c>
      <c r="BP22" s="41"/>
      <c r="BQ22" s="41">
        <v>84.997160288001766</v>
      </c>
      <c r="BR22" s="41"/>
      <c r="BS22" s="41">
        <v>80.425524235752704</v>
      </c>
      <c r="BT22" s="41"/>
      <c r="BU22" s="41">
        <v>81.73783194769554</v>
      </c>
      <c r="BV22" s="41"/>
      <c r="BW22" s="41">
        <v>86.833448947168208</v>
      </c>
      <c r="BX22" s="41"/>
      <c r="BY22" s="41">
        <v>86.290494686072819</v>
      </c>
      <c r="BZ22" s="41"/>
      <c r="CA22" s="41">
        <v>87.685362716307068</v>
      </c>
      <c r="CB22" s="41"/>
      <c r="CC22" s="41">
        <v>86.101083032490976</v>
      </c>
      <c r="CD22" s="41"/>
      <c r="CE22" s="41">
        <v>86.425521450448244</v>
      </c>
      <c r="CF22" s="41"/>
      <c r="CG22" s="41">
        <v>83.607418481554802</v>
      </c>
      <c r="CH22" s="41"/>
      <c r="CI22" s="41">
        <v>80.943597533409289</v>
      </c>
      <c r="CJ22" s="41"/>
      <c r="CK22" s="41">
        <v>77.240407834719619</v>
      </c>
      <c r="CL22" s="41"/>
      <c r="CM22" s="41">
        <v>77.234547687269753</v>
      </c>
      <c r="CN22" s="41"/>
      <c r="CO22" s="41">
        <v>79.155519367221132</v>
      </c>
      <c r="CP22" s="41"/>
      <c r="CQ22" s="41">
        <v>79.119133255367501</v>
      </c>
      <c r="CR22" s="41"/>
      <c r="CS22" s="41">
        <v>81.582423388517071</v>
      </c>
      <c r="CT22" s="41"/>
      <c r="CU22" s="41">
        <v>83.23071054925893</v>
      </c>
      <c r="CV22" s="41"/>
      <c r="CW22" s="41">
        <v>84.235746764603007</v>
      </c>
      <c r="CX22" s="41"/>
      <c r="CY22" s="41">
        <v>82.905577063332757</v>
      </c>
      <c r="CZ22" s="41"/>
      <c r="DA22" s="41">
        <v>82.86735075401937</v>
      </c>
      <c r="DB22" s="41"/>
      <c r="DC22" s="41">
        <v>85.022602902688561</v>
      </c>
      <c r="DD22" s="41"/>
      <c r="DE22" s="41">
        <v>85.192102454642466</v>
      </c>
      <c r="DF22" s="41"/>
      <c r="DG22" s="41">
        <v>87.775891341256369</v>
      </c>
      <c r="DH22" s="41"/>
      <c r="DI22" s="41">
        <v>87.485991781845357</v>
      </c>
      <c r="DJ22" s="41"/>
      <c r="DK22" s="41">
        <v>90.372907153729074</v>
      </c>
      <c r="DL22" s="41"/>
      <c r="DM22" s="41">
        <v>87.783332901587968</v>
      </c>
      <c r="DN22" s="41"/>
      <c r="DO22" s="41">
        <v>81.88337558855487</v>
      </c>
      <c r="DP22" s="41"/>
      <c r="DQ22" s="41">
        <v>77.996885443824254</v>
      </c>
      <c r="DR22" s="41"/>
      <c r="DS22" s="41">
        <v>82.435192458758834</v>
      </c>
      <c r="DT22" s="41"/>
      <c r="DU22" s="41">
        <v>86.031148831918799</v>
      </c>
      <c r="DV22" s="41"/>
      <c r="DW22" s="41">
        <v>85.809811477971039</v>
      </c>
      <c r="DX22" s="41"/>
      <c r="DY22" s="41">
        <v>87.248530606393658</v>
      </c>
      <c r="DZ22" s="41"/>
      <c r="EA22" s="41">
        <v>85.802521543490258</v>
      </c>
      <c r="EB22" s="41"/>
      <c r="EC22" s="41">
        <v>85.849853753656163</v>
      </c>
      <c r="ED22" s="41"/>
      <c r="EE22" s="41">
        <v>82.713747501153307</v>
      </c>
      <c r="EF22" s="41"/>
      <c r="EG22" s="41">
        <v>80.621466892305477</v>
      </c>
      <c r="EH22" s="41"/>
      <c r="EI22" s="41">
        <v>77.574363241796789</v>
      </c>
      <c r="EJ22" s="41"/>
      <c r="EK22" s="41">
        <v>78.282208588957062</v>
      </c>
      <c r="EL22" s="41"/>
      <c r="EM22" s="41">
        <v>79.027164746833165</v>
      </c>
      <c r="EN22" s="41"/>
      <c r="EO22" s="41">
        <v>80.232406602953958</v>
      </c>
      <c r="EP22" s="41"/>
      <c r="EQ22" s="41">
        <v>83.045509311124732</v>
      </c>
      <c r="ER22" s="41"/>
      <c r="ES22" s="41">
        <v>81.947675178380081</v>
      </c>
      <c r="ET22" s="41"/>
      <c r="EU22" s="41">
        <v>83.799942718029499</v>
      </c>
      <c r="EV22" s="41"/>
      <c r="EW22" s="41">
        <v>82.520410726284808</v>
      </c>
      <c r="EX22" s="41"/>
      <c r="EY22" s="41">
        <v>82.902018863512353</v>
      </c>
      <c r="EZ22" s="41"/>
      <c r="FA22" s="41">
        <v>82.844511537632087</v>
      </c>
      <c r="FB22" s="41"/>
      <c r="FC22" s="41">
        <v>84.577628519762342</v>
      </c>
      <c r="FD22" s="41"/>
      <c r="FE22" s="41">
        <v>85.086155674390966</v>
      </c>
      <c r="FF22" s="41"/>
      <c r="FG22" s="41">
        <v>86.063317274604273</v>
      </c>
      <c r="FH22" s="41"/>
      <c r="FI22" s="41">
        <v>91.931919976112269</v>
      </c>
      <c r="FJ22" s="41"/>
      <c r="FK22" s="41">
        <v>88.508814698863205</v>
      </c>
      <c r="FL22" s="41"/>
      <c r="FM22" s="41">
        <v>83.754890118805108</v>
      </c>
      <c r="FN22" s="41"/>
      <c r="FO22" s="41">
        <v>80.261410498357449</v>
      </c>
      <c r="FP22" s="41"/>
      <c r="FQ22" s="41">
        <v>81.141848816029139</v>
      </c>
      <c r="FR22" s="41"/>
      <c r="FS22" s="41">
        <v>86.247291295672511</v>
      </c>
      <c r="FT22" s="41"/>
      <c r="FU22" s="41">
        <v>87.603288583619516</v>
      </c>
      <c r="FV22" s="41"/>
      <c r="FW22" s="41">
        <v>87.922897196261687</v>
      </c>
      <c r="FX22" s="41"/>
      <c r="FY22" s="41">
        <v>86.425547965299018</v>
      </c>
      <c r="FZ22" s="41"/>
      <c r="GA22" s="41">
        <v>86.767263871977747</v>
      </c>
      <c r="GB22" s="41"/>
      <c r="GC22" s="41">
        <v>84.452058749927815</v>
      </c>
      <c r="GD22" s="41"/>
      <c r="GE22" s="41">
        <v>79.913442854619319</v>
      </c>
      <c r="GF22" s="41"/>
      <c r="GG22" s="41">
        <v>76.994848867722808</v>
      </c>
      <c r="GH22" s="41"/>
      <c r="GI22" s="41">
        <v>77.160524281743875</v>
      </c>
      <c r="GJ22" s="41"/>
      <c r="GK22" s="41">
        <v>78.16400433815555</v>
      </c>
      <c r="GL22" s="41"/>
      <c r="GM22" s="41">
        <v>79.471383147853743</v>
      </c>
      <c r="GN22" s="41"/>
      <c r="GO22" s="41">
        <v>82.779809802487208</v>
      </c>
      <c r="GP22" s="41"/>
      <c r="GQ22" s="41">
        <v>82.976827094474146</v>
      </c>
      <c r="GR22" s="41"/>
      <c r="GS22" s="41">
        <v>82.516591808004293</v>
      </c>
      <c r="GT22" s="41"/>
      <c r="GU22" s="41">
        <v>82.78318721697093</v>
      </c>
      <c r="GV22" s="41"/>
      <c r="GW22" s="41">
        <v>83.45495872712047</v>
      </c>
      <c r="GX22" s="41"/>
      <c r="GY22" s="41">
        <v>83.299919807538089</v>
      </c>
      <c r="GZ22" s="41"/>
      <c r="HA22" s="41">
        <v>85.597682991047918</v>
      </c>
      <c r="HB22" s="41"/>
      <c r="HC22" s="41">
        <v>86.499123319696082</v>
      </c>
      <c r="HD22" s="41"/>
      <c r="HE22" s="41">
        <v>91.155743481324876</v>
      </c>
      <c r="HF22" s="41"/>
      <c r="HG22" s="41">
        <v>92.098709531356121</v>
      </c>
      <c r="HH22" s="41"/>
      <c r="HI22" s="41">
        <v>89.128038085692808</v>
      </c>
      <c r="HJ22" s="41"/>
      <c r="HK22" s="41">
        <v>83.485625922541658</v>
      </c>
      <c r="HL22" s="41"/>
      <c r="HM22" s="41">
        <v>80.434100965055919</v>
      </c>
      <c r="HN22" s="41"/>
      <c r="HO22" s="41">
        <v>81.442207730838291</v>
      </c>
      <c r="HP22" s="41"/>
      <c r="HQ22" s="41">
        <v>87.210750010732838</v>
      </c>
      <c r="HR22" s="41"/>
      <c r="HS22" s="41">
        <v>87.059390586361545</v>
      </c>
      <c r="HT22" s="41"/>
      <c r="HU22" s="41">
        <v>88.651529401227108</v>
      </c>
      <c r="HV22" s="41"/>
      <c r="HW22" s="41">
        <v>87.386295969281946</v>
      </c>
      <c r="HX22" s="41"/>
      <c r="HY22" s="41">
        <v>86.794988511726714</v>
      </c>
      <c r="HZ22" s="41"/>
      <c r="IA22" s="41">
        <v>84.442200531059498</v>
      </c>
      <c r="IB22" s="41"/>
      <c r="IC22" s="41">
        <v>81.5898165075496</v>
      </c>
      <c r="ID22" s="41"/>
      <c r="IE22" s="41">
        <v>78.475905378583278</v>
      </c>
      <c r="IF22" s="41"/>
      <c r="IG22" s="41">
        <v>80.012361140477864</v>
      </c>
      <c r="IH22" s="41"/>
      <c r="II22" s="41">
        <v>81.827756323792983</v>
      </c>
      <c r="IJ22" s="41"/>
      <c r="IK22" s="41">
        <v>80.729135875455711</v>
      </c>
      <c r="IL22" s="41"/>
      <c r="IM22" s="41">
        <v>82.954732510288068</v>
      </c>
      <c r="IN22" s="41"/>
      <c r="IO22" s="41">
        <v>83.834947866597659</v>
      </c>
      <c r="IP22" s="41"/>
      <c r="IQ22" s="41">
        <v>82.682816048448146</v>
      </c>
      <c r="IR22" s="41"/>
      <c r="IS22" s="41">
        <v>83.686500642263752</v>
      </c>
      <c r="IT22" s="41"/>
      <c r="IU22" s="41"/>
      <c r="IV22" s="41">
        <v>82.045967652392761</v>
      </c>
      <c r="IW22" s="41"/>
      <c r="IX22" s="41">
        <v>84.006823755197786</v>
      </c>
      <c r="IY22" s="41"/>
      <c r="IZ22" s="41">
        <v>86.83105981112277</v>
      </c>
      <c r="JA22" s="41"/>
      <c r="JB22" s="41">
        <v>86.433152442032551</v>
      </c>
      <c r="JC22" s="41"/>
      <c r="JD22" s="41">
        <v>92.004958165478769</v>
      </c>
      <c r="JE22" s="41"/>
      <c r="JF22" s="41">
        <v>90.840585862874121</v>
      </c>
      <c r="JG22" s="41"/>
      <c r="JH22" s="41">
        <v>87.096386121938309</v>
      </c>
      <c r="JI22" s="41"/>
      <c r="JJ22" s="41">
        <v>81.032649432600621</v>
      </c>
      <c r="JK22" s="41"/>
      <c r="JL22" s="41">
        <v>78.504640770024054</v>
      </c>
      <c r="JM22" s="41"/>
      <c r="JN22" s="41">
        <v>80.542771825048305</v>
      </c>
      <c r="JO22" s="41"/>
      <c r="JP22" s="41">
        <v>84.377249820014399</v>
      </c>
      <c r="JQ22" s="41"/>
      <c r="JR22" s="41">
        <v>84.450369155045124</v>
      </c>
      <c r="JS22" s="41"/>
      <c r="JT22" s="41">
        <v>85.784962436630906</v>
      </c>
      <c r="JU22" s="41"/>
      <c r="JV22" s="41">
        <v>84.417448253557566</v>
      </c>
      <c r="JW22" s="41"/>
      <c r="JX22" s="41">
        <v>83.52950628690796</v>
      </c>
      <c r="JY22" s="41"/>
      <c r="JZ22" s="41">
        <v>80.60589267571811</v>
      </c>
      <c r="KA22" s="41"/>
      <c r="KB22" s="41">
        <v>77.691888409890481</v>
      </c>
      <c r="KC22" s="41"/>
      <c r="KD22" s="41">
        <v>75.356924091787221</v>
      </c>
      <c r="KE22" s="41"/>
      <c r="KF22" s="41">
        <v>75.118235200761788</v>
      </c>
      <c r="KG22" s="41"/>
      <c r="KH22" s="41">
        <v>77.46218845416459</v>
      </c>
      <c r="KI22" s="41"/>
      <c r="KJ22" s="41">
        <v>75.926884937760136</v>
      </c>
      <c r="KK22" s="41"/>
      <c r="KL22" s="41">
        <v>79.824884415531287</v>
      </c>
      <c r="KM22" s="41"/>
      <c r="KN22" s="41">
        <v>79.899797208636528</v>
      </c>
      <c r="KO22" s="41"/>
      <c r="KP22" s="41">
        <v>81.505105860509687</v>
      </c>
      <c r="KQ22" s="41"/>
      <c r="KR22" s="41">
        <v>80.754684088875706</v>
      </c>
      <c r="KS22" s="41"/>
      <c r="KT22" s="41"/>
      <c r="KU22" s="41">
        <v>86.001906997212856</v>
      </c>
      <c r="KV22" s="41"/>
      <c r="KW22" s="41">
        <v>85.789902280130292</v>
      </c>
      <c r="KX22" s="41"/>
      <c r="KY22" s="41">
        <v>88.341037493579861</v>
      </c>
      <c r="KZ22" s="41"/>
      <c r="LA22" s="41">
        <v>88.747931605074456</v>
      </c>
      <c r="LB22" s="41"/>
      <c r="LC22" s="41">
        <v>89.860352155434114</v>
      </c>
      <c r="LD22" s="41"/>
      <c r="LE22" s="41">
        <v>92.3372893296483</v>
      </c>
      <c r="LF22" s="41"/>
      <c r="LG22" s="41">
        <v>88.734956619087598</v>
      </c>
      <c r="LH22" s="41"/>
      <c r="LI22" s="41">
        <v>86.214096557343652</v>
      </c>
      <c r="LJ22" s="41"/>
      <c r="LK22" s="41">
        <v>81.844581252177946</v>
      </c>
      <c r="LL22" s="41"/>
      <c r="LM22" s="41">
        <v>84.310947883875471</v>
      </c>
      <c r="LN22" s="41"/>
      <c r="LO22" s="41">
        <v>88.878396810408148</v>
      </c>
      <c r="LP22" s="41"/>
      <c r="LQ22" s="41">
        <v>88.513406628173698</v>
      </c>
      <c r="LR22" s="41"/>
      <c r="LS22" s="41">
        <v>89.668202392499197</v>
      </c>
      <c r="LT22" s="41"/>
      <c r="LU22" s="41">
        <v>89.147629180551661</v>
      </c>
      <c r="LV22" s="41"/>
      <c r="LW22" s="41">
        <v>88.506038176860145</v>
      </c>
      <c r="LX22" s="41"/>
      <c r="LY22" s="41">
        <v>85.93271620502108</v>
      </c>
      <c r="LZ22" s="41"/>
      <c r="MA22" s="41">
        <v>84.114750933196035</v>
      </c>
      <c r="MB22" s="41"/>
      <c r="MC22" s="41">
        <v>80.516160081815585</v>
      </c>
      <c r="MD22" s="41"/>
      <c r="ME22" s="41">
        <v>81.638841993372097</v>
      </c>
      <c r="MF22" s="41"/>
      <c r="MG22" s="41">
        <v>81.876793307290768</v>
      </c>
      <c r="MH22" s="41"/>
      <c r="MI22" s="41">
        <v>83.841303715200311</v>
      </c>
      <c r="MJ22" s="41"/>
      <c r="MK22" s="41">
        <v>83.421957460418994</v>
      </c>
      <c r="ML22" s="41"/>
      <c r="MM22" s="41">
        <v>85.112168592794006</v>
      </c>
      <c r="MN22" s="41"/>
      <c r="MO22" s="41">
        <v>84.170096817206797</v>
      </c>
      <c r="MP22" s="41"/>
      <c r="MQ22" s="41">
        <v>85.323636764537952</v>
      </c>
      <c r="MR22" s="41"/>
      <c r="MS22" s="41"/>
      <c r="MT22" s="41">
        <v>90.509318904062525</v>
      </c>
      <c r="MU22" s="41"/>
      <c r="MV22" s="41">
        <v>90.137439552048875</v>
      </c>
      <c r="MW22" s="41"/>
      <c r="MX22" s="41">
        <v>90.176399026763988</v>
      </c>
      <c r="MY22" s="41"/>
      <c r="MZ22" s="41">
        <v>88.414006179196704</v>
      </c>
      <c r="NA22" s="41"/>
      <c r="NB22" s="41">
        <v>93.637408968953622</v>
      </c>
      <c r="NC22" s="41"/>
      <c r="ND22" s="41">
        <v>92.702950970260645</v>
      </c>
      <c r="NE22" s="41"/>
      <c r="NF22" s="41">
        <v>89.961625454268216</v>
      </c>
      <c r="NG22" s="41"/>
      <c r="NH22" s="41">
        <v>88.255010002456743</v>
      </c>
      <c r="NI22" s="41"/>
      <c r="NJ22" s="41">
        <v>87.043715366347087</v>
      </c>
      <c r="NK22" s="41"/>
      <c r="NL22" s="41">
        <v>90.350188735657952</v>
      </c>
      <c r="NM22" s="41"/>
      <c r="NN22" s="41">
        <v>92.317490995343931</v>
      </c>
      <c r="NO22" s="41"/>
      <c r="NP22" s="41">
        <v>92.168299568249751</v>
      </c>
      <c r="NQ22" s="41"/>
      <c r="NR22" s="41">
        <v>92.742076311883352</v>
      </c>
      <c r="NS22" s="41"/>
      <c r="NT22" s="41">
        <v>92.523285530234219</v>
      </c>
      <c r="NU22" s="41"/>
      <c r="NV22" s="41">
        <v>91.634666996985843</v>
      </c>
      <c r="NW22" s="41"/>
      <c r="NX22" s="41">
        <v>90.658487636790483</v>
      </c>
      <c r="NY22" s="41"/>
      <c r="NZ22" s="41">
        <v>87.511405698545232</v>
      </c>
      <c r="OA22" s="41"/>
      <c r="OB22" s="41">
        <v>86.690932621531985</v>
      </c>
      <c r="OC22" s="41"/>
      <c r="OD22" s="41">
        <v>87.00158961451848</v>
      </c>
      <c r="OE22" s="41"/>
      <c r="OF22" s="41">
        <v>87.180587160070132</v>
      </c>
      <c r="OG22" s="41"/>
      <c r="OH22" s="41">
        <v>88.083614970584563</v>
      </c>
      <c r="OI22" s="41"/>
      <c r="OJ22" s="41">
        <v>87.499730876052269</v>
      </c>
      <c r="OK22" s="41"/>
      <c r="OL22" s="41">
        <v>88.005866695638005</v>
      </c>
      <c r="OM22" s="41"/>
      <c r="ON22" s="41">
        <v>89.328998975301218</v>
      </c>
      <c r="OO22" s="41"/>
      <c r="OP22" s="41">
        <v>89.369103473974832</v>
      </c>
      <c r="OQ22" s="41"/>
      <c r="OR22" s="41"/>
      <c r="OS22" s="41">
        <v>85.303066698694849</v>
      </c>
      <c r="OT22" s="41"/>
      <c r="OU22" s="41">
        <v>87.516918271733473</v>
      </c>
      <c r="OV22" s="41"/>
      <c r="OW22" s="41">
        <v>88.257798705120663</v>
      </c>
      <c r="OX22" s="41"/>
      <c r="OY22" s="41">
        <v>88.126361655773422</v>
      </c>
      <c r="OZ22" s="41"/>
      <c r="PA22" s="41">
        <v>88.720027017899355</v>
      </c>
      <c r="PB22" s="41"/>
      <c r="PC22" s="41">
        <v>89.704843180953418</v>
      </c>
      <c r="PD22" s="41"/>
      <c r="PE22" s="41">
        <v>85.493956845201311</v>
      </c>
      <c r="PF22" s="41"/>
      <c r="PG22" s="41">
        <v>83.548576199527474</v>
      </c>
      <c r="PH22" s="41"/>
      <c r="PI22" s="41">
        <v>81.934830032464745</v>
      </c>
      <c r="PJ22" s="41"/>
      <c r="PK22" s="41">
        <v>84.695652173913032</v>
      </c>
      <c r="PL22" s="41"/>
      <c r="PM22" s="41">
        <v>87.847394261519753</v>
      </c>
      <c r="PN22" s="41"/>
      <c r="PO22" s="41">
        <v>88.510815307820295</v>
      </c>
      <c r="PP22" s="41"/>
      <c r="PQ22" s="41">
        <v>88.080015604343203</v>
      </c>
      <c r="PR22" s="41"/>
      <c r="PS22" s="41">
        <v>88.271382172500907</v>
      </c>
      <c r="PT22" s="41"/>
      <c r="PU22" s="41">
        <v>87.608382987466612</v>
      </c>
      <c r="PV22" s="41"/>
      <c r="PW22" s="41">
        <v>86.121282319533705</v>
      </c>
      <c r="PX22" s="41"/>
      <c r="PY22" s="41">
        <v>82.151416658458913</v>
      </c>
      <c r="PZ22" s="41"/>
      <c r="QA22" s="41">
        <v>80.065977781011981</v>
      </c>
      <c r="QB22" s="41"/>
      <c r="QC22" s="41">
        <v>80.406672428131159</v>
      </c>
      <c r="QD22" s="41"/>
      <c r="QE22" s="41">
        <v>81.48225469728601</v>
      </c>
      <c r="QF22" s="41"/>
      <c r="QG22" s="41">
        <v>83.13024309595248</v>
      </c>
      <c r="QH22" s="41"/>
      <c r="QI22" s="41">
        <v>81.18862827494533</v>
      </c>
      <c r="QJ22" s="41"/>
      <c r="QK22" s="41">
        <v>82.449624852575838</v>
      </c>
      <c r="QL22" s="41"/>
      <c r="QM22" s="41">
        <v>84.430274288643943</v>
      </c>
      <c r="QN22" s="41"/>
      <c r="QO22" s="41">
        <v>84.307057521319109</v>
      </c>
      <c r="QP22" s="41"/>
      <c r="QQ22" s="41"/>
      <c r="QR22" s="41">
        <v>81.840972871842837</v>
      </c>
      <c r="QS22" s="41"/>
      <c r="QT22" s="41">
        <v>83.648970299078968</v>
      </c>
      <c r="QU22" s="41"/>
      <c r="QV22" s="41">
        <v>86.776628459603018</v>
      </c>
      <c r="QW22" s="41"/>
      <c r="QX22" s="41">
        <v>84.557547715442453</v>
      </c>
      <c r="QY22" s="41"/>
      <c r="QZ22" s="41">
        <v>88.769334229993277</v>
      </c>
      <c r="RA22" s="41"/>
      <c r="RB22" s="41">
        <v>88.677038844824068</v>
      </c>
      <c r="RC22" s="41"/>
      <c r="RD22" s="41">
        <v>86.150041220115412</v>
      </c>
      <c r="RE22" s="41"/>
      <c r="RF22" s="41">
        <v>81.746192209192614</v>
      </c>
      <c r="RG22" s="41"/>
      <c r="RH22" s="41">
        <v>80.590111642743224</v>
      </c>
      <c r="RI22" s="41"/>
      <c r="RJ22" s="41">
        <v>80.975763740310754</v>
      </c>
      <c r="RK22" s="41"/>
      <c r="RL22" s="41">
        <v>85.572054267706449</v>
      </c>
      <c r="RM22" s="41"/>
      <c r="RN22" s="41">
        <v>85.096996434398989</v>
      </c>
      <c r="RO22" s="41"/>
      <c r="RP22" s="41">
        <v>86.046170297527937</v>
      </c>
      <c r="RQ22" s="41"/>
      <c r="RR22" s="41">
        <v>85.590522965367512</v>
      </c>
      <c r="RS22" s="41"/>
      <c r="RT22" s="41">
        <v>83.574427401587897</v>
      </c>
      <c r="RU22" s="41"/>
      <c r="RV22" s="41">
        <v>82.591728061857168</v>
      </c>
      <c r="RW22" s="41"/>
      <c r="RX22" s="41">
        <v>78.744711792702276</v>
      </c>
      <c r="RY22" s="41"/>
      <c r="RZ22" s="41">
        <v>75.728754549770542</v>
      </c>
      <c r="SA22" s="41"/>
      <c r="SB22" s="41">
        <v>77.91260118681538</v>
      </c>
      <c r="SC22" s="41"/>
      <c r="SD22" s="41">
        <v>77.561583799304827</v>
      </c>
      <c r="SE22" s="41"/>
      <c r="SF22" s="41">
        <v>80.773674355603362</v>
      </c>
      <c r="SG22" s="41"/>
      <c r="SH22" s="41">
        <v>77.858071975719028</v>
      </c>
      <c r="SI22" s="41"/>
      <c r="SJ22" s="41">
        <v>79.238812413065375</v>
      </c>
      <c r="SK22" s="41"/>
      <c r="SL22" s="41">
        <v>80.103069038981971</v>
      </c>
      <c r="SM22" s="41"/>
      <c r="SN22" s="41">
        <v>81.464061856613441</v>
      </c>
      <c r="SO22" s="41"/>
      <c r="SP22" s="41"/>
      <c r="SQ22" s="41">
        <v>77.184335168855185</v>
      </c>
      <c r="SR22" s="41"/>
      <c r="SS22" s="41">
        <v>78.352783623493409</v>
      </c>
      <c r="ST22" s="41"/>
      <c r="SU22" s="41">
        <v>86.479869423286175</v>
      </c>
      <c r="SV22" s="41"/>
      <c r="SW22" s="41">
        <v>84.672990514228658</v>
      </c>
      <c r="SX22" s="41"/>
      <c r="SY22" s="41">
        <v>84.594325535092082</v>
      </c>
      <c r="SZ22" s="41"/>
      <c r="TA22" s="41">
        <v>85.477811053634639</v>
      </c>
      <c r="TB22" s="41"/>
      <c r="TC22" s="41">
        <v>82.340942966972619</v>
      </c>
      <c r="TD22" s="41"/>
      <c r="TE22" s="41">
        <v>77.838188168364965</v>
      </c>
      <c r="TF22" s="41"/>
      <c r="TG22" s="41">
        <v>74.452446633217932</v>
      </c>
      <c r="TH22" s="41"/>
      <c r="TI22" s="41">
        <v>76.179112330414526</v>
      </c>
      <c r="TJ22" s="41"/>
      <c r="TK22" s="41">
        <v>80.377688563931187</v>
      </c>
      <c r="TL22" s="41"/>
      <c r="TM22" s="41">
        <v>80.987114539759958</v>
      </c>
      <c r="TN22" s="41"/>
      <c r="TO22" s="41">
        <v>81.710401517546643</v>
      </c>
      <c r="TP22" s="41"/>
      <c r="TQ22" s="41">
        <v>82.234035571306691</v>
      </c>
      <c r="TR22" s="41"/>
      <c r="TS22" s="41">
        <v>78.904311251314411</v>
      </c>
      <c r="TT22" s="41"/>
      <c r="TU22" s="41">
        <v>78.312726720224873</v>
      </c>
      <c r="TV22" s="41"/>
      <c r="TW22" s="41">
        <v>74.296094459582193</v>
      </c>
      <c r="TX22" s="41"/>
      <c r="TY22" s="41">
        <v>71.165797082184042</v>
      </c>
      <c r="TZ22" s="41"/>
      <c r="UA22" s="41">
        <v>72.750930017290457</v>
      </c>
      <c r="UB22" s="41"/>
      <c r="UC22" s="41">
        <v>72.514336639801613</v>
      </c>
      <c r="UD22" s="41"/>
      <c r="UE22" s="41">
        <v>73.607558815447376</v>
      </c>
      <c r="UF22" s="41"/>
      <c r="UG22" s="41">
        <v>74.839023742615012</v>
      </c>
      <c r="UH22" s="41"/>
      <c r="UI22" s="41">
        <v>74.092688348716962</v>
      </c>
      <c r="UJ22" s="41"/>
      <c r="UK22" s="41">
        <v>76.028340313235049</v>
      </c>
      <c r="UL22" s="41"/>
      <c r="UM22" s="41">
        <v>76.869272481321843</v>
      </c>
      <c r="UN22" s="42"/>
      <c r="UO22" s="41"/>
      <c r="UP22" s="41"/>
      <c r="UQ22" s="41">
        <v>75.922112640439281</v>
      </c>
      <c r="UR22" s="41"/>
      <c r="US22" s="41">
        <v>77.286441636809357</v>
      </c>
      <c r="UT22" s="41"/>
      <c r="UU22" s="41">
        <v>84.134489099028116</v>
      </c>
      <c r="UV22" s="41"/>
      <c r="UW22" s="41">
        <v>86.766467065868255</v>
      </c>
      <c r="UX22" s="41"/>
      <c r="UY22" s="41">
        <v>85.565165523411864</v>
      </c>
      <c r="UZ22" s="41"/>
      <c r="VA22" s="41">
        <v>86.565168192572784</v>
      </c>
      <c r="VB22" s="41"/>
      <c r="VC22" s="41">
        <v>82.419556942572754</v>
      </c>
      <c r="VD22" s="41"/>
      <c r="VE22" s="41">
        <v>77.374099479507777</v>
      </c>
      <c r="VF22" s="41"/>
      <c r="VG22" s="41">
        <v>74.030562223198899</v>
      </c>
      <c r="VH22" s="41"/>
      <c r="VI22" s="41">
        <v>75.635424940428905</v>
      </c>
      <c r="VJ22" s="41"/>
      <c r="VK22" s="41">
        <v>79.827702633571391</v>
      </c>
      <c r="VL22" s="41"/>
      <c r="VM22" s="41">
        <v>81.271393643031786</v>
      </c>
      <c r="VN22" s="41"/>
      <c r="VO22" s="41">
        <v>81.455107729242542</v>
      </c>
      <c r="VP22" s="41"/>
      <c r="VQ22" s="41">
        <v>81.930956832941277</v>
      </c>
      <c r="VR22" s="41"/>
      <c r="VS22" s="41">
        <v>80.532546769566451</v>
      </c>
      <c r="VT22" s="41"/>
      <c r="VU22" s="41">
        <v>78.908278704897498</v>
      </c>
      <c r="VV22" s="41"/>
      <c r="VW22" s="41">
        <v>75.665612231448534</v>
      </c>
      <c r="VX22" s="41"/>
      <c r="VY22" s="41">
        <v>70.940778394079388</v>
      </c>
      <c r="VZ22" s="41"/>
      <c r="WA22" s="41">
        <v>71.610500590200999</v>
      </c>
      <c r="WB22" s="41"/>
      <c r="WC22" s="41">
        <v>72.943610967408176</v>
      </c>
      <c r="WD22" s="41"/>
      <c r="WE22" s="41">
        <v>72.809520087541031</v>
      </c>
      <c r="WF22" s="41"/>
      <c r="WG22" s="41">
        <v>74.915424132314243</v>
      </c>
      <c r="WH22" s="41"/>
      <c r="WI22" s="41">
        <v>73.356849437399546</v>
      </c>
      <c r="WJ22" s="41"/>
      <c r="WK22" s="41">
        <v>76.724065986035001</v>
      </c>
      <c r="WL22" s="41"/>
      <c r="WM22" s="41">
        <v>76.819188110889741</v>
      </c>
      <c r="WN22" s="41"/>
      <c r="WO22" s="43"/>
      <c r="WP22" s="19" t="s">
        <v>21</v>
      </c>
    </row>
    <row r="23" spans="2:614" ht="4.5" customHeight="1">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42"/>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42"/>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42"/>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42"/>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42"/>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42"/>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42"/>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42"/>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42"/>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42"/>
      <c r="IU23" s="42"/>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42"/>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42"/>
      <c r="KT23" s="42"/>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42"/>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42"/>
      <c r="MS23" s="42"/>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42"/>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42"/>
      <c r="OR23" s="42"/>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42"/>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42"/>
      <c r="QQ23" s="42"/>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42"/>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42"/>
      <c r="SP23" s="42"/>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42"/>
      <c r="TO23" s="79"/>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42"/>
      <c r="UO23" s="42"/>
      <c r="UP23" s="42"/>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42"/>
      <c r="VO23" s="79"/>
      <c r="VP23" s="79"/>
      <c r="VQ23" s="79"/>
      <c r="VR23" s="79"/>
      <c r="VS23" s="79"/>
      <c r="VT23" s="79"/>
      <c r="VU23" s="79"/>
      <c r="VV23" s="79"/>
      <c r="VW23" s="79"/>
      <c r="VX23" s="79"/>
      <c r="VY23" s="79"/>
      <c r="VZ23" s="79"/>
      <c r="WA23" s="79"/>
      <c r="WB23" s="79"/>
      <c r="WC23" s="79"/>
      <c r="WD23" s="79"/>
      <c r="WE23" s="79"/>
      <c r="WF23" s="79"/>
      <c r="WG23" s="79"/>
      <c r="WH23" s="79"/>
      <c r="WI23" s="79"/>
      <c r="WJ23" s="79"/>
      <c r="WK23" s="79"/>
      <c r="WL23" s="79"/>
      <c r="WM23" s="79"/>
      <c r="WN23" s="42"/>
      <c r="WO23" s="43"/>
      <c r="WP23" s="19"/>
    </row>
    <row r="24" spans="2:614" ht="10.5" customHeight="1">
      <c r="B24" s="13">
        <v>7</v>
      </c>
      <c r="C24" s="14"/>
      <c r="D24" s="15" t="s">
        <v>22</v>
      </c>
      <c r="E24" s="16">
        <v>20641</v>
      </c>
      <c r="F24" s="16"/>
      <c r="G24" s="16">
        <v>8915</v>
      </c>
      <c r="H24" s="16"/>
      <c r="I24" s="16">
        <v>3707</v>
      </c>
      <c r="J24" s="16"/>
      <c r="K24" s="16">
        <v>1585</v>
      </c>
      <c r="L24" s="16"/>
      <c r="M24" s="16">
        <v>3095</v>
      </c>
      <c r="N24" s="16"/>
      <c r="O24" s="16">
        <v>12301</v>
      </c>
      <c r="P24" s="16"/>
      <c r="Q24" s="16">
        <v>32431</v>
      </c>
      <c r="R24" s="16"/>
      <c r="S24" s="16">
        <v>47718</v>
      </c>
      <c r="T24" s="16"/>
      <c r="U24" s="16">
        <v>46322</v>
      </c>
      <c r="V24" s="16"/>
      <c r="W24" s="16">
        <v>42553</v>
      </c>
      <c r="X24" s="16"/>
      <c r="Y24" s="16">
        <v>38203</v>
      </c>
      <c r="Z24" s="16"/>
      <c r="AA24" s="16">
        <v>41050</v>
      </c>
      <c r="AB24" s="45"/>
      <c r="AC24" s="16">
        <v>35333</v>
      </c>
      <c r="AD24" s="55"/>
      <c r="AE24" s="16">
        <v>39443</v>
      </c>
      <c r="AF24" s="16"/>
      <c r="AG24" s="16">
        <v>39994</v>
      </c>
      <c r="AH24" s="16"/>
      <c r="AI24" s="16">
        <v>42402</v>
      </c>
      <c r="AJ24" s="16"/>
      <c r="AK24" s="16">
        <v>45914</v>
      </c>
      <c r="AL24" s="16"/>
      <c r="AM24" s="16">
        <v>50131</v>
      </c>
      <c r="AN24" s="16"/>
      <c r="AO24" s="16">
        <v>50252</v>
      </c>
      <c r="AP24" s="16"/>
      <c r="AQ24" s="16">
        <v>42539</v>
      </c>
      <c r="AR24" s="16"/>
      <c r="AS24" s="16">
        <v>37524</v>
      </c>
      <c r="AT24" s="16"/>
      <c r="AU24" s="16">
        <v>38387</v>
      </c>
      <c r="AV24" s="16"/>
      <c r="AW24" s="16">
        <v>33273</v>
      </c>
      <c r="AX24" s="16"/>
      <c r="AY24" s="16">
        <v>23998</v>
      </c>
      <c r="AZ24" s="16"/>
      <c r="BA24" s="16">
        <v>777711</v>
      </c>
      <c r="BB24" s="31"/>
      <c r="BC24" s="16">
        <v>20759</v>
      </c>
      <c r="BD24" s="16"/>
      <c r="BE24" s="16">
        <v>7874</v>
      </c>
      <c r="BF24" s="16"/>
      <c r="BG24" s="16">
        <v>3752</v>
      </c>
      <c r="BH24" s="16"/>
      <c r="BI24" s="16">
        <v>1798</v>
      </c>
      <c r="BJ24" s="16"/>
      <c r="BK24" s="16">
        <v>2393</v>
      </c>
      <c r="BL24" s="16"/>
      <c r="BM24" s="16">
        <v>13822</v>
      </c>
      <c r="BN24" s="16"/>
      <c r="BO24" s="16">
        <v>34996</v>
      </c>
      <c r="BP24" s="16"/>
      <c r="BQ24" s="16">
        <v>51337</v>
      </c>
      <c r="BR24" s="16"/>
      <c r="BS24" s="16">
        <v>50420</v>
      </c>
      <c r="BT24" s="16"/>
      <c r="BU24" s="16">
        <v>45182</v>
      </c>
      <c r="BV24" s="16"/>
      <c r="BW24" s="16">
        <v>41752</v>
      </c>
      <c r="BX24" s="16"/>
      <c r="BY24" s="16">
        <v>43566</v>
      </c>
      <c r="BZ24" s="45"/>
      <c r="CA24" s="16">
        <v>38652</v>
      </c>
      <c r="CB24" s="55"/>
      <c r="CC24" s="16">
        <v>43133</v>
      </c>
      <c r="CD24" s="16"/>
      <c r="CE24" s="16">
        <v>41610</v>
      </c>
      <c r="CF24" s="16"/>
      <c r="CG24" s="16">
        <v>45318</v>
      </c>
      <c r="CH24" s="16"/>
      <c r="CI24" s="16">
        <v>49971</v>
      </c>
      <c r="CJ24" s="16"/>
      <c r="CK24" s="16">
        <v>52783</v>
      </c>
      <c r="CL24" s="16"/>
      <c r="CM24" s="16">
        <v>53923</v>
      </c>
      <c r="CN24" s="16"/>
      <c r="CO24" s="16">
        <v>45607</v>
      </c>
      <c r="CP24" s="16"/>
      <c r="CQ24" s="16">
        <v>39927</v>
      </c>
      <c r="CR24" s="16"/>
      <c r="CS24" s="16">
        <v>40712</v>
      </c>
      <c r="CT24" s="16"/>
      <c r="CU24" s="16">
        <v>33207</v>
      </c>
      <c r="CV24" s="16"/>
      <c r="CW24" s="16">
        <v>26205</v>
      </c>
      <c r="CX24" s="16"/>
      <c r="CY24" s="16">
        <v>828699</v>
      </c>
      <c r="CZ24" s="31"/>
      <c r="DA24" s="16">
        <v>21836</v>
      </c>
      <c r="DB24" s="16"/>
      <c r="DC24" s="16">
        <v>7698</v>
      </c>
      <c r="DD24" s="16"/>
      <c r="DE24" s="16">
        <v>3459</v>
      </c>
      <c r="DF24" s="16"/>
      <c r="DG24" s="16">
        <v>1656</v>
      </c>
      <c r="DH24" s="16"/>
      <c r="DI24" s="16">
        <v>2519</v>
      </c>
      <c r="DJ24" s="16"/>
      <c r="DK24" s="16">
        <v>15156</v>
      </c>
      <c r="DL24" s="16"/>
      <c r="DM24" s="16">
        <v>36730</v>
      </c>
      <c r="DN24" s="16"/>
      <c r="DO24" s="16">
        <v>51023</v>
      </c>
      <c r="DP24" s="16"/>
      <c r="DQ24" s="16">
        <v>51223</v>
      </c>
      <c r="DR24" s="16"/>
      <c r="DS24" s="16">
        <v>46524</v>
      </c>
      <c r="DT24" s="16"/>
      <c r="DU24" s="16">
        <v>42483</v>
      </c>
      <c r="DV24" s="16"/>
      <c r="DW24" s="16">
        <v>44695</v>
      </c>
      <c r="DX24" s="45"/>
      <c r="DY24" s="16">
        <v>39312</v>
      </c>
      <c r="DZ24" s="55"/>
      <c r="EA24" s="16">
        <v>43810</v>
      </c>
      <c r="EB24" s="16"/>
      <c r="EC24" s="16">
        <v>42974</v>
      </c>
      <c r="ED24" s="16"/>
      <c r="EE24" s="16">
        <v>47729</v>
      </c>
      <c r="EF24" s="16"/>
      <c r="EG24" s="16">
        <v>50429</v>
      </c>
      <c r="EH24" s="16"/>
      <c r="EI24" s="16">
        <v>54520</v>
      </c>
      <c r="EJ24" s="16"/>
      <c r="EK24" s="16">
        <v>53609</v>
      </c>
      <c r="EL24" s="16"/>
      <c r="EM24" s="16">
        <v>49181</v>
      </c>
      <c r="EN24" s="16"/>
      <c r="EO24" s="16">
        <v>41026</v>
      </c>
      <c r="EP24" s="16"/>
      <c r="EQ24" s="16">
        <v>42739</v>
      </c>
      <c r="ER24" s="16"/>
      <c r="ES24" s="16">
        <v>34270</v>
      </c>
      <c r="ET24" s="16"/>
      <c r="EU24" s="16">
        <v>25398</v>
      </c>
      <c r="EV24" s="16"/>
      <c r="EW24" s="16">
        <v>849999</v>
      </c>
      <c r="EX24" s="31"/>
      <c r="EY24" s="16">
        <v>23437</v>
      </c>
      <c r="EZ24" s="16"/>
      <c r="FA24" s="16">
        <v>8451</v>
      </c>
      <c r="FB24" s="16"/>
      <c r="FC24" s="16">
        <v>3547</v>
      </c>
      <c r="FD24" s="16"/>
      <c r="FE24" s="16">
        <v>1548</v>
      </c>
      <c r="FF24" s="16"/>
      <c r="FG24" s="16">
        <v>2734</v>
      </c>
      <c r="FH24" s="16"/>
      <c r="FI24" s="16">
        <v>16246</v>
      </c>
      <c r="FJ24" s="16"/>
      <c r="FK24" s="16">
        <v>37173</v>
      </c>
      <c r="FL24" s="16"/>
      <c r="FM24" s="16">
        <v>51678</v>
      </c>
      <c r="FN24" s="16"/>
      <c r="FO24" s="16">
        <v>52106</v>
      </c>
      <c r="FP24" s="16"/>
      <c r="FQ24" s="16">
        <v>47767</v>
      </c>
      <c r="FR24" s="16"/>
      <c r="FS24" s="16">
        <v>43374</v>
      </c>
      <c r="FT24" s="16"/>
      <c r="FU24" s="16">
        <v>45114</v>
      </c>
      <c r="FV24" s="45"/>
      <c r="FW24" s="16">
        <v>40280</v>
      </c>
      <c r="FX24" s="55"/>
      <c r="FY24" s="16">
        <v>44555</v>
      </c>
      <c r="FZ24" s="16"/>
      <c r="GA24" s="16">
        <v>42909</v>
      </c>
      <c r="GB24" s="16"/>
      <c r="GC24" s="16">
        <v>48166</v>
      </c>
      <c r="GD24" s="16"/>
      <c r="GE24" s="16">
        <v>51276</v>
      </c>
      <c r="GF24" s="16"/>
      <c r="GG24" s="16">
        <v>54634</v>
      </c>
      <c r="GH24" s="16"/>
      <c r="GI24" s="16">
        <v>53730</v>
      </c>
      <c r="GJ24" s="16"/>
      <c r="GK24" s="16">
        <v>47844</v>
      </c>
      <c r="GL24" s="16"/>
      <c r="GM24" s="16">
        <v>44666</v>
      </c>
      <c r="GN24" s="16"/>
      <c r="GO24" s="16">
        <v>43315</v>
      </c>
      <c r="GP24" s="16"/>
      <c r="GQ24" s="16">
        <v>35694</v>
      </c>
      <c r="GR24" s="16"/>
      <c r="GS24" s="16">
        <v>27046</v>
      </c>
      <c r="GT24" s="16"/>
      <c r="GU24" s="16">
        <v>867290</v>
      </c>
      <c r="GV24" s="31"/>
      <c r="GW24" s="16">
        <v>22736</v>
      </c>
      <c r="GX24" s="16"/>
      <c r="GY24" s="16">
        <v>9086</v>
      </c>
      <c r="GZ24" s="16"/>
      <c r="HA24" s="16">
        <v>3508</v>
      </c>
      <c r="HB24" s="16"/>
      <c r="HC24" s="16">
        <v>1604</v>
      </c>
      <c r="HD24" s="16"/>
      <c r="HE24" s="16">
        <v>2738</v>
      </c>
      <c r="HF24" s="16"/>
      <c r="HG24" s="16">
        <v>17147</v>
      </c>
      <c r="HH24" s="16"/>
      <c r="HI24" s="16">
        <v>38319</v>
      </c>
      <c r="HJ24" s="16"/>
      <c r="HK24" s="16">
        <v>53224</v>
      </c>
      <c r="HL24" s="16"/>
      <c r="HM24" s="16">
        <v>52312</v>
      </c>
      <c r="HN24" s="16"/>
      <c r="HO24" s="16">
        <v>47891</v>
      </c>
      <c r="HP24" s="16"/>
      <c r="HQ24" s="16">
        <v>43608</v>
      </c>
      <c r="HR24" s="16"/>
      <c r="HS24" s="16">
        <v>44553</v>
      </c>
      <c r="HT24" s="45"/>
      <c r="HU24" s="16">
        <v>42195</v>
      </c>
      <c r="HV24" s="55"/>
      <c r="HW24" s="16">
        <v>45664</v>
      </c>
      <c r="HX24" s="16"/>
      <c r="HY24" s="16">
        <v>42977</v>
      </c>
      <c r="HZ24" s="16"/>
      <c r="IA24" s="16">
        <v>49446</v>
      </c>
      <c r="IB24" s="16"/>
      <c r="IC24" s="16">
        <v>53833</v>
      </c>
      <c r="ID24" s="16"/>
      <c r="IE24" s="16">
        <v>55003</v>
      </c>
      <c r="IF24" s="16"/>
      <c r="IG24" s="16">
        <v>55322</v>
      </c>
      <c r="IH24" s="16"/>
      <c r="II24" s="16">
        <v>48782</v>
      </c>
      <c r="IJ24" s="16"/>
      <c r="IK24" s="16">
        <v>45243</v>
      </c>
      <c r="IL24" s="16"/>
      <c r="IM24" s="16">
        <v>44226</v>
      </c>
      <c r="IN24" s="16"/>
      <c r="IO24" s="16">
        <v>36826</v>
      </c>
      <c r="IP24" s="16"/>
      <c r="IQ24" s="16">
        <v>29671</v>
      </c>
      <c r="IR24" s="16"/>
      <c r="IS24" s="16">
        <v>885914</v>
      </c>
      <c r="IT24" s="31"/>
      <c r="IU24" s="31"/>
      <c r="IV24" s="16">
        <v>24248</v>
      </c>
      <c r="IW24" s="16"/>
      <c r="IX24" s="16">
        <v>8615</v>
      </c>
      <c r="IY24" s="16"/>
      <c r="IZ24" s="16">
        <v>3563</v>
      </c>
      <c r="JA24" s="16"/>
      <c r="JB24" s="16">
        <v>1876</v>
      </c>
      <c r="JC24" s="16"/>
      <c r="JD24" s="16">
        <v>3125</v>
      </c>
      <c r="JE24" s="16"/>
      <c r="JF24" s="16">
        <v>18142</v>
      </c>
      <c r="JG24" s="16"/>
      <c r="JH24" s="16">
        <v>39215</v>
      </c>
      <c r="JI24" s="16"/>
      <c r="JJ24" s="16">
        <v>52564</v>
      </c>
      <c r="JK24" s="16"/>
      <c r="JL24" s="16">
        <v>52191</v>
      </c>
      <c r="JM24" s="16"/>
      <c r="JN24" s="16">
        <v>51039</v>
      </c>
      <c r="JO24" s="16"/>
      <c r="JP24" s="16">
        <v>44510</v>
      </c>
      <c r="JQ24" s="16"/>
      <c r="JR24" s="16">
        <v>44565</v>
      </c>
      <c r="JS24" s="45"/>
      <c r="JT24" s="16">
        <v>45339</v>
      </c>
      <c r="JU24" s="55"/>
      <c r="JV24" s="16">
        <v>45410</v>
      </c>
      <c r="JW24" s="16"/>
      <c r="JX24" s="16">
        <v>45340</v>
      </c>
      <c r="JY24" s="16"/>
      <c r="JZ24" s="16">
        <v>48659</v>
      </c>
      <c r="KA24" s="16"/>
      <c r="KB24" s="16">
        <v>53477</v>
      </c>
      <c r="KC24" s="16"/>
      <c r="KD24" s="16">
        <v>55243</v>
      </c>
      <c r="KE24" s="16"/>
      <c r="KF24" s="16">
        <v>54361</v>
      </c>
      <c r="KG24" s="16"/>
      <c r="KH24" s="16">
        <v>48735</v>
      </c>
      <c r="KI24" s="16"/>
      <c r="KJ24" s="16">
        <v>44686</v>
      </c>
      <c r="KK24" s="16"/>
      <c r="KL24" s="16">
        <v>43013</v>
      </c>
      <c r="KM24" s="16"/>
      <c r="KN24" s="16">
        <v>36760</v>
      </c>
      <c r="KO24" s="16"/>
      <c r="KP24" s="16">
        <v>29760</v>
      </c>
      <c r="KQ24" s="16"/>
      <c r="KR24" s="16">
        <v>894436</v>
      </c>
      <c r="KS24" s="31"/>
      <c r="KT24" s="31"/>
      <c r="KU24" s="16">
        <v>25318</v>
      </c>
      <c r="KV24" s="16"/>
      <c r="KW24" s="16">
        <v>9121</v>
      </c>
      <c r="KX24" s="16"/>
      <c r="KY24" s="16">
        <v>3703</v>
      </c>
      <c r="KZ24" s="16"/>
      <c r="LA24" s="16">
        <v>1717</v>
      </c>
      <c r="LB24" s="16"/>
      <c r="LC24" s="16">
        <v>3163</v>
      </c>
      <c r="LD24" s="16"/>
      <c r="LE24" s="16">
        <v>17904</v>
      </c>
      <c r="LF24" s="16"/>
      <c r="LG24" s="16">
        <v>40982</v>
      </c>
      <c r="LH24" s="16"/>
      <c r="LI24" s="16">
        <v>55590</v>
      </c>
      <c r="LJ24" s="16"/>
      <c r="LK24" s="16">
        <v>55309</v>
      </c>
      <c r="LL24" s="16"/>
      <c r="LM24" s="16">
        <v>52685</v>
      </c>
      <c r="LN24" s="16"/>
      <c r="LO24" s="16">
        <v>44905</v>
      </c>
      <c r="LP24" s="16"/>
      <c r="LQ24" s="16">
        <v>47565</v>
      </c>
      <c r="LR24" s="45"/>
      <c r="LS24" s="16">
        <v>46803</v>
      </c>
      <c r="LT24" s="55"/>
      <c r="LU24" s="16">
        <v>47078</v>
      </c>
      <c r="LV24" s="16"/>
      <c r="LW24" s="16">
        <v>48238</v>
      </c>
      <c r="LX24" s="16"/>
      <c r="LY24" s="16">
        <v>51800</v>
      </c>
      <c r="LZ24" s="16"/>
      <c r="MA24" s="16">
        <v>57504</v>
      </c>
      <c r="MB24" s="16"/>
      <c r="MC24" s="16">
        <v>60032</v>
      </c>
      <c r="MD24" s="16"/>
      <c r="ME24" s="16">
        <v>57949</v>
      </c>
      <c r="MF24" s="16"/>
      <c r="MG24" s="16">
        <v>52141</v>
      </c>
      <c r="MH24" s="16"/>
      <c r="MI24" s="16">
        <v>46963</v>
      </c>
      <c r="MJ24" s="16"/>
      <c r="MK24" s="16">
        <v>45392</v>
      </c>
      <c r="ML24" s="16"/>
      <c r="MM24" s="16">
        <v>37823</v>
      </c>
      <c r="MN24" s="16"/>
      <c r="MO24" s="16">
        <v>31472</v>
      </c>
      <c r="MP24" s="16"/>
      <c r="MQ24" s="16">
        <v>941157</v>
      </c>
      <c r="MR24" s="31"/>
      <c r="MS24" s="31"/>
      <c r="MT24" s="16">
        <v>22172</v>
      </c>
      <c r="MU24" s="16"/>
      <c r="MV24" s="16">
        <v>7478</v>
      </c>
      <c r="MW24" s="16"/>
      <c r="MX24" s="16">
        <v>3139</v>
      </c>
      <c r="MY24" s="16"/>
      <c r="MZ24" s="16">
        <v>1852</v>
      </c>
      <c r="NA24" s="16"/>
      <c r="NB24" s="16">
        <v>2560</v>
      </c>
      <c r="NC24" s="16"/>
      <c r="ND24" s="16">
        <v>16941</v>
      </c>
      <c r="NE24" s="16"/>
      <c r="NF24" s="16">
        <v>37885</v>
      </c>
      <c r="NG24" s="16"/>
      <c r="NH24" s="16">
        <v>54253</v>
      </c>
      <c r="NI24" s="16"/>
      <c r="NJ24" s="16">
        <v>53735</v>
      </c>
      <c r="NK24" s="16"/>
      <c r="NL24" s="16">
        <v>51018</v>
      </c>
      <c r="NM24" s="16"/>
      <c r="NN24" s="16">
        <v>43867</v>
      </c>
      <c r="NO24" s="16"/>
      <c r="NP24" s="16">
        <v>46269</v>
      </c>
      <c r="NQ24" s="45"/>
      <c r="NR24" s="16">
        <v>44129</v>
      </c>
      <c r="NS24" s="55"/>
      <c r="NT24" s="16">
        <v>45579</v>
      </c>
      <c r="NU24" s="16"/>
      <c r="NV24" s="16">
        <v>46365</v>
      </c>
      <c r="NW24" s="16"/>
      <c r="NX24" s="16">
        <v>50589</v>
      </c>
      <c r="NY24" s="16"/>
      <c r="NZ24" s="16">
        <v>54871</v>
      </c>
      <c r="OA24" s="16"/>
      <c r="OB24" s="16">
        <v>57938</v>
      </c>
      <c r="OC24" s="16"/>
      <c r="OD24" s="16">
        <v>56322</v>
      </c>
      <c r="OE24" s="16"/>
      <c r="OF24" s="16">
        <v>50083</v>
      </c>
      <c r="OG24" s="16"/>
      <c r="OH24" s="16">
        <v>45022</v>
      </c>
      <c r="OI24" s="16"/>
      <c r="OJ24" s="16">
        <v>43478</v>
      </c>
      <c r="OK24" s="16"/>
      <c r="OL24" s="16">
        <v>34518</v>
      </c>
      <c r="OM24" s="16"/>
      <c r="ON24" s="16">
        <v>26836</v>
      </c>
      <c r="OO24" s="16"/>
      <c r="OP24" s="16">
        <v>896899</v>
      </c>
      <c r="OQ24" s="31"/>
      <c r="OR24" s="31"/>
      <c r="OS24" s="16">
        <v>22999</v>
      </c>
      <c r="OT24" s="16"/>
      <c r="OU24" s="16">
        <v>9012</v>
      </c>
      <c r="OV24" s="16"/>
      <c r="OW24" s="16">
        <v>3221</v>
      </c>
      <c r="OX24" s="16"/>
      <c r="OY24" s="16">
        <v>1745</v>
      </c>
      <c r="OZ24" s="16"/>
      <c r="PA24" s="16">
        <v>2829</v>
      </c>
      <c r="PB24" s="16"/>
      <c r="PC24" s="16">
        <v>17659</v>
      </c>
      <c r="PD24" s="16"/>
      <c r="PE24" s="16">
        <v>38065</v>
      </c>
      <c r="PF24" s="16"/>
      <c r="PG24" s="16">
        <v>52237</v>
      </c>
      <c r="PH24" s="16"/>
      <c r="PI24" s="16">
        <v>53218</v>
      </c>
      <c r="PJ24" s="16"/>
      <c r="PK24" s="16">
        <v>50362</v>
      </c>
      <c r="PL24" s="16"/>
      <c r="PM24" s="16">
        <v>41712</v>
      </c>
      <c r="PN24" s="16"/>
      <c r="PO24" s="16">
        <v>45346</v>
      </c>
      <c r="PP24" s="45"/>
      <c r="PQ24" s="16">
        <v>43295</v>
      </c>
      <c r="PR24" s="55"/>
      <c r="PS24" s="16">
        <v>44246</v>
      </c>
      <c r="PT24" s="16"/>
      <c r="PU24" s="16">
        <v>45642</v>
      </c>
      <c r="PV24" s="16"/>
      <c r="PW24" s="16">
        <v>49865</v>
      </c>
      <c r="PX24" s="16"/>
      <c r="PY24" s="16">
        <v>55434</v>
      </c>
      <c r="PZ24" s="16"/>
      <c r="QA24" s="16">
        <v>55731</v>
      </c>
      <c r="QB24" s="16"/>
      <c r="QC24" s="16">
        <v>54863</v>
      </c>
      <c r="QD24" s="16"/>
      <c r="QE24" s="16">
        <v>47263</v>
      </c>
      <c r="QF24" s="16"/>
      <c r="QG24" s="16">
        <v>44424</v>
      </c>
      <c r="QH24" s="16"/>
      <c r="QI24" s="16">
        <v>41686</v>
      </c>
      <c r="QJ24" s="16"/>
      <c r="QK24" s="16">
        <v>35977</v>
      </c>
      <c r="QL24" s="16"/>
      <c r="QM24" s="16">
        <v>28728</v>
      </c>
      <c r="QN24" s="16"/>
      <c r="QO24" s="16">
        <v>885559</v>
      </c>
      <c r="QP24" s="31"/>
      <c r="QQ24" s="31"/>
      <c r="QR24" s="16">
        <v>24159</v>
      </c>
      <c r="QS24" s="16"/>
      <c r="QT24" s="16">
        <v>8838</v>
      </c>
      <c r="QU24" s="16"/>
      <c r="QV24" s="16">
        <v>3349</v>
      </c>
      <c r="QW24" s="16"/>
      <c r="QX24" s="16">
        <v>1629</v>
      </c>
      <c r="QY24" s="16"/>
      <c r="QZ24" s="16">
        <v>2839</v>
      </c>
      <c r="RA24" s="16"/>
      <c r="RB24" s="16">
        <v>18720</v>
      </c>
      <c r="RC24" s="16"/>
      <c r="RD24" s="16">
        <v>37581</v>
      </c>
      <c r="RE24" s="16"/>
      <c r="RF24" s="16">
        <v>54575</v>
      </c>
      <c r="RG24" s="16"/>
      <c r="RH24" s="16">
        <v>50917</v>
      </c>
      <c r="RI24" s="16"/>
      <c r="RJ24" s="16">
        <v>51156</v>
      </c>
      <c r="RK24" s="16"/>
      <c r="RL24" s="16">
        <v>43255</v>
      </c>
      <c r="RM24" s="16"/>
      <c r="RN24" s="16">
        <v>45526</v>
      </c>
      <c r="RO24" s="45"/>
      <c r="RP24" s="16">
        <v>44114</v>
      </c>
      <c r="RQ24" s="55"/>
      <c r="RR24" s="16">
        <v>43703</v>
      </c>
      <c r="RS24" s="16"/>
      <c r="RT24" s="16">
        <v>43885</v>
      </c>
      <c r="RU24" s="16"/>
      <c r="RV24" s="16">
        <v>49976</v>
      </c>
      <c r="RW24" s="16"/>
      <c r="RX24" s="16">
        <v>54056</v>
      </c>
      <c r="RY24" s="16"/>
      <c r="RZ24" s="16">
        <v>55323</v>
      </c>
      <c r="SA24" s="16"/>
      <c r="SB24" s="16">
        <v>53157</v>
      </c>
      <c r="SC24" s="16"/>
      <c r="SD24" s="16">
        <v>46250</v>
      </c>
      <c r="SE24" s="16"/>
      <c r="SF24" s="16">
        <v>44694</v>
      </c>
      <c r="SG24" s="16"/>
      <c r="SH24" s="16">
        <v>42062</v>
      </c>
      <c r="SI24" s="16"/>
      <c r="SJ24" s="16">
        <v>36707</v>
      </c>
      <c r="SK24" s="16"/>
      <c r="SL24" s="16">
        <v>30870</v>
      </c>
      <c r="SM24" s="16"/>
      <c r="SN24" s="16">
        <v>887341</v>
      </c>
      <c r="SO24" s="31"/>
      <c r="SP24" s="31"/>
      <c r="SQ24" s="16">
        <v>22608</v>
      </c>
      <c r="SR24" s="16"/>
      <c r="SS24" s="16">
        <v>9127</v>
      </c>
      <c r="ST24" s="16"/>
      <c r="SU24" s="16">
        <v>3428</v>
      </c>
      <c r="SV24" s="16"/>
      <c r="SW24" s="16">
        <v>1860</v>
      </c>
      <c r="SX24" s="16"/>
      <c r="SY24" s="16">
        <v>3795</v>
      </c>
      <c r="SZ24" s="16"/>
      <c r="TA24" s="16">
        <v>17260</v>
      </c>
      <c r="TB24" s="16"/>
      <c r="TC24" s="16">
        <v>35352</v>
      </c>
      <c r="TD24" s="16"/>
      <c r="TE24" s="16">
        <v>50167</v>
      </c>
      <c r="TF24" s="16"/>
      <c r="TG24" s="16">
        <v>46897</v>
      </c>
      <c r="TH24" s="16"/>
      <c r="TI24" s="16">
        <v>46383</v>
      </c>
      <c r="TJ24" s="16"/>
      <c r="TK24" s="16">
        <v>39982</v>
      </c>
      <c r="TL24" s="16"/>
      <c r="TM24" s="16">
        <v>42697</v>
      </c>
      <c r="TN24" s="45"/>
      <c r="TO24" s="16">
        <v>39950</v>
      </c>
      <c r="TP24" s="55"/>
      <c r="TQ24" s="16">
        <v>41347</v>
      </c>
      <c r="TR24" s="16"/>
      <c r="TS24" s="16">
        <v>41874</v>
      </c>
      <c r="TT24" s="16"/>
      <c r="TU24" s="16">
        <v>46844</v>
      </c>
      <c r="TV24" s="16"/>
      <c r="TW24" s="16">
        <v>50697</v>
      </c>
      <c r="TX24" s="16"/>
      <c r="TY24" s="16">
        <v>50743</v>
      </c>
      <c r="TZ24" s="16"/>
      <c r="UA24" s="16">
        <v>48536</v>
      </c>
      <c r="UB24" s="16"/>
      <c r="UC24" s="16">
        <v>43591</v>
      </c>
      <c r="UD24" s="16"/>
      <c r="UE24" s="16">
        <v>39985</v>
      </c>
      <c r="UF24" s="16"/>
      <c r="UG24" s="16">
        <v>38389</v>
      </c>
      <c r="UH24" s="16"/>
      <c r="UI24" s="16">
        <v>34881</v>
      </c>
      <c r="UJ24" s="16"/>
      <c r="UK24" s="16">
        <v>30151</v>
      </c>
      <c r="UL24" s="16"/>
      <c r="UM24" s="16">
        <v>826544</v>
      </c>
      <c r="UN24" s="31"/>
      <c r="UO24" s="31"/>
      <c r="UP24" s="31"/>
      <c r="UQ24" s="16">
        <v>23733</v>
      </c>
      <c r="UR24" s="16"/>
      <c r="US24" s="16">
        <v>9261</v>
      </c>
      <c r="UT24" s="16"/>
      <c r="UU24" s="16">
        <v>3500</v>
      </c>
      <c r="UV24" s="16"/>
      <c r="UW24" s="16">
        <v>1557</v>
      </c>
      <c r="UX24" s="16"/>
      <c r="UY24" s="16">
        <v>3156</v>
      </c>
      <c r="UZ24" s="16"/>
      <c r="VA24" s="16">
        <v>18270</v>
      </c>
      <c r="VB24" s="16"/>
      <c r="VC24" s="16">
        <v>38949</v>
      </c>
      <c r="VD24" s="16"/>
      <c r="VE24" s="16">
        <v>51680</v>
      </c>
      <c r="VF24" s="16"/>
      <c r="VG24" s="16">
        <v>51003</v>
      </c>
      <c r="VH24" s="16"/>
      <c r="VI24" s="16">
        <v>47817</v>
      </c>
      <c r="VJ24" s="16"/>
      <c r="VK24" s="16">
        <v>43476</v>
      </c>
      <c r="VL24" s="16"/>
      <c r="VM24" s="16">
        <v>44007</v>
      </c>
      <c r="VN24" s="45"/>
      <c r="VO24" s="16">
        <v>44123</v>
      </c>
      <c r="VP24" s="55"/>
      <c r="VQ24" s="16">
        <v>44846</v>
      </c>
      <c r="VR24" s="16"/>
      <c r="VS24" s="16">
        <v>44049</v>
      </c>
      <c r="VT24" s="16"/>
      <c r="VU24" s="16">
        <v>48937</v>
      </c>
      <c r="VV24" s="16"/>
      <c r="VW24" s="16">
        <v>52929</v>
      </c>
      <c r="VX24" s="16"/>
      <c r="VY24" s="16">
        <v>54248</v>
      </c>
      <c r="VZ24" s="16"/>
      <c r="WA24" s="16">
        <v>50328</v>
      </c>
      <c r="WB24" s="16"/>
      <c r="WC24" s="16">
        <v>45523</v>
      </c>
      <c r="WD24" s="16"/>
      <c r="WE24" s="16">
        <v>42726</v>
      </c>
      <c r="WF24" s="16"/>
      <c r="WG24" s="16">
        <v>40491</v>
      </c>
      <c r="WH24" s="16"/>
      <c r="WI24" s="16">
        <v>37271</v>
      </c>
      <c r="WJ24" s="16"/>
      <c r="WK24" s="16">
        <v>31019</v>
      </c>
      <c r="WL24" s="16"/>
      <c r="WM24" s="16">
        <v>872899</v>
      </c>
      <c r="WN24" s="31"/>
      <c r="WO24" s="40"/>
      <c r="WP24" s="15" t="s">
        <v>23</v>
      </c>
    </row>
    <row r="25" spans="2:614" ht="10.5" customHeight="1">
      <c r="B25" s="13">
        <v>8</v>
      </c>
      <c r="C25" s="13"/>
      <c r="D25" s="19" t="s">
        <v>24</v>
      </c>
      <c r="E25" s="41">
        <v>92.266773948415363</v>
      </c>
      <c r="F25" s="41"/>
      <c r="G25" s="41">
        <v>92.83557221701551</v>
      </c>
      <c r="H25" s="41"/>
      <c r="I25" s="41">
        <v>93.140703517587937</v>
      </c>
      <c r="J25" s="41"/>
      <c r="K25" s="41">
        <v>91.830822711471612</v>
      </c>
      <c r="L25" s="41"/>
      <c r="M25" s="41">
        <v>94.417327638804153</v>
      </c>
      <c r="N25" s="41"/>
      <c r="O25" s="41">
        <v>96.599654468352441</v>
      </c>
      <c r="P25" s="41"/>
      <c r="Q25" s="41">
        <v>95.072115384615387</v>
      </c>
      <c r="R25" s="41"/>
      <c r="S25" s="41">
        <v>92.686906357438374</v>
      </c>
      <c r="T25" s="41"/>
      <c r="U25" s="41">
        <v>90.225944682508768</v>
      </c>
      <c r="V25" s="41"/>
      <c r="W25" s="41">
        <v>90.927156563174421</v>
      </c>
      <c r="X25" s="41"/>
      <c r="Y25" s="41">
        <v>92.795550049794755</v>
      </c>
      <c r="Z25" s="41"/>
      <c r="AA25" s="41">
        <v>93.225535393909112</v>
      </c>
      <c r="AB25" s="41"/>
      <c r="AC25" s="41">
        <v>93.362399260140052</v>
      </c>
      <c r="AD25" s="41"/>
      <c r="AE25" s="41">
        <v>92.545753167526982</v>
      </c>
      <c r="AF25" s="41"/>
      <c r="AG25" s="41">
        <v>93.358855248721966</v>
      </c>
      <c r="AH25" s="41"/>
      <c r="AI25" s="41">
        <v>91.620570440795163</v>
      </c>
      <c r="AJ25" s="41"/>
      <c r="AK25" s="41">
        <v>91.115476970093866</v>
      </c>
      <c r="AL25" s="41"/>
      <c r="AM25" s="41">
        <v>88.467511382486848</v>
      </c>
      <c r="AN25" s="41"/>
      <c r="AO25" s="41">
        <v>88.531059511645111</v>
      </c>
      <c r="AP25" s="41"/>
      <c r="AQ25" s="41">
        <v>88.569405983884735</v>
      </c>
      <c r="AR25" s="41"/>
      <c r="AS25" s="41">
        <v>88.543854267443777</v>
      </c>
      <c r="AT25" s="41"/>
      <c r="AU25" s="41">
        <v>89.960394647418624</v>
      </c>
      <c r="AV25" s="41"/>
      <c r="AW25" s="41">
        <v>89.927027027027023</v>
      </c>
      <c r="AX25" s="41"/>
      <c r="AY25" s="41">
        <v>91.518572191289763</v>
      </c>
      <c r="AZ25" s="41"/>
      <c r="BA25" s="41">
        <v>91.245078208960834</v>
      </c>
      <c r="BB25" s="41"/>
      <c r="BC25" s="41">
        <v>89.951468931449867</v>
      </c>
      <c r="BD25" s="41"/>
      <c r="BE25" s="41">
        <v>92.007478382799718</v>
      </c>
      <c r="BF25" s="41"/>
      <c r="BG25" s="41">
        <v>90.73760580411124</v>
      </c>
      <c r="BH25" s="41"/>
      <c r="BI25" s="41">
        <v>91.26903553299492</v>
      </c>
      <c r="BJ25" s="41"/>
      <c r="BK25" s="41">
        <v>94.960317460317455</v>
      </c>
      <c r="BL25" s="41"/>
      <c r="BM25" s="41">
        <v>96.833403390780433</v>
      </c>
      <c r="BN25" s="41"/>
      <c r="BO25" s="41">
        <v>96.000438909310361</v>
      </c>
      <c r="BP25" s="41"/>
      <c r="BQ25" s="41">
        <v>94.053093454005818</v>
      </c>
      <c r="BR25" s="41"/>
      <c r="BS25" s="41">
        <v>90.987837008698165</v>
      </c>
      <c r="BT25" s="41"/>
      <c r="BU25" s="41">
        <v>91.173621761239815</v>
      </c>
      <c r="BV25" s="41"/>
      <c r="BW25" s="41">
        <v>93.427912909217042</v>
      </c>
      <c r="BX25" s="41"/>
      <c r="BY25" s="41">
        <v>92.9745187588032</v>
      </c>
      <c r="BZ25" s="41"/>
      <c r="CA25" s="41">
        <v>93.808703249763369</v>
      </c>
      <c r="CB25" s="41"/>
      <c r="CC25" s="41">
        <v>92.68738181193055</v>
      </c>
      <c r="CD25" s="41"/>
      <c r="CE25" s="41">
        <v>93.02273591021887</v>
      </c>
      <c r="CF25" s="41"/>
      <c r="CG25" s="41">
        <v>91.555214352095035</v>
      </c>
      <c r="CH25" s="41"/>
      <c r="CI25" s="41">
        <v>90.365106059784083</v>
      </c>
      <c r="CJ25" s="41"/>
      <c r="CK25" s="41">
        <v>88.514555943117784</v>
      </c>
      <c r="CL25" s="41"/>
      <c r="CM25" s="41">
        <v>88.289807613589844</v>
      </c>
      <c r="CN25" s="41"/>
      <c r="CO25" s="41">
        <v>88.416501880500959</v>
      </c>
      <c r="CP25" s="41"/>
      <c r="CQ25" s="41">
        <v>88.102120523400785</v>
      </c>
      <c r="CR25" s="41"/>
      <c r="CS25" s="41">
        <v>89.626629094751678</v>
      </c>
      <c r="CT25" s="41"/>
      <c r="CU25" s="41">
        <v>90.472428073234525</v>
      </c>
      <c r="CV25" s="41"/>
      <c r="CW25" s="41">
        <v>91.657922350472205</v>
      </c>
      <c r="CX25" s="41"/>
      <c r="CY25" s="41">
        <v>91.29838423588879</v>
      </c>
      <c r="CZ25" s="41"/>
      <c r="DA25" s="41">
        <v>90.714968219018729</v>
      </c>
      <c r="DB25" s="41"/>
      <c r="DC25" s="41">
        <v>91.57744468236973</v>
      </c>
      <c r="DD25" s="41"/>
      <c r="DE25" s="41">
        <v>92.289220917822831</v>
      </c>
      <c r="DF25" s="41"/>
      <c r="DG25" s="41">
        <v>93.718166383701188</v>
      </c>
      <c r="DH25" s="41"/>
      <c r="DI25" s="41">
        <v>94.097870750840499</v>
      </c>
      <c r="DJ25" s="41"/>
      <c r="DK25" s="41">
        <v>96.118721461187221</v>
      </c>
      <c r="DL25" s="41"/>
      <c r="DM25" s="41">
        <v>95.148045488692588</v>
      </c>
      <c r="DN25" s="41"/>
      <c r="DO25" s="41">
        <v>92.399492937341549</v>
      </c>
      <c r="DP25" s="41"/>
      <c r="DQ25" s="41">
        <v>89.627478084372981</v>
      </c>
      <c r="DR25" s="41"/>
      <c r="DS25" s="41">
        <v>91.366849960722703</v>
      </c>
      <c r="DT25" s="41"/>
      <c r="DU25" s="41">
        <v>92.928077697086366</v>
      </c>
      <c r="DV25" s="41"/>
      <c r="DW25" s="41">
        <v>93.104884907822111</v>
      </c>
      <c r="DX25" s="41"/>
      <c r="DY25" s="41">
        <v>93.926506427103746</v>
      </c>
      <c r="DZ25" s="41"/>
      <c r="EA25" s="41">
        <v>92.987222481640273</v>
      </c>
      <c r="EB25" s="41"/>
      <c r="EC25" s="41">
        <v>93.108005633192505</v>
      </c>
      <c r="ED25" s="41"/>
      <c r="EE25" s="41">
        <v>91.744194986929102</v>
      </c>
      <c r="EF25" s="41"/>
      <c r="EG25" s="41">
        <v>90.787815504266732</v>
      </c>
      <c r="EH25" s="41"/>
      <c r="EI25" s="41">
        <v>88.958506697994679</v>
      </c>
      <c r="EJ25" s="41"/>
      <c r="EK25" s="41">
        <v>88.88907312220195</v>
      </c>
      <c r="EL25" s="41"/>
      <c r="EM25" s="41">
        <v>88.242365521943526</v>
      </c>
      <c r="EN25" s="41"/>
      <c r="EO25" s="41">
        <v>89.109470026064301</v>
      </c>
      <c r="EP25" s="41"/>
      <c r="EQ25" s="41">
        <v>90.340104419877818</v>
      </c>
      <c r="ER25" s="41"/>
      <c r="ES25" s="41">
        <v>89.569012832910801</v>
      </c>
      <c r="ET25" s="41"/>
      <c r="EU25" s="41">
        <v>90.927967922096514</v>
      </c>
      <c r="EV25" s="41"/>
      <c r="EW25" s="41">
        <v>91.239005686880247</v>
      </c>
      <c r="EX25" s="41"/>
      <c r="EY25" s="41">
        <v>91.34383038428561</v>
      </c>
      <c r="EZ25" s="41"/>
      <c r="FA25" s="41">
        <v>91.125727841276685</v>
      </c>
      <c r="FB25" s="41"/>
      <c r="FC25" s="41">
        <v>91.630069749418752</v>
      </c>
      <c r="FD25" s="41"/>
      <c r="FE25" s="41">
        <v>91.978609625668454</v>
      </c>
      <c r="FF25" s="41"/>
      <c r="FG25" s="41">
        <v>94.081211286992428</v>
      </c>
      <c r="FH25" s="41"/>
      <c r="FI25" s="41">
        <v>97.020005971931923</v>
      </c>
      <c r="FJ25" s="41"/>
      <c r="FK25" s="41">
        <v>95.391208396417667</v>
      </c>
      <c r="FL25" s="41"/>
      <c r="FM25" s="41">
        <v>93.165551929906798</v>
      </c>
      <c r="FN25" s="41"/>
      <c r="FO25" s="41">
        <v>91.049835744740335</v>
      </c>
      <c r="FP25" s="41"/>
      <c r="FQ25" s="41">
        <v>90.632589556769886</v>
      </c>
      <c r="FR25" s="41"/>
      <c r="FS25" s="41">
        <v>93.059280396489953</v>
      </c>
      <c r="FT25" s="41"/>
      <c r="FU25" s="41">
        <v>93.899469247580384</v>
      </c>
      <c r="FV25" s="41"/>
      <c r="FW25" s="41">
        <v>94.112149532710276</v>
      </c>
      <c r="FX25" s="41"/>
      <c r="FY25" s="41">
        <v>93.36364779347052</v>
      </c>
      <c r="FZ25" s="41"/>
      <c r="GA25" s="41">
        <v>93.296660288745869</v>
      </c>
      <c r="GB25" s="41"/>
      <c r="GC25" s="41">
        <v>92.717857899093332</v>
      </c>
      <c r="GD25" s="41"/>
      <c r="GE25" s="41">
        <v>90.577636459989392</v>
      </c>
      <c r="GF25" s="41"/>
      <c r="GG25" s="41">
        <v>88.499044286778755</v>
      </c>
      <c r="GH25" s="41"/>
      <c r="GI25" s="41">
        <v>88.361537323005578</v>
      </c>
      <c r="GJ25" s="41"/>
      <c r="GK25" s="41">
        <v>87.946912740574618</v>
      </c>
      <c r="GL25" s="41"/>
      <c r="GM25" s="41">
        <v>88.763910969793329</v>
      </c>
      <c r="GN25" s="41"/>
      <c r="GO25" s="41">
        <v>90.531926011077431</v>
      </c>
      <c r="GP25" s="41"/>
      <c r="GQ25" s="41">
        <v>90.89381207028265</v>
      </c>
      <c r="GR25" s="41"/>
      <c r="GS25" s="41">
        <v>90.654957431118859</v>
      </c>
      <c r="GT25" s="41"/>
      <c r="GU25" s="41">
        <v>91.443362556605805</v>
      </c>
      <c r="GV25" s="41"/>
      <c r="GW25" s="41">
        <v>90.664752562108703</v>
      </c>
      <c r="GX25" s="41"/>
      <c r="GY25" s="41">
        <v>91.078588612670401</v>
      </c>
      <c r="GZ25" s="41"/>
      <c r="HA25" s="41">
        <v>92.364402317008953</v>
      </c>
      <c r="HB25" s="41"/>
      <c r="HC25" s="41">
        <v>93.746347165400351</v>
      </c>
      <c r="HD25" s="41"/>
      <c r="HE25" s="41">
        <v>96.47639182522903</v>
      </c>
      <c r="HF25" s="41"/>
      <c r="HG25" s="41">
        <v>97.051165949739641</v>
      </c>
      <c r="HH25" s="41"/>
      <c r="HI25" s="41">
        <v>96.013530443497871</v>
      </c>
      <c r="HJ25" s="41"/>
      <c r="HK25" s="41">
        <v>93.526393477191263</v>
      </c>
      <c r="HL25" s="41"/>
      <c r="HM25" s="41">
        <v>91.126363097934018</v>
      </c>
      <c r="HN25" s="41"/>
      <c r="HO25" s="41">
        <v>90.522634911634057</v>
      </c>
      <c r="HP25" s="41"/>
      <c r="HQ25" s="41">
        <v>93.607521573004774</v>
      </c>
      <c r="HR25" s="41"/>
      <c r="HS25" s="41">
        <v>93.367282786369927</v>
      </c>
      <c r="HT25" s="41"/>
      <c r="HU25" s="41">
        <v>94.48475077253795</v>
      </c>
      <c r="HV25" s="41"/>
      <c r="HW25" s="41">
        <v>93.763988419128978</v>
      </c>
      <c r="HX25" s="41"/>
      <c r="HY25" s="41">
        <v>93.156890796375777</v>
      </c>
      <c r="HZ25" s="41"/>
      <c r="IA25" s="41">
        <v>92.460451026590377</v>
      </c>
      <c r="IB25" s="41"/>
      <c r="IC25" s="41">
        <v>91.124991536326078</v>
      </c>
      <c r="ID25" s="41"/>
      <c r="IE25" s="41">
        <v>89.485243874662416</v>
      </c>
      <c r="IF25" s="41"/>
      <c r="IG25" s="41">
        <v>89.97934388367517</v>
      </c>
      <c r="IH25" s="41"/>
      <c r="II25" s="41">
        <v>90.135067718630481</v>
      </c>
      <c r="IJ25" s="41"/>
      <c r="IK25" s="41">
        <v>89.157552468223471</v>
      </c>
      <c r="IL25" s="41"/>
      <c r="IM25" s="41">
        <v>91</v>
      </c>
      <c r="IN25" s="41"/>
      <c r="IO25" s="41">
        <v>90.773743498730553</v>
      </c>
      <c r="IP25" s="41"/>
      <c r="IQ25" s="41">
        <v>89.844057532172599</v>
      </c>
      <c r="IR25" s="41"/>
      <c r="IS25" s="41">
        <v>91.846723418107999</v>
      </c>
      <c r="IT25" s="41"/>
      <c r="IU25" s="41"/>
      <c r="IV25" s="41">
        <v>89.744254043450894</v>
      </c>
      <c r="IW25" s="41"/>
      <c r="IX25" s="41">
        <v>91.854142232647405</v>
      </c>
      <c r="IY25" s="41"/>
      <c r="IZ25" s="41">
        <v>93.467995802728225</v>
      </c>
      <c r="JA25" s="41"/>
      <c r="JB25" s="41">
        <v>92.550567340897885</v>
      </c>
      <c r="JC25" s="41"/>
      <c r="JD25" s="41">
        <v>96.839169507282307</v>
      </c>
      <c r="JE25" s="41"/>
      <c r="JF25" s="41">
        <v>96.274676289535137</v>
      </c>
      <c r="JG25" s="41"/>
      <c r="JH25" s="41">
        <v>94.353014773110061</v>
      </c>
      <c r="JI25" s="41"/>
      <c r="JJ25" s="41">
        <v>91.627590775184345</v>
      </c>
      <c r="JK25" s="41"/>
      <c r="JL25" s="41">
        <v>89.70608456514266</v>
      </c>
      <c r="JM25" s="41"/>
      <c r="JN25" s="41">
        <v>89.652204461619533</v>
      </c>
      <c r="JO25" s="41"/>
      <c r="JP25" s="41">
        <v>91.556104083101914</v>
      </c>
      <c r="JQ25" s="41"/>
      <c r="JR25" s="41">
        <v>91.3966365873667</v>
      </c>
      <c r="JS25" s="41"/>
      <c r="JT25" s="41">
        <v>92.308162143453387</v>
      </c>
      <c r="JU25" s="41"/>
      <c r="JV25" s="41">
        <v>91.789294954721868</v>
      </c>
      <c r="JW25" s="41"/>
      <c r="JX25" s="41">
        <v>91.069778652633275</v>
      </c>
      <c r="JY25" s="41"/>
      <c r="JZ25" s="41">
        <v>89.884547889535412</v>
      </c>
      <c r="KA25" s="41"/>
      <c r="KB25" s="41">
        <v>88.32895627900831</v>
      </c>
      <c r="KC25" s="41"/>
      <c r="KD25" s="41">
        <v>86.765930044448638</v>
      </c>
      <c r="KE25" s="41"/>
      <c r="KF25" s="41">
        <v>86.273607363910486</v>
      </c>
      <c r="KG25" s="41"/>
      <c r="KH25" s="41">
        <v>86.513881985372436</v>
      </c>
      <c r="KI25" s="41"/>
      <c r="KJ25" s="41">
        <v>85.708805646661673</v>
      </c>
      <c r="KK25" s="41"/>
      <c r="KL25" s="41">
        <v>87.993535452722881</v>
      </c>
      <c r="KM25" s="41"/>
      <c r="KN25" s="41">
        <v>87.701300250506975</v>
      </c>
      <c r="KO25" s="41"/>
      <c r="KP25" s="41">
        <v>89.120474350911877</v>
      </c>
      <c r="KQ25" s="41"/>
      <c r="KR25" s="41">
        <v>89.612699163321182</v>
      </c>
      <c r="KS25" s="41"/>
      <c r="KT25" s="41"/>
      <c r="KU25" s="41">
        <v>92.848760451811657</v>
      </c>
      <c r="KV25" s="41"/>
      <c r="KW25" s="41">
        <v>92.844055374592841</v>
      </c>
      <c r="KX25" s="41"/>
      <c r="KY25" s="41">
        <v>95.09501797637391</v>
      </c>
      <c r="KZ25" s="41"/>
      <c r="LA25" s="41">
        <v>94.704908990623267</v>
      </c>
      <c r="LB25" s="41"/>
      <c r="LC25" s="41">
        <v>96.023072252580448</v>
      </c>
      <c r="LD25" s="41"/>
      <c r="LE25" s="41">
        <v>97.024874004226959</v>
      </c>
      <c r="LF25" s="41"/>
      <c r="LG25" s="41">
        <v>95.582610318126697</v>
      </c>
      <c r="LH25" s="41"/>
      <c r="LI25" s="41">
        <v>94.367488286820119</v>
      </c>
      <c r="LJ25" s="41"/>
      <c r="LK25" s="41">
        <v>91.779367107512073</v>
      </c>
      <c r="LL25" s="41"/>
      <c r="LM25" s="41">
        <v>92.138859741168247</v>
      </c>
      <c r="LN25" s="41"/>
      <c r="LO25" s="41">
        <v>94.22935683558913</v>
      </c>
      <c r="LP25" s="41"/>
      <c r="LQ25" s="41">
        <v>94.054021988452106</v>
      </c>
      <c r="LR25" s="41"/>
      <c r="LS25" s="41">
        <v>94.574442289039766</v>
      </c>
      <c r="LT25" s="41"/>
      <c r="LU25" s="41">
        <v>94.507568153531139</v>
      </c>
      <c r="LV25" s="41"/>
      <c r="LW25" s="41">
        <v>93.957927541877666</v>
      </c>
      <c r="LX25" s="41"/>
      <c r="LY25" s="41">
        <v>93.289630083204273</v>
      </c>
      <c r="LZ25" s="41"/>
      <c r="MA25" s="41">
        <v>92.52156004633801</v>
      </c>
      <c r="MB25" s="41"/>
      <c r="MC25" s="41">
        <v>90.285903355341318</v>
      </c>
      <c r="MD25" s="41"/>
      <c r="ME25" s="41">
        <v>90.584943412743087</v>
      </c>
      <c r="MF25" s="41"/>
      <c r="MG25" s="41">
        <v>90.125142600338776</v>
      </c>
      <c r="MH25" s="41"/>
      <c r="MI25" s="41">
        <v>91.110679988359692</v>
      </c>
      <c r="MJ25" s="41"/>
      <c r="MK25" s="41">
        <v>90.740444586598429</v>
      </c>
      <c r="ML25" s="41"/>
      <c r="MM25" s="41">
        <v>91.83014470234049</v>
      </c>
      <c r="MN25" s="41"/>
      <c r="MO25" s="41">
        <v>91.228477013160187</v>
      </c>
      <c r="MP25" s="41"/>
      <c r="MQ25" s="41">
        <v>92.643410913758544</v>
      </c>
      <c r="MR25" s="41"/>
      <c r="MS25" s="41"/>
      <c r="MT25" s="41">
        <v>95.216009619513869</v>
      </c>
      <c r="MU25" s="41"/>
      <c r="MV25" s="41">
        <v>95.164163909391704</v>
      </c>
      <c r="MW25" s="41"/>
      <c r="MX25" s="41">
        <v>95.468369829683695</v>
      </c>
      <c r="MY25" s="41"/>
      <c r="MZ25" s="41">
        <v>95.365602471678685</v>
      </c>
      <c r="NA25" s="41"/>
      <c r="NB25" s="41">
        <v>98.12188577999234</v>
      </c>
      <c r="NC25" s="41"/>
      <c r="ND25" s="41">
        <v>97.261453668618671</v>
      </c>
      <c r="NE25" s="41"/>
      <c r="NF25" s="41">
        <v>96.279448016468024</v>
      </c>
      <c r="NG25" s="41"/>
      <c r="NH25" s="41">
        <v>95.204085213912194</v>
      </c>
      <c r="NI25" s="41"/>
      <c r="NJ25" s="41">
        <v>94.528982320344795</v>
      </c>
      <c r="NK25" s="41"/>
      <c r="NL25" s="41">
        <v>95.335799977575959</v>
      </c>
      <c r="NM25" s="41"/>
      <c r="NN25" s="41">
        <v>96.343231134147416</v>
      </c>
      <c r="NO25" s="41"/>
      <c r="NP25" s="41">
        <v>96.04159747592162</v>
      </c>
      <c r="NQ25" s="41"/>
      <c r="NR25" s="41">
        <v>96.326290055007419</v>
      </c>
      <c r="NS25" s="41"/>
      <c r="NT25" s="41">
        <v>96.265866897585909</v>
      </c>
      <c r="NU25" s="41"/>
      <c r="NV25" s="41">
        <v>95.720302242041384</v>
      </c>
      <c r="NW25" s="41"/>
      <c r="NX25" s="41">
        <v>95.77984777916619</v>
      </c>
      <c r="NY25" s="41"/>
      <c r="NZ25" s="41">
        <v>94.466729792545408</v>
      </c>
      <c r="OA25" s="41"/>
      <c r="OB25" s="41">
        <v>93.728059532475939</v>
      </c>
      <c r="OC25" s="41"/>
      <c r="OD25" s="41">
        <v>93.260696781030603</v>
      </c>
      <c r="OE25" s="41"/>
      <c r="OF25" s="41">
        <v>93.414033647927781</v>
      </c>
      <c r="OG25" s="41"/>
      <c r="OH25" s="41">
        <v>93.924980181082319</v>
      </c>
      <c r="OI25" s="41"/>
      <c r="OJ25" s="41">
        <v>93.607767993627149</v>
      </c>
      <c r="OK25" s="41"/>
      <c r="OL25" s="41">
        <v>93.75305557064479</v>
      </c>
      <c r="OM25" s="41"/>
      <c r="ON25" s="41">
        <v>94.823504469806721</v>
      </c>
      <c r="OO25" s="41"/>
      <c r="OP25" s="41">
        <v>94.947725232473445</v>
      </c>
      <c r="OQ25" s="41"/>
      <c r="OR25" s="41"/>
      <c r="OS25" s="41">
        <v>92.077027784450323</v>
      </c>
      <c r="OT25" s="41"/>
      <c r="OU25" s="41">
        <v>93.826132222800624</v>
      </c>
      <c r="OV25" s="41"/>
      <c r="OW25" s="41">
        <v>94.791053560918186</v>
      </c>
      <c r="OX25" s="41"/>
      <c r="OY25" s="41">
        <v>95.04357298474946</v>
      </c>
      <c r="OZ25" s="41"/>
      <c r="PA25" s="41">
        <v>95.542046605876394</v>
      </c>
      <c r="PB25" s="41"/>
      <c r="PC25" s="41">
        <v>95.988476382018803</v>
      </c>
      <c r="PD25" s="41"/>
      <c r="PE25" s="41">
        <v>94.082898736993002</v>
      </c>
      <c r="PF25" s="41"/>
      <c r="PG25" s="41">
        <v>92.794841276890551</v>
      </c>
      <c r="PH25" s="41"/>
      <c r="PI25" s="41">
        <v>91.413161104144834</v>
      </c>
      <c r="PJ25" s="41"/>
      <c r="PK25" s="41">
        <v>92.195881006864994</v>
      </c>
      <c r="PL25" s="41"/>
      <c r="PM25" s="41">
        <v>93.94171433719201</v>
      </c>
      <c r="PN25" s="41"/>
      <c r="PO25" s="41">
        <v>94.313643926788686</v>
      </c>
      <c r="PP25" s="41"/>
      <c r="PQ25" s="41">
        <v>93.831949892720147</v>
      </c>
      <c r="PR25" s="41"/>
      <c r="PS25" s="41">
        <v>93.92659265077377</v>
      </c>
      <c r="PT25" s="41"/>
      <c r="PU25" s="41">
        <v>93.778508321347857</v>
      </c>
      <c r="PV25" s="41"/>
      <c r="PW25" s="41">
        <v>93.156852488417272</v>
      </c>
      <c r="PX25" s="41"/>
      <c r="PY25" s="41">
        <v>90.997734659706481</v>
      </c>
      <c r="PZ25" s="41"/>
      <c r="QA25" s="41">
        <v>90.122738077912004</v>
      </c>
      <c r="QB25" s="41"/>
      <c r="QC25" s="41">
        <v>89.459781173055916</v>
      </c>
      <c r="QD25" s="41"/>
      <c r="QE25" s="41">
        <v>89.700132852533685</v>
      </c>
      <c r="QF25" s="41"/>
      <c r="QG25" s="41">
        <v>90.674177943787896</v>
      </c>
      <c r="QH25" s="41"/>
      <c r="QI25" s="41">
        <v>89.374383602761469</v>
      </c>
      <c r="QJ25" s="41"/>
      <c r="QK25" s="41">
        <v>90.278788487114497</v>
      </c>
      <c r="QL25" s="41"/>
      <c r="QM25" s="41">
        <v>92.053319661625224</v>
      </c>
      <c r="QN25" s="41"/>
      <c r="QO25" s="41">
        <v>92.03816393238165</v>
      </c>
      <c r="QP25" s="41"/>
      <c r="QQ25" s="41"/>
      <c r="QR25" s="41">
        <v>90.398503274087943</v>
      </c>
      <c r="QS25" s="41"/>
      <c r="QT25" s="41">
        <v>91.462278795405155</v>
      </c>
      <c r="QU25" s="41"/>
      <c r="QV25" s="41">
        <v>93.625943528096172</v>
      </c>
      <c r="QW25" s="41"/>
      <c r="QX25" s="41">
        <v>94.216310005783683</v>
      </c>
      <c r="QY25" s="41"/>
      <c r="QZ25" s="41">
        <v>95.460659045057156</v>
      </c>
      <c r="RA25" s="41"/>
      <c r="RB25" s="41">
        <v>95.179987797437462</v>
      </c>
      <c r="RC25" s="41"/>
      <c r="RD25" s="41">
        <v>93.884433785505507</v>
      </c>
      <c r="RE25" s="41"/>
      <c r="RF25" s="41">
        <v>91.951408545626094</v>
      </c>
      <c r="RG25" s="41"/>
      <c r="RH25" s="41">
        <v>90.230373914584433</v>
      </c>
      <c r="RI25" s="41"/>
      <c r="RJ25" s="41">
        <v>89.712742450282349</v>
      </c>
      <c r="RK25" s="41"/>
      <c r="RL25" s="41">
        <v>92.415340241427202</v>
      </c>
      <c r="RM25" s="41"/>
      <c r="RN25" s="41">
        <v>91.710481255413868</v>
      </c>
      <c r="RO25" s="41"/>
      <c r="RP25" s="41">
        <v>92.495754093892188</v>
      </c>
      <c r="RQ25" s="41"/>
      <c r="RR25" s="41">
        <v>92.12073944478405</v>
      </c>
      <c r="RS25" s="41"/>
      <c r="RT25" s="41">
        <v>91.21045849440911</v>
      </c>
      <c r="RU25" s="41"/>
      <c r="RV25" s="41">
        <v>91.137209132686564</v>
      </c>
      <c r="RW25" s="41"/>
      <c r="RX25" s="41">
        <v>89.331041776837651</v>
      </c>
      <c r="RY25" s="41"/>
      <c r="RZ25" s="41">
        <v>87.55024529197658</v>
      </c>
      <c r="SA25" s="41"/>
      <c r="SB25" s="41">
        <v>88.357906284802439</v>
      </c>
      <c r="SC25" s="41"/>
      <c r="SD25" s="41">
        <v>87.36965392171679</v>
      </c>
      <c r="SE25" s="41"/>
      <c r="SF25" s="41">
        <v>89.028325564718529</v>
      </c>
      <c r="SG25" s="41"/>
      <c r="SH25" s="41">
        <v>86.845745669275075</v>
      </c>
      <c r="SI25" s="41"/>
      <c r="SJ25" s="41">
        <v>88.030600988056989</v>
      </c>
      <c r="SK25" s="41"/>
      <c r="SL25" s="41">
        <v>88.875453446191059</v>
      </c>
      <c r="SM25" s="41"/>
      <c r="SN25" s="41">
        <v>90.216813327029726</v>
      </c>
      <c r="SO25" s="41"/>
      <c r="SP25" s="41"/>
      <c r="SQ25" s="41">
        <v>87.05764565443414</v>
      </c>
      <c r="SR25" s="41"/>
      <c r="SS25" s="41">
        <v>87.306294241438692</v>
      </c>
      <c r="ST25" s="41"/>
      <c r="SU25" s="41">
        <v>93.253536452665941</v>
      </c>
      <c r="SV25" s="41"/>
      <c r="SW25" s="41">
        <v>92.860708936595103</v>
      </c>
      <c r="SX25" s="41"/>
      <c r="SY25" s="41">
        <v>94.449975111996025</v>
      </c>
      <c r="SZ25" s="41"/>
      <c r="TA25" s="41">
        <v>93.98312006534168</v>
      </c>
      <c r="TB25" s="41"/>
      <c r="TC25" s="41">
        <v>92.445281242645322</v>
      </c>
      <c r="TD25" s="41"/>
      <c r="TE25" s="41">
        <v>90.316134375112526</v>
      </c>
      <c r="TF25" s="41"/>
      <c r="TG25" s="41">
        <v>86.825393886656926</v>
      </c>
      <c r="TH25" s="41"/>
      <c r="TI25" s="41">
        <v>87.156601149986841</v>
      </c>
      <c r="TJ25" s="41"/>
      <c r="TK25" s="41">
        <v>89.671877453069285</v>
      </c>
      <c r="TL25" s="41"/>
      <c r="TM25" s="41">
        <v>89.750488722594753</v>
      </c>
      <c r="TN25" s="41"/>
      <c r="TO25" s="41">
        <v>90.21724402691838</v>
      </c>
      <c r="TP25" s="41"/>
      <c r="TQ25" s="41">
        <v>90.453063813961634</v>
      </c>
      <c r="TR25" s="41"/>
      <c r="TS25" s="41">
        <v>88.063091482649853</v>
      </c>
      <c r="TT25" s="41"/>
      <c r="TU25" s="41">
        <v>88.967390272159236</v>
      </c>
      <c r="TV25" s="41"/>
      <c r="TW25" s="41">
        <v>86.879851935633141</v>
      </c>
      <c r="TX25" s="41"/>
      <c r="TY25" s="41">
        <v>84.315908411152833</v>
      </c>
      <c r="TZ25" s="41"/>
      <c r="UA25" s="41">
        <v>84.768674572541343</v>
      </c>
      <c r="UB25" s="41"/>
      <c r="UC25" s="41">
        <v>84.452495350278994</v>
      </c>
      <c r="UD25" s="41"/>
      <c r="UE25" s="41">
        <v>84.518801919296536</v>
      </c>
      <c r="UF25" s="41"/>
      <c r="UG25" s="41">
        <v>84.944571061890116</v>
      </c>
      <c r="UH25" s="41"/>
      <c r="UI25" s="41">
        <v>84.282124389890299</v>
      </c>
      <c r="UJ25" s="41"/>
      <c r="UK25" s="41">
        <v>86.486719063737013</v>
      </c>
      <c r="UL25" s="41"/>
      <c r="UM25" s="41">
        <v>87.556050367737029</v>
      </c>
      <c r="UN25" s="42"/>
      <c r="UO25" s="41"/>
      <c r="UP25" s="41"/>
      <c r="UQ25" s="41">
        <v>85.737509483038906</v>
      </c>
      <c r="UR25" s="41"/>
      <c r="US25" s="41">
        <v>87.318498962851223</v>
      </c>
      <c r="UT25" s="41"/>
      <c r="UU25" s="41">
        <v>91.935907538744416</v>
      </c>
      <c r="UV25" s="41"/>
      <c r="UW25" s="41">
        <v>93.23353293413173</v>
      </c>
      <c r="UX25" s="41"/>
      <c r="UY25" s="41">
        <v>94.124664479570527</v>
      </c>
      <c r="UZ25" s="41"/>
      <c r="VA25" s="41">
        <v>93.971813599423925</v>
      </c>
      <c r="VB25" s="41"/>
      <c r="VC25" s="41">
        <v>92.084545003191721</v>
      </c>
      <c r="VD25" s="41"/>
      <c r="VE25" s="41">
        <v>89.069663231188173</v>
      </c>
      <c r="VF25" s="41"/>
      <c r="VG25" s="41">
        <v>86.214882179924942</v>
      </c>
      <c r="VH25" s="41"/>
      <c r="VI25" s="41">
        <v>86.31850675138999</v>
      </c>
      <c r="VJ25" s="41"/>
      <c r="VK25" s="41">
        <v>88.964374143117311</v>
      </c>
      <c r="VL25" s="41"/>
      <c r="VM25" s="41">
        <v>89.663814180929094</v>
      </c>
      <c r="VN25" s="41"/>
      <c r="VO25" s="41">
        <v>89.770299688714374</v>
      </c>
      <c r="VP25" s="41"/>
      <c r="VQ25" s="41">
        <v>90.166274604419243</v>
      </c>
      <c r="VR25" s="41"/>
      <c r="VS25" s="41">
        <v>88.99147440300618</v>
      </c>
      <c r="VT25" s="41"/>
      <c r="VU25" s="41">
        <v>88.864878606838687</v>
      </c>
      <c r="VV25" s="41"/>
      <c r="VW25" s="41">
        <v>87.203440094899165</v>
      </c>
      <c r="VX25" s="41"/>
      <c r="VY25" s="41">
        <v>83.81564513387822</v>
      </c>
      <c r="VZ25" s="41"/>
      <c r="WA25" s="41">
        <v>83.672214001895298</v>
      </c>
      <c r="WB25" s="41"/>
      <c r="WC25" s="41">
        <v>84.108713324957506</v>
      </c>
      <c r="WD25" s="41"/>
      <c r="WE25" s="41">
        <v>83.488353915898074</v>
      </c>
      <c r="WF25" s="41"/>
      <c r="WG25" s="41">
        <v>84.557073048490167</v>
      </c>
      <c r="WH25" s="41"/>
      <c r="WI25" s="41">
        <v>83.209055188426504</v>
      </c>
      <c r="WJ25" s="41"/>
      <c r="WK25" s="41">
        <v>86.290928311124716</v>
      </c>
      <c r="WL25" s="41"/>
      <c r="WM25" s="41">
        <v>87.087074204178478</v>
      </c>
      <c r="WN25" s="41"/>
      <c r="WO25" s="43"/>
      <c r="WP25" s="19" t="s">
        <v>25</v>
      </c>
    </row>
    <row r="26" spans="2:614" ht="4.5" customHeight="1">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42"/>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42"/>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42"/>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42"/>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42"/>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42"/>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42"/>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42"/>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42"/>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42"/>
      <c r="IU26" s="42"/>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42"/>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42"/>
      <c r="KT26" s="42"/>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42"/>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42"/>
      <c r="MS26" s="42"/>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42"/>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42"/>
      <c r="OR26" s="42"/>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42"/>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42"/>
      <c r="QQ26" s="42"/>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42"/>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42"/>
      <c r="SP26" s="42"/>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42"/>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42"/>
      <c r="UO26" s="42"/>
      <c r="UP26" s="42"/>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42"/>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42"/>
      <c r="WO26" s="43"/>
      <c r="WP26" s="19"/>
    </row>
    <row r="27" spans="2:614" ht="10.5" customHeight="1">
      <c r="B27" s="13">
        <v>9</v>
      </c>
      <c r="C27" s="14"/>
      <c r="D27" s="15" t="s">
        <v>26</v>
      </c>
      <c r="E27" s="16">
        <v>21498</v>
      </c>
      <c r="F27" s="16"/>
      <c r="G27" s="16">
        <v>9276</v>
      </c>
      <c r="H27" s="16"/>
      <c r="I27" s="16">
        <v>3835</v>
      </c>
      <c r="J27" s="16"/>
      <c r="K27" s="16">
        <v>1653</v>
      </c>
      <c r="L27" s="16"/>
      <c r="M27" s="16">
        <v>3197</v>
      </c>
      <c r="N27" s="16"/>
      <c r="O27" s="16">
        <v>12556</v>
      </c>
      <c r="P27" s="16"/>
      <c r="Q27" s="16">
        <v>33350</v>
      </c>
      <c r="R27" s="16"/>
      <c r="S27" s="16">
        <v>49803</v>
      </c>
      <c r="T27" s="16"/>
      <c r="U27" s="16">
        <v>48817</v>
      </c>
      <c r="V27" s="16"/>
      <c r="W27" s="16">
        <v>44508</v>
      </c>
      <c r="X27" s="16"/>
      <c r="Y27" s="16">
        <v>39540</v>
      </c>
      <c r="Z27" s="16"/>
      <c r="AA27" s="16">
        <v>42441</v>
      </c>
      <c r="AB27" s="45"/>
      <c r="AC27" s="16">
        <v>36477</v>
      </c>
      <c r="AD27" s="55"/>
      <c r="AE27" s="16">
        <v>40944</v>
      </c>
      <c r="AF27" s="16"/>
      <c r="AG27" s="16">
        <v>41301</v>
      </c>
      <c r="AH27" s="16"/>
      <c r="AI27" s="16">
        <v>44381</v>
      </c>
      <c r="AJ27" s="16"/>
      <c r="AK27" s="16">
        <v>48155</v>
      </c>
      <c r="AL27" s="16"/>
      <c r="AM27" s="16">
        <v>53478</v>
      </c>
      <c r="AN27" s="16"/>
      <c r="AO27" s="16">
        <v>53429</v>
      </c>
      <c r="AP27" s="16"/>
      <c r="AQ27" s="16">
        <v>45019</v>
      </c>
      <c r="AR27" s="16"/>
      <c r="AS27" s="16">
        <v>39483</v>
      </c>
      <c r="AT27" s="16"/>
      <c r="AU27" s="16">
        <v>40067</v>
      </c>
      <c r="AV27" s="16"/>
      <c r="AW27" s="16">
        <v>34882</v>
      </c>
      <c r="AX27" s="16"/>
      <c r="AY27" s="16">
        <v>25079</v>
      </c>
      <c r="AZ27" s="16"/>
      <c r="BA27" s="16">
        <v>813169</v>
      </c>
      <c r="BB27" s="31"/>
      <c r="BC27" s="16">
        <v>21850</v>
      </c>
      <c r="BD27" s="16"/>
      <c r="BE27" s="16">
        <v>8192</v>
      </c>
      <c r="BF27" s="16"/>
      <c r="BG27" s="16">
        <v>3946</v>
      </c>
      <c r="BH27" s="16"/>
      <c r="BI27" s="16">
        <v>1868</v>
      </c>
      <c r="BJ27" s="16"/>
      <c r="BK27" s="16">
        <v>2462</v>
      </c>
      <c r="BL27" s="16"/>
      <c r="BM27" s="16">
        <v>14104</v>
      </c>
      <c r="BN27" s="16"/>
      <c r="BO27" s="16">
        <v>35863</v>
      </c>
      <c r="BP27" s="16"/>
      <c r="BQ27" s="16">
        <v>53225</v>
      </c>
      <c r="BR27" s="16"/>
      <c r="BS27" s="16">
        <v>53141</v>
      </c>
      <c r="BT27" s="16"/>
      <c r="BU27" s="16">
        <v>47401</v>
      </c>
      <c r="BV27" s="16"/>
      <c r="BW27" s="16">
        <v>43164</v>
      </c>
      <c r="BX27" s="16"/>
      <c r="BY27" s="16">
        <v>45086</v>
      </c>
      <c r="BZ27" s="45"/>
      <c r="CA27" s="16">
        <v>39791</v>
      </c>
      <c r="CB27" s="55"/>
      <c r="CC27" s="16">
        <v>44607</v>
      </c>
      <c r="CD27" s="16"/>
      <c r="CE27" s="16">
        <v>43017</v>
      </c>
      <c r="CF27" s="16"/>
      <c r="CG27" s="16">
        <v>47356</v>
      </c>
      <c r="CH27" s="16"/>
      <c r="CI27" s="16">
        <v>52464</v>
      </c>
      <c r="CJ27" s="16"/>
      <c r="CK27" s="16">
        <v>56176</v>
      </c>
      <c r="CL27" s="16"/>
      <c r="CM27" s="16">
        <v>57367</v>
      </c>
      <c r="CN27" s="16"/>
      <c r="CO27" s="16">
        <v>48207</v>
      </c>
      <c r="CP27" s="16"/>
      <c r="CQ27" s="16">
        <v>42288</v>
      </c>
      <c r="CR27" s="16"/>
      <c r="CS27" s="16">
        <v>42696</v>
      </c>
      <c r="CT27" s="16"/>
      <c r="CU27" s="16">
        <v>34704</v>
      </c>
      <c r="CV27" s="16"/>
      <c r="CW27" s="16">
        <v>27375</v>
      </c>
      <c r="CX27" s="16"/>
      <c r="CY27" s="16">
        <v>866350</v>
      </c>
      <c r="CZ27" s="31"/>
      <c r="DA27" s="16">
        <v>22933</v>
      </c>
      <c r="DB27" s="16"/>
      <c r="DC27" s="16">
        <v>8056</v>
      </c>
      <c r="DD27" s="16"/>
      <c r="DE27" s="16">
        <v>3623</v>
      </c>
      <c r="DF27" s="16"/>
      <c r="DG27" s="16">
        <v>1714</v>
      </c>
      <c r="DH27" s="16"/>
      <c r="DI27" s="16">
        <v>2596</v>
      </c>
      <c r="DJ27" s="16"/>
      <c r="DK27" s="16">
        <v>15517</v>
      </c>
      <c r="DL27" s="16"/>
      <c r="DM27" s="16">
        <v>37810</v>
      </c>
      <c r="DN27" s="16"/>
      <c r="DO27" s="16">
        <v>53384</v>
      </c>
      <c r="DP27" s="16"/>
      <c r="DQ27" s="16">
        <v>54495</v>
      </c>
      <c r="DR27" s="16"/>
      <c r="DS27" s="16">
        <v>48678</v>
      </c>
      <c r="DT27" s="16"/>
      <c r="DU27" s="16">
        <v>43923</v>
      </c>
      <c r="DV27" s="16"/>
      <c r="DW27" s="16">
        <v>46204</v>
      </c>
      <c r="DX27" s="45"/>
      <c r="DY27" s="16">
        <v>40540</v>
      </c>
      <c r="DZ27" s="55"/>
      <c r="EA27" s="16">
        <v>45405</v>
      </c>
      <c r="EB27" s="16"/>
      <c r="EC27" s="16">
        <v>44472</v>
      </c>
      <c r="ED27" s="16"/>
      <c r="EE27" s="16">
        <v>49875</v>
      </c>
      <c r="EF27" s="16"/>
      <c r="EG27" s="16">
        <v>53025</v>
      </c>
      <c r="EH27" s="16"/>
      <c r="EI27" s="16">
        <v>58011</v>
      </c>
      <c r="EJ27" s="16"/>
      <c r="EK27" s="16">
        <v>56844</v>
      </c>
      <c r="EL27" s="16"/>
      <c r="EM27" s="16">
        <v>52061</v>
      </c>
      <c r="EN27" s="16"/>
      <c r="EO27" s="16">
        <v>43201</v>
      </c>
      <c r="EP27" s="16"/>
      <c r="EQ27" s="16">
        <v>44659</v>
      </c>
      <c r="ER27" s="16"/>
      <c r="ES27" s="16">
        <v>36080</v>
      </c>
      <c r="ET27" s="16"/>
      <c r="EU27" s="16">
        <v>26557</v>
      </c>
      <c r="EV27" s="16"/>
      <c r="EW27" s="16">
        <v>889663</v>
      </c>
      <c r="EX27" s="31"/>
      <c r="EY27" s="16">
        <v>24564</v>
      </c>
      <c r="EZ27" s="16"/>
      <c r="FA27" s="16">
        <v>8867</v>
      </c>
      <c r="FB27" s="16"/>
      <c r="FC27" s="16">
        <v>3706</v>
      </c>
      <c r="FD27" s="16"/>
      <c r="FE27" s="16">
        <v>1625</v>
      </c>
      <c r="FF27" s="16"/>
      <c r="FG27" s="16">
        <v>2809</v>
      </c>
      <c r="FH27" s="16"/>
      <c r="FI27" s="16">
        <v>16559</v>
      </c>
      <c r="FJ27" s="16"/>
      <c r="FK27" s="16">
        <v>38192</v>
      </c>
      <c r="FL27" s="16"/>
      <c r="FM27" s="16">
        <v>53858</v>
      </c>
      <c r="FN27" s="16"/>
      <c r="FO27" s="16">
        <v>54765</v>
      </c>
      <c r="FP27" s="16"/>
      <c r="FQ27" s="16">
        <v>50129</v>
      </c>
      <c r="FR27" s="16"/>
      <c r="FS27" s="16">
        <v>44836</v>
      </c>
      <c r="FT27" s="16"/>
      <c r="FU27" s="16">
        <v>46471</v>
      </c>
      <c r="FV27" s="45"/>
      <c r="FW27" s="16">
        <v>41388</v>
      </c>
      <c r="FX27" s="55"/>
      <c r="FY27" s="16">
        <v>46145</v>
      </c>
      <c r="FZ27" s="16"/>
      <c r="GA27" s="16">
        <v>44374</v>
      </c>
      <c r="GB27" s="16"/>
      <c r="GC27" s="16">
        <v>50048</v>
      </c>
      <c r="GD27" s="16"/>
      <c r="GE27" s="16">
        <v>53966</v>
      </c>
      <c r="GF27" s="16"/>
      <c r="GG27" s="16">
        <v>58221</v>
      </c>
      <c r="GH27" s="16"/>
      <c r="GI27" s="16">
        <v>57228</v>
      </c>
      <c r="GJ27" s="16"/>
      <c r="GK27" s="16">
        <v>50806</v>
      </c>
      <c r="GL27" s="16"/>
      <c r="GM27" s="16">
        <v>47052</v>
      </c>
      <c r="GN27" s="16"/>
      <c r="GO27" s="16">
        <v>45264</v>
      </c>
      <c r="GP27" s="16"/>
      <c r="GQ27" s="16">
        <v>37298</v>
      </c>
      <c r="GR27" s="16"/>
      <c r="GS27" s="16">
        <v>28329</v>
      </c>
      <c r="GT27" s="16"/>
      <c r="GU27" s="16">
        <v>906500</v>
      </c>
      <c r="GV27" s="31"/>
      <c r="GW27" s="16">
        <v>23895</v>
      </c>
      <c r="GX27" s="16"/>
      <c r="GY27" s="16">
        <v>9560</v>
      </c>
      <c r="GZ27" s="16"/>
      <c r="HA27" s="16">
        <v>3656</v>
      </c>
      <c r="HB27" s="16"/>
      <c r="HC27" s="16">
        <v>1673</v>
      </c>
      <c r="HD27" s="16"/>
      <c r="HE27" s="16">
        <v>2791</v>
      </c>
      <c r="HF27" s="16"/>
      <c r="HG27" s="16">
        <v>17442</v>
      </c>
      <c r="HH27" s="16"/>
      <c r="HI27" s="16">
        <v>39216</v>
      </c>
      <c r="HJ27" s="16"/>
      <c r="HK27" s="16">
        <v>55319</v>
      </c>
      <c r="HL27" s="16"/>
      <c r="HM27" s="16">
        <v>55140</v>
      </c>
      <c r="HN27" s="16"/>
      <c r="HO27" s="16">
        <v>50353</v>
      </c>
      <c r="HP27" s="16"/>
      <c r="HQ27" s="16">
        <v>45004</v>
      </c>
      <c r="HR27" s="16"/>
      <c r="HS27" s="16">
        <v>45968</v>
      </c>
      <c r="HT27" s="45"/>
      <c r="HU27" s="16">
        <v>43342</v>
      </c>
      <c r="HV27" s="55"/>
      <c r="HW27" s="16">
        <v>47190</v>
      </c>
      <c r="HX27" s="16"/>
      <c r="HY27" s="16">
        <v>44419</v>
      </c>
      <c r="HZ27" s="16"/>
      <c r="IA27" s="16">
        <v>51439</v>
      </c>
      <c r="IB27" s="16"/>
      <c r="IC27" s="16">
        <v>56410</v>
      </c>
      <c r="ID27" s="16"/>
      <c r="IE27" s="16">
        <v>58133</v>
      </c>
      <c r="IF27" s="16"/>
      <c r="IG27" s="16">
        <v>58260</v>
      </c>
      <c r="IH27" s="16"/>
      <c r="II27" s="16">
        <v>51102</v>
      </c>
      <c r="IJ27" s="16"/>
      <c r="IK27" s="16">
        <v>47457</v>
      </c>
      <c r="IL27" s="16"/>
      <c r="IM27" s="16">
        <v>46045</v>
      </c>
      <c r="IN27" s="16"/>
      <c r="IO27" s="16">
        <v>38422</v>
      </c>
      <c r="IP27" s="16"/>
      <c r="IQ27" s="16">
        <v>31117</v>
      </c>
      <c r="IR27" s="16"/>
      <c r="IS27" s="16">
        <v>923353</v>
      </c>
      <c r="IT27" s="31"/>
      <c r="IU27" s="31"/>
      <c r="IV27" s="16">
        <v>25544</v>
      </c>
      <c r="IW27" s="16"/>
      <c r="IX27" s="16">
        <v>9024</v>
      </c>
      <c r="IY27" s="16"/>
      <c r="IZ27" s="16">
        <v>3678</v>
      </c>
      <c r="JA27" s="16"/>
      <c r="JB27" s="16">
        <v>1957</v>
      </c>
      <c r="JC27" s="16"/>
      <c r="JD27" s="16">
        <v>3184</v>
      </c>
      <c r="JE27" s="16"/>
      <c r="JF27" s="16">
        <v>18532</v>
      </c>
      <c r="JG27" s="16"/>
      <c r="JH27" s="16">
        <v>40450</v>
      </c>
      <c r="JI27" s="16"/>
      <c r="JJ27" s="16">
        <v>55157</v>
      </c>
      <c r="JK27" s="16"/>
      <c r="JL27" s="16">
        <v>55324</v>
      </c>
      <c r="JM27" s="16"/>
      <c r="JN27" s="16">
        <v>53886</v>
      </c>
      <c r="JO27" s="16"/>
      <c r="JP27" s="16">
        <v>46302</v>
      </c>
      <c r="JQ27" s="16"/>
      <c r="JR27" s="16">
        <v>46353</v>
      </c>
      <c r="JS27" s="45"/>
      <c r="JT27" s="16">
        <v>46820</v>
      </c>
      <c r="JU27" s="55"/>
      <c r="JV27" s="16">
        <v>47197</v>
      </c>
      <c r="JW27" s="16"/>
      <c r="JX27" s="16">
        <v>47085</v>
      </c>
      <c r="JY27" s="16"/>
      <c r="JZ27" s="16">
        <v>51144</v>
      </c>
      <c r="KA27" s="16"/>
      <c r="KB27" s="16">
        <v>56644</v>
      </c>
      <c r="KC27" s="16"/>
      <c r="KD27" s="16">
        <v>59156</v>
      </c>
      <c r="KE27" s="16"/>
      <c r="KF27" s="16">
        <v>58171</v>
      </c>
      <c r="KG27" s="16"/>
      <c r="KH27" s="16">
        <v>51669</v>
      </c>
      <c r="KI27" s="16"/>
      <c r="KJ27" s="16">
        <v>47498</v>
      </c>
      <c r="KK27" s="16"/>
      <c r="KL27" s="16">
        <v>45193</v>
      </c>
      <c r="KM27" s="16"/>
      <c r="KN27" s="16">
        <v>38731</v>
      </c>
      <c r="KO27" s="16"/>
      <c r="KP27" s="16">
        <v>31251</v>
      </c>
      <c r="KQ27" s="16"/>
      <c r="KR27" s="16">
        <v>939950</v>
      </c>
      <c r="KS27" s="31"/>
      <c r="KT27" s="31"/>
      <c r="KU27" s="16">
        <v>26291</v>
      </c>
      <c r="KV27" s="16"/>
      <c r="KW27" s="16">
        <v>9536</v>
      </c>
      <c r="KX27" s="16"/>
      <c r="KY27" s="16">
        <v>3810</v>
      </c>
      <c r="KZ27" s="16"/>
      <c r="LA27" s="16">
        <v>1764</v>
      </c>
      <c r="LB27" s="16"/>
      <c r="LC27" s="16">
        <v>3253</v>
      </c>
      <c r="LD27" s="16"/>
      <c r="LE27" s="16">
        <v>18244</v>
      </c>
      <c r="LF27" s="16"/>
      <c r="LG27" s="16">
        <v>42020</v>
      </c>
      <c r="LH27" s="16"/>
      <c r="LI27" s="16">
        <v>57469</v>
      </c>
      <c r="LJ27" s="16"/>
      <c r="LK27" s="16">
        <v>57952</v>
      </c>
      <c r="LL27" s="16"/>
      <c r="LM27" s="16">
        <v>54916</v>
      </c>
      <c r="LN27" s="16"/>
      <c r="LO27" s="16">
        <v>46179</v>
      </c>
      <c r="LP27" s="16"/>
      <c r="LQ27" s="16">
        <v>48896</v>
      </c>
      <c r="LR27" s="45"/>
      <c r="LS27" s="16">
        <v>47965</v>
      </c>
      <c r="LT27" s="55"/>
      <c r="LU27" s="16">
        <v>48359</v>
      </c>
      <c r="LV27" s="16"/>
      <c r="LW27" s="16">
        <v>49646</v>
      </c>
      <c r="LX27" s="16"/>
      <c r="LY27" s="16">
        <v>53614</v>
      </c>
      <c r="LZ27" s="16"/>
      <c r="MA27" s="16">
        <v>59762</v>
      </c>
      <c r="MB27" s="16"/>
      <c r="MC27" s="16">
        <v>63163</v>
      </c>
      <c r="MD27" s="16"/>
      <c r="ME27" s="16">
        <v>60739</v>
      </c>
      <c r="MF27" s="16"/>
      <c r="MG27" s="16">
        <v>54637</v>
      </c>
      <c r="MH27" s="16"/>
      <c r="MI27" s="16">
        <v>48828</v>
      </c>
      <c r="MJ27" s="16"/>
      <c r="MK27" s="16">
        <v>47344</v>
      </c>
      <c r="ML27" s="16"/>
      <c r="MM27" s="16">
        <v>39198</v>
      </c>
      <c r="MN27" s="16"/>
      <c r="MO27" s="16">
        <v>32819</v>
      </c>
      <c r="MP27" s="16"/>
      <c r="MQ27" s="16">
        <v>976404</v>
      </c>
      <c r="MR27" s="31"/>
      <c r="MS27" s="31"/>
      <c r="MT27" s="16">
        <v>22716</v>
      </c>
      <c r="MU27" s="16"/>
      <c r="MV27" s="16">
        <v>7663</v>
      </c>
      <c r="MW27" s="16"/>
      <c r="MX27" s="16">
        <v>3216</v>
      </c>
      <c r="MY27" s="16"/>
      <c r="MZ27" s="16">
        <v>1911</v>
      </c>
      <c r="NA27" s="16"/>
      <c r="NB27" s="16">
        <v>2593</v>
      </c>
      <c r="NC27" s="16"/>
      <c r="ND27" s="16">
        <v>17223</v>
      </c>
      <c r="NE27" s="16"/>
      <c r="NF27" s="16">
        <v>38695</v>
      </c>
      <c r="NG27" s="16"/>
      <c r="NH27" s="16">
        <v>55781</v>
      </c>
      <c r="NI27" s="16"/>
      <c r="NJ27" s="16">
        <v>55458</v>
      </c>
      <c r="NK27" s="16"/>
      <c r="NL27" s="16">
        <v>52220</v>
      </c>
      <c r="NM27" s="16"/>
      <c r="NN27" s="16">
        <v>44697</v>
      </c>
      <c r="NO27" s="16"/>
      <c r="NP27" s="16">
        <v>47140</v>
      </c>
      <c r="NQ27" s="45"/>
      <c r="NR27" s="16">
        <v>44909</v>
      </c>
      <c r="NS27" s="55"/>
      <c r="NT27" s="16">
        <v>46449</v>
      </c>
      <c r="NU27" s="16"/>
      <c r="NV27" s="16">
        <v>47358</v>
      </c>
      <c r="NW27" s="16"/>
      <c r="NX27" s="16">
        <v>51735</v>
      </c>
      <c r="NY27" s="16"/>
      <c r="NZ27" s="16">
        <v>56516</v>
      </c>
      <c r="OA27" s="16"/>
      <c r="OB27" s="16">
        <v>59858</v>
      </c>
      <c r="OC27" s="16"/>
      <c r="OD27" s="16">
        <v>58311</v>
      </c>
      <c r="OE27" s="16"/>
      <c r="OF27" s="16">
        <v>51740</v>
      </c>
      <c r="OG27" s="16"/>
      <c r="OH27" s="16">
        <v>46331</v>
      </c>
      <c r="OI27" s="16"/>
      <c r="OJ27" s="16">
        <v>44802</v>
      </c>
      <c r="OK27" s="16"/>
      <c r="OL27" s="16">
        <v>35517</v>
      </c>
      <c r="OM27" s="16"/>
      <c r="ON27" s="16">
        <v>27551</v>
      </c>
      <c r="OO27" s="16"/>
      <c r="OP27" s="16">
        <v>920390</v>
      </c>
      <c r="OQ27" s="31"/>
      <c r="OR27" s="31"/>
      <c r="OS27" s="16">
        <v>23938</v>
      </c>
      <c r="OT27" s="16"/>
      <c r="OU27" s="16">
        <v>9299</v>
      </c>
      <c r="OV27" s="16"/>
      <c r="OW27" s="16">
        <v>3295</v>
      </c>
      <c r="OX27" s="16"/>
      <c r="OY27" s="16">
        <v>1784</v>
      </c>
      <c r="OZ27" s="16"/>
      <c r="PA27" s="16">
        <v>2905</v>
      </c>
      <c r="PB27" s="16"/>
      <c r="PC27" s="16">
        <v>18072</v>
      </c>
      <c r="PD27" s="16"/>
      <c r="PE27" s="16">
        <v>39374</v>
      </c>
      <c r="PF27" s="16"/>
      <c r="PG27" s="16">
        <v>54485</v>
      </c>
      <c r="PH27" s="16"/>
      <c r="PI27" s="16">
        <v>55888</v>
      </c>
      <c r="PJ27" s="16"/>
      <c r="PK27" s="16">
        <v>52404</v>
      </c>
      <c r="PL27" s="16"/>
      <c r="PM27" s="16">
        <v>43056</v>
      </c>
      <c r="PN27" s="16"/>
      <c r="PO27" s="16">
        <v>46626</v>
      </c>
      <c r="PP27" s="45"/>
      <c r="PQ27" s="16">
        <v>44623</v>
      </c>
      <c r="PR27" s="55"/>
      <c r="PS27" s="16">
        <v>45594</v>
      </c>
      <c r="PT27" s="16"/>
      <c r="PU27" s="16">
        <v>47044</v>
      </c>
      <c r="PV27" s="16"/>
      <c r="PW27" s="16">
        <v>51682</v>
      </c>
      <c r="PX27" s="16"/>
      <c r="PY27" s="16">
        <v>58156</v>
      </c>
      <c r="PZ27" s="16"/>
      <c r="QA27" s="16">
        <v>58741</v>
      </c>
      <c r="QB27" s="16"/>
      <c r="QC27" s="16">
        <v>57998</v>
      </c>
      <c r="QD27" s="16"/>
      <c r="QE27" s="16">
        <v>49686</v>
      </c>
      <c r="QF27" s="16"/>
      <c r="QG27" s="16">
        <v>46434</v>
      </c>
      <c r="QH27" s="16"/>
      <c r="QI27" s="16">
        <v>43681</v>
      </c>
      <c r="QJ27" s="16"/>
      <c r="QK27" s="16">
        <v>37679</v>
      </c>
      <c r="QL27" s="16"/>
      <c r="QM27" s="16">
        <v>29870</v>
      </c>
      <c r="QN27" s="16"/>
      <c r="QO27" s="16">
        <v>922314</v>
      </c>
      <c r="QP27" s="31"/>
      <c r="QQ27" s="31"/>
      <c r="QR27" s="16">
        <v>25393</v>
      </c>
      <c r="QS27" s="16"/>
      <c r="QT27" s="16">
        <v>9276</v>
      </c>
      <c r="QU27" s="16"/>
      <c r="QV27" s="16">
        <v>3455</v>
      </c>
      <c r="QW27" s="16"/>
      <c r="QX27" s="16">
        <v>1685</v>
      </c>
      <c r="QY27" s="16"/>
      <c r="QZ27" s="16">
        <v>2916</v>
      </c>
      <c r="RA27" s="16"/>
      <c r="RB27" s="16">
        <v>19223</v>
      </c>
      <c r="RC27" s="16"/>
      <c r="RD27" s="16">
        <v>38868</v>
      </c>
      <c r="RE27" s="16"/>
      <c r="RF27" s="16">
        <v>57120</v>
      </c>
      <c r="RG27" s="16"/>
      <c r="RH27" s="16">
        <v>53624</v>
      </c>
      <c r="RI27" s="16"/>
      <c r="RJ27" s="16">
        <v>53818</v>
      </c>
      <c r="RK27" s="16"/>
      <c r="RL27" s="16">
        <v>44908</v>
      </c>
      <c r="RM27" s="16"/>
      <c r="RN27" s="16">
        <v>47201</v>
      </c>
      <c r="RO27" s="45"/>
      <c r="RP27" s="16">
        <v>45591</v>
      </c>
      <c r="RQ27" s="55"/>
      <c r="RR27" s="16">
        <v>45238</v>
      </c>
      <c r="RS27" s="16"/>
      <c r="RT27" s="16">
        <v>45758</v>
      </c>
      <c r="RU27" s="16"/>
      <c r="RV27" s="16">
        <v>52197</v>
      </c>
      <c r="RW27" s="16"/>
      <c r="RX27" s="16">
        <v>57217</v>
      </c>
      <c r="RY27" s="16"/>
      <c r="RZ27" s="16">
        <v>58963</v>
      </c>
      <c r="SA27" s="16"/>
      <c r="SB27" s="16">
        <v>56402</v>
      </c>
      <c r="SC27" s="16"/>
      <c r="SD27" s="16">
        <v>49132</v>
      </c>
      <c r="SE27" s="16"/>
      <c r="SF27" s="16">
        <v>47074</v>
      </c>
      <c r="SG27" s="16"/>
      <c r="SH27" s="16">
        <v>44527</v>
      </c>
      <c r="SI27" s="16"/>
      <c r="SJ27" s="16">
        <v>38857</v>
      </c>
      <c r="SK27" s="16"/>
      <c r="SL27" s="16">
        <v>32524</v>
      </c>
      <c r="SM27" s="16"/>
      <c r="SN27" s="16">
        <v>930967</v>
      </c>
      <c r="SO27" s="31"/>
      <c r="SP27" s="31"/>
      <c r="SQ27" s="16">
        <v>24164</v>
      </c>
      <c r="SR27" s="16"/>
      <c r="SS27" s="16">
        <v>9756</v>
      </c>
      <c r="ST27" s="16"/>
      <c r="SU27" s="16">
        <v>3563</v>
      </c>
      <c r="SV27" s="16"/>
      <c r="SW27" s="16">
        <v>1930</v>
      </c>
      <c r="SX27" s="16"/>
      <c r="SY27" s="16">
        <v>3941</v>
      </c>
      <c r="SZ27" s="16"/>
      <c r="TA27" s="16">
        <v>17905</v>
      </c>
      <c r="TB27" s="16"/>
      <c r="TC27" s="16">
        <v>36970</v>
      </c>
      <c r="TD27" s="16"/>
      <c r="TE27" s="16">
        <v>53179</v>
      </c>
      <c r="TF27" s="16"/>
      <c r="TG27" s="16">
        <v>50580</v>
      </c>
      <c r="TH27" s="16"/>
      <c r="TI27" s="16">
        <v>49652</v>
      </c>
      <c r="TJ27" s="16"/>
      <c r="TK27" s="16">
        <v>42158</v>
      </c>
      <c r="TL27" s="16"/>
      <c r="TM27" s="16">
        <v>45010</v>
      </c>
      <c r="TN27" s="45"/>
      <c r="TO27" s="16">
        <v>41984</v>
      </c>
      <c r="TP27" s="55"/>
      <c r="TQ27" s="16">
        <v>43430</v>
      </c>
      <c r="TR27" s="16"/>
      <c r="TS27" s="16">
        <v>44406</v>
      </c>
      <c r="TT27" s="16"/>
      <c r="TU27" s="16">
        <v>49674</v>
      </c>
      <c r="TV27" s="16"/>
      <c r="TW27" s="16">
        <v>54557</v>
      </c>
      <c r="TX27" s="16"/>
      <c r="TY27" s="16">
        <v>55344</v>
      </c>
      <c r="TZ27" s="16"/>
      <c r="UA27" s="16">
        <v>52514</v>
      </c>
      <c r="UB27" s="16"/>
      <c r="UC27" s="16">
        <v>47112</v>
      </c>
      <c r="UD27" s="16"/>
      <c r="UE27" s="16">
        <v>43173</v>
      </c>
      <c r="UF27" s="16"/>
      <c r="UG27" s="16">
        <v>41246</v>
      </c>
      <c r="UH27" s="16"/>
      <c r="UI27" s="16">
        <v>37518</v>
      </c>
      <c r="UJ27" s="16"/>
      <c r="UK27" s="16">
        <v>32374</v>
      </c>
      <c r="UL27" s="16"/>
      <c r="UM27" s="16">
        <v>882140</v>
      </c>
      <c r="UN27" s="31"/>
      <c r="UO27" s="31"/>
      <c r="UP27" s="31"/>
      <c r="UQ27" s="16">
        <v>25492</v>
      </c>
      <c r="UR27" s="16"/>
      <c r="US27" s="16">
        <v>9896</v>
      </c>
      <c r="UT27" s="16"/>
      <c r="UU27" s="16">
        <v>3670</v>
      </c>
      <c r="UV27" s="16"/>
      <c r="UW27" s="16">
        <v>1624</v>
      </c>
      <c r="UX27" s="16"/>
      <c r="UY27" s="16">
        <v>3275</v>
      </c>
      <c r="UZ27" s="16"/>
      <c r="VA27" s="16">
        <v>18908</v>
      </c>
      <c r="VB27" s="16"/>
      <c r="VC27" s="16">
        <v>40738</v>
      </c>
      <c r="VD27" s="16"/>
      <c r="VE27" s="16">
        <v>55072</v>
      </c>
      <c r="VF27" s="16"/>
      <c r="VG27" s="16">
        <v>54960</v>
      </c>
      <c r="VH27" s="16"/>
      <c r="VI27" s="16">
        <v>51264</v>
      </c>
      <c r="VJ27" s="16"/>
      <c r="VK27" s="16">
        <v>45964</v>
      </c>
      <c r="VL27" s="16"/>
      <c r="VM27" s="16">
        <v>46227</v>
      </c>
      <c r="VN27" s="45"/>
      <c r="VO27" s="16">
        <v>46362</v>
      </c>
      <c r="VP27" s="55"/>
      <c r="VQ27" s="16">
        <v>47072</v>
      </c>
      <c r="VR27" s="16"/>
      <c r="VS27" s="16">
        <v>46456</v>
      </c>
      <c r="VT27" s="16"/>
      <c r="VU27" s="16">
        <v>51772</v>
      </c>
      <c r="VV27" s="16"/>
      <c r="VW27" s="16">
        <v>56821</v>
      </c>
      <c r="VX27" s="16"/>
      <c r="VY27" s="16">
        <v>59002</v>
      </c>
      <c r="VZ27" s="16"/>
      <c r="WA27" s="16">
        <v>54878</v>
      </c>
      <c r="WB27" s="16"/>
      <c r="WC27" s="16">
        <v>48994</v>
      </c>
      <c r="WD27" s="16"/>
      <c r="WE27" s="16">
        <v>46348</v>
      </c>
      <c r="WF27" s="16"/>
      <c r="WG27" s="16">
        <v>43439</v>
      </c>
      <c r="WH27" s="16"/>
      <c r="WI27" s="16">
        <v>40191</v>
      </c>
      <c r="WJ27" s="16"/>
      <c r="WK27" s="16">
        <v>33154</v>
      </c>
      <c r="WL27" s="16"/>
      <c r="WM27" s="16">
        <v>931579</v>
      </c>
      <c r="WN27" s="31"/>
      <c r="WO27" s="40"/>
      <c r="WP27" s="15" t="s">
        <v>27</v>
      </c>
    </row>
    <row r="28" spans="2:614" ht="10.5" customHeight="1">
      <c r="B28" s="13">
        <v>10</v>
      </c>
      <c r="C28" s="13"/>
      <c r="D28" s="19" t="s">
        <v>28</v>
      </c>
      <c r="E28" s="41">
        <v>96.097626391310172</v>
      </c>
      <c r="F28" s="41"/>
      <c r="G28" s="41">
        <v>96.594814120587316</v>
      </c>
      <c r="H28" s="41"/>
      <c r="I28" s="41">
        <v>96.356783919597987</v>
      </c>
      <c r="J28" s="41"/>
      <c r="K28" s="41">
        <v>95.770567786790266</v>
      </c>
      <c r="L28" s="41"/>
      <c r="M28" s="41">
        <v>97.528981086028068</v>
      </c>
      <c r="N28" s="41"/>
      <c r="O28" s="41">
        <v>98.602167425789219</v>
      </c>
      <c r="P28" s="41"/>
      <c r="Q28" s="41">
        <v>97.766181988742957</v>
      </c>
      <c r="R28" s="41"/>
      <c r="S28" s="41">
        <v>96.736786900530262</v>
      </c>
      <c r="T28" s="41"/>
      <c r="U28" s="41">
        <v>95.085703155434359</v>
      </c>
      <c r="V28" s="41"/>
      <c r="W28" s="41">
        <v>95.104596252056666</v>
      </c>
      <c r="X28" s="41"/>
      <c r="Y28" s="41">
        <v>96.04313925526489</v>
      </c>
      <c r="Z28" s="41"/>
      <c r="AA28" s="41">
        <v>96.384529784479824</v>
      </c>
      <c r="AB28" s="41"/>
      <c r="AC28" s="41">
        <v>96.385255648038054</v>
      </c>
      <c r="AD28" s="41"/>
      <c r="AE28" s="41">
        <v>96.067573908962927</v>
      </c>
      <c r="AF28" s="41"/>
      <c r="AG28" s="41">
        <v>96.409813487709798</v>
      </c>
      <c r="AH28" s="41"/>
      <c r="AI28" s="41">
        <v>95.89671564390666</v>
      </c>
      <c r="AJ28" s="41"/>
      <c r="AK28" s="41">
        <v>95.562699688436425</v>
      </c>
      <c r="AL28" s="41"/>
      <c r="AM28" s="41">
        <v>94.374051459428927</v>
      </c>
      <c r="AN28" s="41"/>
      <c r="AO28" s="41">
        <v>94.128113879003564</v>
      </c>
      <c r="AP28" s="41"/>
      <c r="AQ28" s="41">
        <v>93.732953007557924</v>
      </c>
      <c r="AR28" s="41"/>
      <c r="AS28" s="41">
        <v>93.166426767974713</v>
      </c>
      <c r="AT28" s="41"/>
      <c r="AU28" s="41">
        <v>93.897494785685836</v>
      </c>
      <c r="AV28" s="41"/>
      <c r="AW28" s="41">
        <v>94.275675675675672</v>
      </c>
      <c r="AX28" s="41"/>
      <c r="AY28" s="41">
        <v>95.641064754786058</v>
      </c>
      <c r="AZ28" s="41"/>
      <c r="BA28" s="41">
        <v>95.405194220092639</v>
      </c>
      <c r="BB28" s="41"/>
      <c r="BC28" s="41">
        <v>94.678914983967417</v>
      </c>
      <c r="BD28" s="41"/>
      <c r="BE28" s="41">
        <v>95.723299836410376</v>
      </c>
      <c r="BF28" s="41"/>
      <c r="BG28" s="41">
        <v>95.429262394195888</v>
      </c>
      <c r="BH28" s="41"/>
      <c r="BI28" s="41">
        <v>94.82233502538071</v>
      </c>
      <c r="BJ28" s="41"/>
      <c r="BK28" s="41">
        <v>97.698412698412696</v>
      </c>
      <c r="BL28" s="41"/>
      <c r="BM28" s="41">
        <v>98.809023399187339</v>
      </c>
      <c r="BN28" s="41"/>
      <c r="BO28" s="41">
        <v>98.378778734843905</v>
      </c>
      <c r="BP28" s="41"/>
      <c r="BQ28" s="41">
        <v>97.512045875089314</v>
      </c>
      <c r="BR28" s="41"/>
      <c r="BS28" s="41">
        <v>95.898148482332985</v>
      </c>
      <c r="BT28" s="41"/>
      <c r="BU28" s="41">
        <v>95.651384292517562</v>
      </c>
      <c r="BV28" s="41"/>
      <c r="BW28" s="41">
        <v>96.587527131956406</v>
      </c>
      <c r="BX28" s="41"/>
      <c r="BY28" s="41">
        <v>96.218361859234278</v>
      </c>
      <c r="BZ28" s="41"/>
      <c r="CA28" s="41">
        <v>96.573065068077568</v>
      </c>
      <c r="CB28" s="41"/>
      <c r="CC28" s="41">
        <v>95.85482207323362</v>
      </c>
      <c r="CD28" s="41"/>
      <c r="CE28" s="41">
        <v>96.168205495070538</v>
      </c>
      <c r="CF28" s="41"/>
      <c r="CG28" s="41">
        <v>95.672552426360653</v>
      </c>
      <c r="CH28" s="41"/>
      <c r="CI28" s="41">
        <v>94.87332501491889</v>
      </c>
      <c r="CJ28" s="41"/>
      <c r="CK28" s="41">
        <v>94.20445398443789</v>
      </c>
      <c r="CL28" s="41"/>
      <c r="CM28" s="41">
        <v>93.928776094965201</v>
      </c>
      <c r="CN28" s="41"/>
      <c r="CO28" s="41">
        <v>93.457019890659538</v>
      </c>
      <c r="CP28" s="41"/>
      <c r="CQ28" s="41">
        <v>93.311855954456192</v>
      </c>
      <c r="CR28" s="41"/>
      <c r="CS28" s="41">
        <v>93.994364212750966</v>
      </c>
      <c r="CT28" s="41"/>
      <c r="CU28" s="41">
        <v>94.55100261551874</v>
      </c>
      <c r="CV28" s="41"/>
      <c r="CW28" s="41">
        <v>95.750262329485835</v>
      </c>
      <c r="CX28" s="41"/>
      <c r="CY28" s="41">
        <v>95.446422866157974</v>
      </c>
      <c r="CZ28" s="41"/>
      <c r="DA28" s="41">
        <v>95.272319388475751</v>
      </c>
      <c r="DB28" s="41"/>
      <c r="DC28" s="41">
        <v>95.836307399476567</v>
      </c>
      <c r="DD28" s="41"/>
      <c r="DE28" s="41">
        <v>96.664887940234792</v>
      </c>
      <c r="DF28" s="41"/>
      <c r="DG28" s="41">
        <v>97.000565930956427</v>
      </c>
      <c r="DH28" s="41"/>
      <c r="DI28" s="41">
        <v>96.974224878595436</v>
      </c>
      <c r="DJ28" s="41"/>
      <c r="DK28" s="41">
        <v>98.408168442415018</v>
      </c>
      <c r="DL28" s="41"/>
      <c r="DM28" s="41">
        <v>97.945755511229692</v>
      </c>
      <c r="DN28" s="41"/>
      <c r="DO28" s="41">
        <v>96.675117710974291</v>
      </c>
      <c r="DP28" s="41"/>
      <c r="DQ28" s="41">
        <v>95.35266224563</v>
      </c>
      <c r="DR28" s="41"/>
      <c r="DS28" s="41">
        <v>95.597014925373131</v>
      </c>
      <c r="DT28" s="41"/>
      <c r="DU28" s="41">
        <v>96.07795957651588</v>
      </c>
      <c r="DV28" s="41"/>
      <c r="DW28" s="41">
        <v>96.248307467972083</v>
      </c>
      <c r="DX28" s="41"/>
      <c r="DY28" s="41">
        <v>96.86051512400249</v>
      </c>
      <c r="DZ28" s="41"/>
      <c r="EA28" s="41">
        <v>96.372628093560294</v>
      </c>
      <c r="EB28" s="41"/>
      <c r="EC28" s="41">
        <v>96.353591160221001</v>
      </c>
      <c r="ED28" s="41"/>
      <c r="EE28" s="41">
        <v>95.869214208826691</v>
      </c>
      <c r="EF28" s="41"/>
      <c r="EG28" s="41">
        <v>95.461419364130634</v>
      </c>
      <c r="EH28" s="41"/>
      <c r="EI28" s="41">
        <v>94.654657594595918</v>
      </c>
      <c r="EJ28" s="41"/>
      <c r="EK28" s="41">
        <v>94.253026032167128</v>
      </c>
      <c r="EL28" s="41"/>
      <c r="EM28" s="41">
        <v>93.4097678257437</v>
      </c>
      <c r="EN28" s="41"/>
      <c r="EO28" s="41">
        <v>93.833622936576887</v>
      </c>
      <c r="EP28" s="41"/>
      <c r="EQ28" s="41">
        <v>94.398528821154542</v>
      </c>
      <c r="ER28" s="41"/>
      <c r="ES28" s="41">
        <v>94.299678523823218</v>
      </c>
      <c r="ET28" s="41"/>
      <c r="EU28" s="41">
        <v>95.077330660174709</v>
      </c>
      <c r="EV28" s="41"/>
      <c r="EW28" s="41">
        <v>95.496544721119605</v>
      </c>
      <c r="EX28" s="41"/>
      <c r="EY28" s="41">
        <v>95.736222620625142</v>
      </c>
      <c r="EZ28" s="41"/>
      <c r="FA28" s="41">
        <v>95.61138667241751</v>
      </c>
      <c r="FB28" s="41"/>
      <c r="FC28" s="41">
        <v>95.737535520537335</v>
      </c>
      <c r="FD28" s="41"/>
      <c r="FE28" s="41">
        <v>96.553773024361249</v>
      </c>
      <c r="FF28" s="41"/>
      <c r="FG28" s="41">
        <v>96.662078458362004</v>
      </c>
      <c r="FH28" s="41"/>
      <c r="FI28" s="41">
        <v>98.889220662884441</v>
      </c>
      <c r="FJ28" s="41"/>
      <c r="FK28" s="41">
        <v>98.006107418717448</v>
      </c>
      <c r="FL28" s="41"/>
      <c r="FM28" s="41">
        <v>97.095675061746206</v>
      </c>
      <c r="FN28" s="41"/>
      <c r="FO28" s="41">
        <v>95.696162717550848</v>
      </c>
      <c r="FP28" s="41"/>
      <c r="FQ28" s="41">
        <v>95.114222829386762</v>
      </c>
      <c r="FR28" s="41"/>
      <c r="FS28" s="41">
        <v>96.196013645433283</v>
      </c>
      <c r="FT28" s="41"/>
      <c r="FU28" s="41">
        <v>96.723904672702673</v>
      </c>
      <c r="FV28" s="41"/>
      <c r="FW28" s="41">
        <v>96.700934579439263</v>
      </c>
      <c r="FX28" s="41"/>
      <c r="FY28" s="41">
        <v>96.695444449101046</v>
      </c>
      <c r="FZ28" s="41"/>
      <c r="GA28" s="41">
        <v>96.481996869020705</v>
      </c>
      <c r="GB28" s="41"/>
      <c r="GC28" s="41">
        <v>96.340641783287452</v>
      </c>
      <c r="GD28" s="41"/>
      <c r="GE28" s="41">
        <v>95.329447094152968</v>
      </c>
      <c r="GF28" s="41"/>
      <c r="GG28" s="41">
        <v>94.309456701331513</v>
      </c>
      <c r="GH28" s="41"/>
      <c r="GI28" s="41">
        <v>94.114164487641233</v>
      </c>
      <c r="GJ28" s="41"/>
      <c r="GK28" s="41">
        <v>93.391665594382459</v>
      </c>
      <c r="GL28" s="41"/>
      <c r="GM28" s="41">
        <v>93.505564387917332</v>
      </c>
      <c r="GN28" s="41"/>
      <c r="GO28" s="41">
        <v>94.605496917128235</v>
      </c>
      <c r="GP28" s="41"/>
      <c r="GQ28" s="41">
        <v>94.978354978354972</v>
      </c>
      <c r="GR28" s="41"/>
      <c r="GS28" s="41">
        <v>94.955419990614729</v>
      </c>
      <c r="GT28" s="41"/>
      <c r="GU28" s="41">
        <v>95.577497904464678</v>
      </c>
      <c r="GV28" s="41"/>
      <c r="GW28" s="41">
        <v>95.28651752601985</v>
      </c>
      <c r="GX28" s="41"/>
      <c r="GY28" s="41">
        <v>95.829991980753803</v>
      </c>
      <c r="GZ28" s="41"/>
      <c r="HA28" s="41">
        <v>96.261190100052659</v>
      </c>
      <c r="HB28" s="41"/>
      <c r="HC28" s="41">
        <v>97.779076563413213</v>
      </c>
      <c r="HD28" s="41"/>
      <c r="HE28" s="41">
        <v>98.343904157857637</v>
      </c>
      <c r="HF28" s="41"/>
      <c r="HG28" s="41">
        <v>98.720851256508951</v>
      </c>
      <c r="HH28" s="41"/>
      <c r="HI28" s="41">
        <v>98.261087446755198</v>
      </c>
      <c r="HJ28" s="41"/>
      <c r="HK28" s="41">
        <v>97.20777395093836</v>
      </c>
      <c r="HL28" s="41"/>
      <c r="HM28" s="41">
        <v>96.052677420478688</v>
      </c>
      <c r="HN28" s="41"/>
      <c r="HO28" s="41">
        <v>95.176259332766278</v>
      </c>
      <c r="HP28" s="41"/>
      <c r="HQ28" s="41">
        <v>96.60412999613618</v>
      </c>
      <c r="HR28" s="41"/>
      <c r="HS28" s="41">
        <v>96.332620813948608</v>
      </c>
      <c r="HT28" s="41"/>
      <c r="HU28" s="41">
        <v>97.053159568274438</v>
      </c>
      <c r="HV28" s="41"/>
      <c r="HW28" s="41">
        <v>96.897394304018405</v>
      </c>
      <c r="HX28" s="41"/>
      <c r="HY28" s="41">
        <v>96.282568170980184</v>
      </c>
      <c r="HZ28" s="41"/>
      <c r="IA28" s="41">
        <v>96.18721717341711</v>
      </c>
      <c r="IB28" s="41"/>
      <c r="IC28" s="41">
        <v>95.487169070350049</v>
      </c>
      <c r="ID28" s="41"/>
      <c r="IE28" s="41">
        <v>94.577489994468493</v>
      </c>
      <c r="IF28" s="41"/>
      <c r="IG28" s="41">
        <v>94.75790055787779</v>
      </c>
      <c r="IH28" s="41"/>
      <c r="II28" s="41">
        <v>94.421758651909613</v>
      </c>
      <c r="IJ28" s="41"/>
      <c r="IK28" s="41">
        <v>93.52054389595034</v>
      </c>
      <c r="IL28" s="41"/>
      <c r="IM28" s="41">
        <v>94.742798353909464</v>
      </c>
      <c r="IN28" s="41"/>
      <c r="IO28" s="41">
        <v>94.707781803840376</v>
      </c>
      <c r="IP28" s="41"/>
      <c r="IQ28" s="41">
        <v>94.222558667675997</v>
      </c>
      <c r="IR28" s="41"/>
      <c r="IS28" s="41">
        <v>95.728194393903109</v>
      </c>
      <c r="IT28" s="41"/>
      <c r="IU28" s="41"/>
      <c r="IV28" s="41">
        <v>94.540878640956365</v>
      </c>
      <c r="IW28" s="41"/>
      <c r="IX28" s="41">
        <v>96.214948288730142</v>
      </c>
      <c r="IY28" s="41"/>
      <c r="IZ28" s="41">
        <v>96.484784889821611</v>
      </c>
      <c r="JA28" s="41"/>
      <c r="JB28" s="41">
        <v>96.546620621608298</v>
      </c>
      <c r="JC28" s="41"/>
      <c r="JD28" s="41">
        <v>98.667493027579795</v>
      </c>
      <c r="JE28" s="41"/>
      <c r="JF28" s="41">
        <v>98.344300573126716</v>
      </c>
      <c r="JG28" s="41"/>
      <c r="JH28" s="41">
        <v>97.324479091477784</v>
      </c>
      <c r="JI28" s="41"/>
      <c r="JJ28" s="41">
        <v>96.147610995868703</v>
      </c>
      <c r="JK28" s="41"/>
      <c r="JL28" s="41">
        <v>95.091096596768651</v>
      </c>
      <c r="JM28" s="41"/>
      <c r="JN28" s="41">
        <v>94.653082733181108</v>
      </c>
      <c r="JO28" s="41"/>
      <c r="JP28" s="41">
        <v>95.24220919469299</v>
      </c>
      <c r="JQ28" s="41"/>
      <c r="JR28" s="41">
        <v>95.063576702214931</v>
      </c>
      <c r="JS28" s="41"/>
      <c r="JT28" s="41">
        <v>95.323411446138806</v>
      </c>
      <c r="JU28" s="41"/>
      <c r="JV28" s="41">
        <v>95.401439197930131</v>
      </c>
      <c r="JW28" s="41"/>
      <c r="JX28" s="41">
        <v>94.574780058651029</v>
      </c>
      <c r="JY28" s="41"/>
      <c r="JZ28" s="41">
        <v>94.47492380160709</v>
      </c>
      <c r="KA28" s="41"/>
      <c r="KB28" s="41">
        <v>93.559949127066716</v>
      </c>
      <c r="KC28" s="41"/>
      <c r="KD28" s="41">
        <v>92.911778102373205</v>
      </c>
      <c r="KE28" s="41"/>
      <c r="KF28" s="41">
        <v>92.320266624345336</v>
      </c>
      <c r="KG28" s="41"/>
      <c r="KH28" s="41">
        <v>91.72228928495349</v>
      </c>
      <c r="KI28" s="41"/>
      <c r="KJ28" s="41">
        <v>91.102288202236409</v>
      </c>
      <c r="KK28" s="41"/>
      <c r="KL28" s="41">
        <v>92.453254776809459</v>
      </c>
      <c r="KM28" s="41"/>
      <c r="KN28" s="41">
        <v>92.403674102349996</v>
      </c>
      <c r="KO28" s="41"/>
      <c r="KP28" s="41">
        <v>93.585481987242829</v>
      </c>
      <c r="KQ28" s="41"/>
      <c r="KR28" s="41">
        <v>94.17270389224467</v>
      </c>
      <c r="KS28" s="41"/>
      <c r="KT28" s="41"/>
      <c r="KU28" s="41">
        <v>96.417045621241016</v>
      </c>
      <c r="KV28" s="41"/>
      <c r="KW28" s="41">
        <v>97.068403908794792</v>
      </c>
      <c r="KX28" s="41"/>
      <c r="KY28" s="41">
        <v>97.842835130970727</v>
      </c>
      <c r="KZ28" s="41"/>
      <c r="LA28" s="41">
        <v>97.297297297297305</v>
      </c>
      <c r="LB28" s="41"/>
      <c r="LC28" s="41">
        <v>98.755312689738915</v>
      </c>
      <c r="LD28" s="41"/>
      <c r="LE28" s="41">
        <v>98.867392835853252</v>
      </c>
      <c r="LF28" s="41"/>
      <c r="LG28" s="41">
        <v>98.003545106819672</v>
      </c>
      <c r="LH28" s="41"/>
      <c r="LI28" s="41">
        <v>97.557207849528083</v>
      </c>
      <c r="LJ28" s="41"/>
      <c r="LK28" s="41">
        <v>96.165142790767135</v>
      </c>
      <c r="LL28" s="41"/>
      <c r="LM28" s="41">
        <v>96.040573627142351</v>
      </c>
      <c r="LN28" s="41"/>
      <c r="LO28" s="41">
        <v>96.902738432483474</v>
      </c>
      <c r="LP28" s="41"/>
      <c r="LQ28" s="41">
        <v>96.685913153523686</v>
      </c>
      <c r="LR28" s="41"/>
      <c r="LS28" s="41">
        <v>96.922486259295184</v>
      </c>
      <c r="LT28" s="41"/>
      <c r="LU28" s="41">
        <v>97.079134379893205</v>
      </c>
      <c r="LV28" s="41"/>
      <c r="LW28" s="41">
        <v>96.700428515777176</v>
      </c>
      <c r="LX28" s="41"/>
      <c r="LY28" s="41">
        <v>96.556568094226122</v>
      </c>
      <c r="LZ28" s="41"/>
      <c r="MA28" s="41">
        <v>96.154588750160897</v>
      </c>
      <c r="MB28" s="41"/>
      <c r="MC28" s="41">
        <v>94.994811327848879</v>
      </c>
      <c r="MD28" s="41"/>
      <c r="ME28" s="41">
        <v>94.946226474082408</v>
      </c>
      <c r="MF28" s="41"/>
      <c r="MG28" s="41">
        <v>94.439451031907907</v>
      </c>
      <c r="MH28" s="41"/>
      <c r="MI28" s="41">
        <v>94.728877679697348</v>
      </c>
      <c r="MJ28" s="41"/>
      <c r="MK28" s="41">
        <v>94.642571565648495</v>
      </c>
      <c r="ML28" s="41"/>
      <c r="MM28" s="41">
        <v>95.168495678352912</v>
      </c>
      <c r="MN28" s="41"/>
      <c r="MO28" s="41">
        <v>95.133051191373411</v>
      </c>
      <c r="MP28" s="41"/>
      <c r="MQ28" s="41">
        <v>96.112972638823805</v>
      </c>
      <c r="MR28" s="41"/>
      <c r="MS28" s="41"/>
      <c r="MT28" s="41">
        <v>97.552177273898479</v>
      </c>
      <c r="MU28" s="41"/>
      <c r="MV28" s="41">
        <v>97.518452532451008</v>
      </c>
      <c r="MW28" s="41"/>
      <c r="MX28" s="41">
        <v>97.810218978102199</v>
      </c>
      <c r="MY28" s="41"/>
      <c r="MZ28" s="41">
        <v>98.403707518022657</v>
      </c>
      <c r="NA28" s="41"/>
      <c r="NB28" s="41">
        <v>99.386738213875049</v>
      </c>
      <c r="NC28" s="41"/>
      <c r="ND28" s="41">
        <v>98.880468480881845</v>
      </c>
      <c r="NE28" s="41"/>
      <c r="NF28" s="41">
        <v>98.337950138504155</v>
      </c>
      <c r="NG28" s="41"/>
      <c r="NH28" s="41">
        <v>97.885445548029338</v>
      </c>
      <c r="NI28" s="41"/>
      <c r="NJ28" s="41">
        <v>97.560031665054098</v>
      </c>
      <c r="NK28" s="41"/>
      <c r="NL28" s="41">
        <v>97.58194117427216</v>
      </c>
      <c r="NM28" s="41"/>
      <c r="NN28" s="41">
        <v>98.16612492313098</v>
      </c>
      <c r="NO28" s="41"/>
      <c r="NP28" s="41">
        <v>97.849551643972106</v>
      </c>
      <c r="NQ28" s="41"/>
      <c r="NR28" s="41">
        <v>98.028900724700947</v>
      </c>
      <c r="NS28" s="41"/>
      <c r="NT28" s="41">
        <v>98.103364521511395</v>
      </c>
      <c r="NU28" s="41"/>
      <c r="NV28" s="41">
        <v>97.770345596432549</v>
      </c>
      <c r="NW28" s="41"/>
      <c r="NX28" s="41">
        <v>97.949562649096904</v>
      </c>
      <c r="NY28" s="41"/>
      <c r="NZ28" s="41">
        <v>97.2987862615133</v>
      </c>
      <c r="OA28" s="41"/>
      <c r="OB28" s="41">
        <v>96.834101755237398</v>
      </c>
      <c r="OC28" s="41"/>
      <c r="OD28" s="41">
        <v>96.554179361504836</v>
      </c>
      <c r="OE28" s="41"/>
      <c r="OF28" s="41">
        <v>96.504644309322202</v>
      </c>
      <c r="OG28" s="41"/>
      <c r="OH28" s="41">
        <v>96.65581841699003</v>
      </c>
      <c r="OI28" s="41"/>
      <c r="OJ28" s="41">
        <v>96.458328847934212</v>
      </c>
      <c r="OK28" s="41"/>
      <c r="OL28" s="41">
        <v>96.466402303221258</v>
      </c>
      <c r="OM28" s="41"/>
      <c r="ON28" s="41">
        <v>97.349916964064874</v>
      </c>
      <c r="OO28" s="41"/>
      <c r="OP28" s="41">
        <v>97.434534799031141</v>
      </c>
      <c r="OQ28" s="41"/>
      <c r="OR28" s="41"/>
      <c r="OS28" s="41">
        <v>95.836335975658585</v>
      </c>
      <c r="OT28" s="41"/>
      <c r="OU28" s="41">
        <v>96.814159292035399</v>
      </c>
      <c r="OV28" s="41"/>
      <c r="OW28" s="41">
        <v>96.968805179517361</v>
      </c>
      <c r="OX28" s="41"/>
      <c r="OY28" s="41">
        <v>97.167755991285404</v>
      </c>
      <c r="OZ28" s="41"/>
      <c r="PA28" s="41">
        <v>98.108747044917251</v>
      </c>
      <c r="PB28" s="41"/>
      <c r="PC28" s="41">
        <v>98.233407620807739</v>
      </c>
      <c r="PD28" s="41"/>
      <c r="PE28" s="41">
        <v>97.318272819397407</v>
      </c>
      <c r="PF28" s="41"/>
      <c r="PG28" s="41">
        <v>96.788232995221435</v>
      </c>
      <c r="PH28" s="41"/>
      <c r="PI28" s="41">
        <v>95.999450332377151</v>
      </c>
      <c r="PJ28" s="41"/>
      <c r="PK28" s="41">
        <v>95.934096109839814</v>
      </c>
      <c r="PL28" s="41"/>
      <c r="PM28" s="41">
        <v>96.968605017791987</v>
      </c>
      <c r="PN28" s="41"/>
      <c r="PO28" s="41">
        <v>96.97587354409319</v>
      </c>
      <c r="PP28" s="41"/>
      <c r="PQ28" s="41">
        <v>96.710084306798734</v>
      </c>
      <c r="PR28" s="41"/>
      <c r="PS28" s="41">
        <v>96.788163118007944</v>
      </c>
      <c r="PT28" s="41"/>
      <c r="PU28" s="41">
        <v>96.659132936100264</v>
      </c>
      <c r="PV28" s="41"/>
      <c r="PW28" s="41">
        <v>96.55133761769541</v>
      </c>
      <c r="PX28" s="41"/>
      <c r="PY28" s="41">
        <v>95.466036311106734</v>
      </c>
      <c r="PZ28" s="41"/>
      <c r="QA28" s="41">
        <v>94.990216530021513</v>
      </c>
      <c r="QB28" s="41"/>
      <c r="QC28" s="41">
        <v>94.571722079997386</v>
      </c>
      <c r="QD28" s="41"/>
      <c r="QE28" s="41">
        <v>94.298728411463273</v>
      </c>
      <c r="QF28" s="41"/>
      <c r="QG28" s="41">
        <v>94.776804849672402</v>
      </c>
      <c r="QH28" s="41"/>
      <c r="QI28" s="41">
        <v>93.651644440632907</v>
      </c>
      <c r="QJ28" s="41"/>
      <c r="QK28" s="41">
        <v>94.549697623648086</v>
      </c>
      <c r="QL28" s="41"/>
      <c r="QM28" s="41">
        <v>95.71263778518329</v>
      </c>
      <c r="QN28" s="41"/>
      <c r="QO28" s="41">
        <v>95.858194800268151</v>
      </c>
      <c r="QP28" s="41"/>
      <c r="QQ28" s="41"/>
      <c r="QR28" s="41">
        <v>95.015902712815716</v>
      </c>
      <c r="QS28" s="41"/>
      <c r="QT28" s="41">
        <v>95.995032598571868</v>
      </c>
      <c r="QU28" s="41"/>
      <c r="QV28" s="41">
        <v>96.589320659770763</v>
      </c>
      <c r="QW28" s="41"/>
      <c r="QX28" s="41">
        <v>97.455176402544822</v>
      </c>
      <c r="QY28" s="41"/>
      <c r="QZ28" s="41">
        <v>98.049764626765295</v>
      </c>
      <c r="RA28" s="41"/>
      <c r="RB28" s="41">
        <v>97.737441529387837</v>
      </c>
      <c r="RC28" s="41"/>
      <c r="RD28" s="41">
        <v>97.099602787978711</v>
      </c>
      <c r="RE28" s="41"/>
      <c r="RF28" s="41">
        <v>96.239385361908617</v>
      </c>
      <c r="RG28" s="41"/>
      <c r="RH28" s="41">
        <v>95.027467659046607</v>
      </c>
      <c r="RI28" s="41"/>
      <c r="RJ28" s="41">
        <v>94.381116060467889</v>
      </c>
      <c r="RK28" s="41"/>
      <c r="RL28" s="41">
        <v>95.947014207883768</v>
      </c>
      <c r="RM28" s="41"/>
      <c r="RN28" s="41">
        <v>95.084708204911266</v>
      </c>
      <c r="RO28" s="41"/>
      <c r="RP28" s="41">
        <v>95.592644622900636</v>
      </c>
      <c r="RQ28" s="41"/>
      <c r="RR28" s="41">
        <v>95.356337345334211</v>
      </c>
      <c r="RS28" s="41"/>
      <c r="RT28" s="41">
        <v>95.103296337864236</v>
      </c>
      <c r="RU28" s="41"/>
      <c r="RV28" s="41">
        <v>95.187468086658399</v>
      </c>
      <c r="RW28" s="41"/>
      <c r="RX28" s="41">
        <v>94.554799048122689</v>
      </c>
      <c r="RY28" s="41"/>
      <c r="RZ28" s="41">
        <v>93.310650419370162</v>
      </c>
      <c r="SA28" s="41"/>
      <c r="SB28" s="41">
        <v>93.751766094313595</v>
      </c>
      <c r="SC28" s="41"/>
      <c r="SD28" s="41">
        <v>92.813964032038683</v>
      </c>
      <c r="SE28" s="41"/>
      <c r="SF28" s="41">
        <v>93.769172542926583</v>
      </c>
      <c r="SG28" s="41"/>
      <c r="SH28" s="41">
        <v>91.935250758780171</v>
      </c>
      <c r="SI28" s="41"/>
      <c r="SJ28" s="41">
        <v>93.186723583864932</v>
      </c>
      <c r="SK28" s="41"/>
      <c r="SL28" s="41">
        <v>93.637358208095804</v>
      </c>
      <c r="SM28" s="41"/>
      <c r="SN28" s="41">
        <v>94.65231072679488</v>
      </c>
      <c r="SO28" s="41"/>
      <c r="SP28" s="41"/>
      <c r="SQ28" s="41">
        <v>93.049405059879092</v>
      </c>
      <c r="SR28" s="41"/>
      <c r="SS28" s="41">
        <v>93.323129902429685</v>
      </c>
      <c r="ST28" s="41"/>
      <c r="SU28" s="41">
        <v>96.9260065288357</v>
      </c>
      <c r="SV28" s="41"/>
      <c r="SW28" s="41">
        <v>96.355466799800311</v>
      </c>
      <c r="SX28" s="41"/>
      <c r="SY28" s="41">
        <v>98.083623693379792</v>
      </c>
      <c r="SZ28" s="41"/>
      <c r="TA28" s="41">
        <v>97.495235502314188</v>
      </c>
      <c r="TB28" s="41"/>
      <c r="TC28" s="41">
        <v>96.676342145864396</v>
      </c>
      <c r="TD28" s="41"/>
      <c r="TE28" s="41">
        <v>95.73866705073273</v>
      </c>
      <c r="TF28" s="41"/>
      <c r="TG28" s="41">
        <v>93.644122711199145</v>
      </c>
      <c r="TH28" s="41"/>
      <c r="TI28" s="41">
        <v>93.29925964899094</v>
      </c>
      <c r="TJ28" s="41"/>
      <c r="TK28" s="41">
        <v>94.552223742346413</v>
      </c>
      <c r="TL28" s="41"/>
      <c r="TM28" s="41">
        <v>94.612490278098932</v>
      </c>
      <c r="TN28" s="41"/>
      <c r="TO28" s="41">
        <v>94.810532496273879</v>
      </c>
      <c r="TP28" s="41"/>
      <c r="TQ28" s="41">
        <v>95.009953840432289</v>
      </c>
      <c r="TR28" s="41"/>
      <c r="TS28" s="41">
        <v>93.388012618296528</v>
      </c>
      <c r="TT28" s="41"/>
      <c r="TU28" s="41">
        <v>94.342202723491539</v>
      </c>
      <c r="TV28" s="41"/>
      <c r="TW28" s="41">
        <v>93.494764622213083</v>
      </c>
      <c r="TX28" s="41"/>
      <c r="TY28" s="41">
        <v>91.961051477185876</v>
      </c>
      <c r="TZ28" s="41"/>
      <c r="UA28" s="41">
        <v>91.716296697347047</v>
      </c>
      <c r="UB28" s="41"/>
      <c r="UC28" s="41">
        <v>91.274023558586478</v>
      </c>
      <c r="UD28" s="41"/>
      <c r="UE28" s="41">
        <v>91.257477435583084</v>
      </c>
      <c r="UF28" s="41"/>
      <c r="UG28" s="41">
        <v>91.266346558095279</v>
      </c>
      <c r="UH28" s="41"/>
      <c r="UI28" s="41">
        <v>90.653844295172277</v>
      </c>
      <c r="UJ28" s="41"/>
      <c r="UK28" s="41">
        <v>92.863289541621256</v>
      </c>
      <c r="UL28" s="41"/>
      <c r="UM28" s="41">
        <v>93.445351090075718</v>
      </c>
      <c r="UN28" s="42"/>
      <c r="UO28" s="41"/>
      <c r="UP28" s="41"/>
      <c r="UQ28" s="41">
        <v>92.092048697662648</v>
      </c>
      <c r="UR28" s="41"/>
      <c r="US28" s="41">
        <v>93.305676032434476</v>
      </c>
      <c r="UT28" s="41"/>
      <c r="UU28" s="41">
        <v>96.401365904912012</v>
      </c>
      <c r="UV28" s="41"/>
      <c r="UW28" s="41">
        <v>97.245508982035929</v>
      </c>
      <c r="UX28" s="41"/>
      <c r="UY28" s="41">
        <v>97.673725022368032</v>
      </c>
      <c r="UZ28" s="41"/>
      <c r="VA28" s="41">
        <v>97.253368994959359</v>
      </c>
      <c r="VB28" s="41"/>
      <c r="VC28" s="41">
        <v>96.314159396647511</v>
      </c>
      <c r="VD28" s="41"/>
      <c r="VE28" s="41">
        <v>94.91572162283272</v>
      </c>
      <c r="VF28" s="41"/>
      <c r="VG28" s="41">
        <v>92.903749281584908</v>
      </c>
      <c r="VH28" s="41"/>
      <c r="VI28" s="41">
        <v>92.540977687919707</v>
      </c>
      <c r="VJ28" s="41"/>
      <c r="VK28" s="41">
        <v>94.055536229511546</v>
      </c>
      <c r="VL28" s="41"/>
      <c r="VM28" s="41">
        <v>94.187041564792167</v>
      </c>
      <c r="VN28" s="41"/>
      <c r="VO28" s="41">
        <v>94.325649529002462</v>
      </c>
      <c r="VP28" s="41"/>
      <c r="VQ28" s="41">
        <v>94.64181595190702</v>
      </c>
      <c r="VR28" s="41"/>
      <c r="VS28" s="41">
        <v>93.854297143318917</v>
      </c>
      <c r="VT28" s="41"/>
      <c r="VU28" s="41">
        <v>94.012965552307108</v>
      </c>
      <c r="VV28" s="41"/>
      <c r="VW28" s="41">
        <v>93.615724265190465</v>
      </c>
      <c r="VX28" s="41"/>
      <c r="VY28" s="41">
        <v>91.160792917510008</v>
      </c>
      <c r="VZ28" s="41"/>
      <c r="WA28" s="41">
        <v>91.23676204093168</v>
      </c>
      <c r="WB28" s="41"/>
      <c r="WC28" s="41">
        <v>90.521764836301827</v>
      </c>
      <c r="WD28" s="41"/>
      <c r="WE28" s="41">
        <v>90.565890261059863</v>
      </c>
      <c r="WF28" s="41"/>
      <c r="WG28" s="41">
        <v>90.713360898801326</v>
      </c>
      <c r="WH28" s="41"/>
      <c r="WI28" s="41">
        <v>89.728076442221834</v>
      </c>
      <c r="WJ28" s="41"/>
      <c r="WK28" s="41">
        <v>92.230227835424373</v>
      </c>
      <c r="WL28" s="41"/>
      <c r="WM28" s="41">
        <v>92.941439387666122</v>
      </c>
      <c r="WN28" s="41"/>
      <c r="WO28" s="43"/>
      <c r="WP28" s="19" t="s">
        <v>29</v>
      </c>
    </row>
    <row r="29" spans="2:614" ht="4.5" customHeight="1">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42"/>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42"/>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42"/>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42"/>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42"/>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42"/>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42"/>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42"/>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42"/>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42"/>
      <c r="IU29" s="42"/>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42"/>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42"/>
      <c r="KT29" s="42"/>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42"/>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42"/>
      <c r="MS29" s="42"/>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42"/>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42"/>
      <c r="OR29" s="42"/>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42"/>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42"/>
      <c r="QQ29" s="42"/>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42"/>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42"/>
      <c r="SP29" s="42"/>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42"/>
      <c r="TO29" s="79"/>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42"/>
      <c r="UO29" s="42"/>
      <c r="UP29" s="42"/>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42"/>
      <c r="VO29" s="79"/>
      <c r="VP29" s="79"/>
      <c r="VQ29" s="79"/>
      <c r="VR29" s="79"/>
      <c r="VS29" s="79"/>
      <c r="VT29" s="79"/>
      <c r="VU29" s="79"/>
      <c r="VV29" s="79"/>
      <c r="VW29" s="79"/>
      <c r="VX29" s="79"/>
      <c r="VY29" s="79"/>
      <c r="VZ29" s="79"/>
      <c r="WA29" s="79"/>
      <c r="WB29" s="79"/>
      <c r="WC29" s="79"/>
      <c r="WD29" s="79"/>
      <c r="WE29" s="79"/>
      <c r="WF29" s="79"/>
      <c r="WG29" s="79"/>
      <c r="WH29" s="79"/>
      <c r="WI29" s="79"/>
      <c r="WJ29" s="79"/>
      <c r="WK29" s="79"/>
      <c r="WL29" s="79"/>
      <c r="WM29" s="79"/>
      <c r="WN29" s="42"/>
      <c r="WO29" s="43"/>
      <c r="WP29" s="19"/>
    </row>
    <row r="30" spans="2:614" ht="10.5" customHeight="1">
      <c r="B30" s="13">
        <v>11</v>
      </c>
      <c r="C30" s="14"/>
      <c r="D30" s="15" t="s">
        <v>30</v>
      </c>
      <c r="E30" s="16">
        <v>21849</v>
      </c>
      <c r="F30" s="16"/>
      <c r="G30" s="16">
        <v>9419</v>
      </c>
      <c r="H30" s="16"/>
      <c r="I30" s="16">
        <v>3887</v>
      </c>
      <c r="J30" s="16"/>
      <c r="K30" s="16">
        <v>1689</v>
      </c>
      <c r="L30" s="16"/>
      <c r="M30" s="16">
        <v>3240</v>
      </c>
      <c r="N30" s="16"/>
      <c r="O30" s="16">
        <v>12640</v>
      </c>
      <c r="P30" s="16"/>
      <c r="Q30" s="16">
        <v>33710</v>
      </c>
      <c r="R30" s="16"/>
      <c r="S30" s="16">
        <v>50665</v>
      </c>
      <c r="T30" s="16"/>
      <c r="U30" s="16">
        <v>49863</v>
      </c>
      <c r="V30" s="16"/>
      <c r="W30" s="16">
        <v>45329</v>
      </c>
      <c r="X30" s="16"/>
      <c r="Y30" s="16">
        <v>40177</v>
      </c>
      <c r="Z30" s="16"/>
      <c r="AA30" s="16">
        <v>43037</v>
      </c>
      <c r="AB30" s="45"/>
      <c r="AC30" s="16">
        <v>37023</v>
      </c>
      <c r="AD30" s="55"/>
      <c r="AE30" s="16">
        <v>41558</v>
      </c>
      <c r="AF30" s="16"/>
      <c r="AG30" s="16">
        <v>41896</v>
      </c>
      <c r="AH30" s="16"/>
      <c r="AI30" s="16">
        <v>45116</v>
      </c>
      <c r="AJ30" s="16"/>
      <c r="AK30" s="16">
        <v>49046</v>
      </c>
      <c r="AL30" s="16"/>
      <c r="AM30" s="16">
        <v>54770</v>
      </c>
      <c r="AN30" s="16"/>
      <c r="AO30" s="16">
        <v>54653</v>
      </c>
      <c r="AP30" s="16"/>
      <c r="AQ30" s="16">
        <v>46056</v>
      </c>
      <c r="AR30" s="16"/>
      <c r="AS30" s="16">
        <v>40329</v>
      </c>
      <c r="AT30" s="16"/>
      <c r="AU30" s="16">
        <v>40859</v>
      </c>
      <c r="AV30" s="16"/>
      <c r="AW30" s="16">
        <v>35520</v>
      </c>
      <c r="AX30" s="16"/>
      <c r="AY30" s="16">
        <v>25482</v>
      </c>
      <c r="AZ30" s="16"/>
      <c r="BA30" s="16">
        <v>827813</v>
      </c>
      <c r="BB30" s="31"/>
      <c r="BC30" s="16">
        <v>22362</v>
      </c>
      <c r="BD30" s="16"/>
      <c r="BE30" s="16">
        <v>8339</v>
      </c>
      <c r="BF30" s="16"/>
      <c r="BG30" s="16">
        <v>4020</v>
      </c>
      <c r="BH30" s="16"/>
      <c r="BI30" s="16">
        <v>1900</v>
      </c>
      <c r="BJ30" s="16"/>
      <c r="BK30" s="16">
        <v>2502</v>
      </c>
      <c r="BL30" s="16"/>
      <c r="BM30" s="16">
        <v>14191</v>
      </c>
      <c r="BN30" s="16"/>
      <c r="BO30" s="16">
        <v>36136</v>
      </c>
      <c r="BP30" s="16"/>
      <c r="BQ30" s="16">
        <v>53837</v>
      </c>
      <c r="BR30" s="16"/>
      <c r="BS30" s="16">
        <v>54135</v>
      </c>
      <c r="BT30" s="16"/>
      <c r="BU30" s="16">
        <v>48279</v>
      </c>
      <c r="BV30" s="16"/>
      <c r="BW30" s="16">
        <v>43690</v>
      </c>
      <c r="BX30" s="16"/>
      <c r="BY30" s="16">
        <v>45667</v>
      </c>
      <c r="BZ30" s="45"/>
      <c r="CA30" s="16">
        <v>40302</v>
      </c>
      <c r="CB30" s="55"/>
      <c r="CC30" s="16">
        <v>45230</v>
      </c>
      <c r="CD30" s="16"/>
      <c r="CE30" s="16">
        <v>43616</v>
      </c>
      <c r="CF30" s="16"/>
      <c r="CG30" s="16">
        <v>48159</v>
      </c>
      <c r="CH30" s="16"/>
      <c r="CI30" s="16">
        <v>53497</v>
      </c>
      <c r="CJ30" s="16"/>
      <c r="CK30" s="16">
        <v>57527</v>
      </c>
      <c r="CL30" s="16"/>
      <c r="CM30" s="16">
        <v>58705</v>
      </c>
      <c r="CN30" s="16"/>
      <c r="CO30" s="16">
        <v>49305</v>
      </c>
      <c r="CP30" s="16"/>
      <c r="CQ30" s="16">
        <v>43222</v>
      </c>
      <c r="CR30" s="16"/>
      <c r="CS30" s="16">
        <v>43543</v>
      </c>
      <c r="CT30" s="16"/>
      <c r="CU30" s="16">
        <v>35380</v>
      </c>
      <c r="CV30" s="16"/>
      <c r="CW30" s="16">
        <v>27835</v>
      </c>
      <c r="CX30" s="16"/>
      <c r="CY30" s="16">
        <v>881379</v>
      </c>
      <c r="CZ30" s="31"/>
      <c r="DA30" s="16">
        <v>23373</v>
      </c>
      <c r="DB30" s="16"/>
      <c r="DC30" s="16">
        <v>8200</v>
      </c>
      <c r="DD30" s="16"/>
      <c r="DE30" s="16">
        <v>3674</v>
      </c>
      <c r="DF30" s="16"/>
      <c r="DG30" s="16">
        <v>1739</v>
      </c>
      <c r="DH30" s="16"/>
      <c r="DI30" s="16">
        <v>2643</v>
      </c>
      <c r="DJ30" s="16"/>
      <c r="DK30" s="16">
        <v>15658</v>
      </c>
      <c r="DL30" s="16"/>
      <c r="DM30" s="16">
        <v>38157</v>
      </c>
      <c r="DN30" s="16"/>
      <c r="DO30" s="16">
        <v>54215</v>
      </c>
      <c r="DP30" s="16"/>
      <c r="DQ30" s="16">
        <v>55620</v>
      </c>
      <c r="DR30" s="16"/>
      <c r="DS30" s="16">
        <v>49568</v>
      </c>
      <c r="DT30" s="16"/>
      <c r="DU30" s="16">
        <v>44582</v>
      </c>
      <c r="DV30" s="16"/>
      <c r="DW30" s="16">
        <v>46854</v>
      </c>
      <c r="DX30" s="45"/>
      <c r="DY30" s="16">
        <v>41039</v>
      </c>
      <c r="DZ30" s="55"/>
      <c r="EA30" s="16">
        <v>46087</v>
      </c>
      <c r="EB30" s="16"/>
      <c r="EC30" s="16">
        <v>45100</v>
      </c>
      <c r="ED30" s="16"/>
      <c r="EE30" s="16">
        <v>50746</v>
      </c>
      <c r="EF30" s="16"/>
      <c r="EG30" s="16">
        <v>53963</v>
      </c>
      <c r="EH30" s="16"/>
      <c r="EI30" s="16">
        <v>59342</v>
      </c>
      <c r="EJ30" s="16"/>
      <c r="EK30" s="16">
        <v>58180</v>
      </c>
      <c r="EL30" s="16"/>
      <c r="EM30" s="16">
        <v>53321</v>
      </c>
      <c r="EN30" s="16"/>
      <c r="EO30" s="16">
        <v>44130</v>
      </c>
      <c r="EP30" s="16"/>
      <c r="EQ30" s="16">
        <v>45543</v>
      </c>
      <c r="ER30" s="16"/>
      <c r="ES30" s="16">
        <v>36842</v>
      </c>
      <c r="ET30" s="16"/>
      <c r="EU30" s="16">
        <v>27059</v>
      </c>
      <c r="EV30" s="16"/>
      <c r="EW30" s="16">
        <v>905635</v>
      </c>
      <c r="EX30" s="31"/>
      <c r="EY30" s="16">
        <v>24977</v>
      </c>
      <c r="EZ30" s="16"/>
      <c r="FA30" s="16">
        <v>9046</v>
      </c>
      <c r="FB30" s="16"/>
      <c r="FC30" s="16">
        <v>3780</v>
      </c>
      <c r="FD30" s="16"/>
      <c r="FE30" s="16">
        <v>1650</v>
      </c>
      <c r="FF30" s="16"/>
      <c r="FG30" s="16">
        <v>2869</v>
      </c>
      <c r="FH30" s="16"/>
      <c r="FI30" s="16">
        <v>16652</v>
      </c>
      <c r="FJ30" s="16"/>
      <c r="FK30" s="16">
        <v>38539</v>
      </c>
      <c r="FL30" s="16"/>
      <c r="FM30" s="16">
        <v>54597</v>
      </c>
      <c r="FN30" s="16"/>
      <c r="FO30" s="16">
        <v>55817</v>
      </c>
      <c r="FP30" s="16"/>
      <c r="FQ30" s="16">
        <v>51153</v>
      </c>
      <c r="FR30" s="16"/>
      <c r="FS30" s="16">
        <v>45490</v>
      </c>
      <c r="FT30" s="16"/>
      <c r="FU30" s="16">
        <v>47036</v>
      </c>
      <c r="FV30" s="45"/>
      <c r="FW30" s="16">
        <v>41884</v>
      </c>
      <c r="FX30" s="55"/>
      <c r="FY30" s="16">
        <v>46771</v>
      </c>
      <c r="FZ30" s="16"/>
      <c r="GA30" s="16">
        <v>44928</v>
      </c>
      <c r="GB30" s="16"/>
      <c r="GC30" s="16">
        <v>50814</v>
      </c>
      <c r="GD30" s="16"/>
      <c r="GE30" s="16">
        <v>55032</v>
      </c>
      <c r="GF30" s="16"/>
      <c r="GG30" s="16">
        <v>59588</v>
      </c>
      <c r="GH30" s="16"/>
      <c r="GI30" s="16">
        <v>58605</v>
      </c>
      <c r="GJ30" s="16"/>
      <c r="GK30" s="16">
        <v>52178</v>
      </c>
      <c r="GL30" s="16"/>
      <c r="GM30" s="16">
        <v>48036</v>
      </c>
      <c r="GN30" s="16"/>
      <c r="GO30" s="16">
        <v>46121</v>
      </c>
      <c r="GP30" s="16"/>
      <c r="GQ30" s="16">
        <v>37951</v>
      </c>
      <c r="GR30" s="16"/>
      <c r="GS30" s="16">
        <v>28901</v>
      </c>
      <c r="GT30" s="16"/>
      <c r="GU30" s="16">
        <v>922415</v>
      </c>
      <c r="GV30" s="31"/>
      <c r="GW30" s="16">
        <v>24353</v>
      </c>
      <c r="GX30" s="16"/>
      <c r="GY30" s="16">
        <v>9722</v>
      </c>
      <c r="GZ30" s="16"/>
      <c r="HA30" s="16">
        <v>3715</v>
      </c>
      <c r="HB30" s="16"/>
      <c r="HC30" s="16">
        <v>1687</v>
      </c>
      <c r="HD30" s="16"/>
      <c r="HE30" s="16">
        <v>2814</v>
      </c>
      <c r="HF30" s="16"/>
      <c r="HG30" s="16">
        <v>17538</v>
      </c>
      <c r="HH30" s="16"/>
      <c r="HI30" s="16">
        <v>39531</v>
      </c>
      <c r="HJ30" s="16"/>
      <c r="HK30" s="16">
        <v>56055</v>
      </c>
      <c r="HL30" s="16"/>
      <c r="HM30" s="16">
        <v>56119</v>
      </c>
      <c r="HN30" s="16"/>
      <c r="HO30" s="16">
        <v>51355</v>
      </c>
      <c r="HP30" s="16"/>
      <c r="HQ30" s="16">
        <v>45623</v>
      </c>
      <c r="HR30" s="16"/>
      <c r="HS30" s="16">
        <v>46593</v>
      </c>
      <c r="HT30" s="45"/>
      <c r="HU30" s="16">
        <v>43792</v>
      </c>
      <c r="HV30" s="55"/>
      <c r="HW30" s="16">
        <v>47727</v>
      </c>
      <c r="HX30" s="16"/>
      <c r="HY30" s="16">
        <v>45017</v>
      </c>
      <c r="HZ30" s="16"/>
      <c r="IA30" s="16">
        <v>52214</v>
      </c>
      <c r="IB30" s="16"/>
      <c r="IC30" s="16">
        <v>57429</v>
      </c>
      <c r="ID30" s="16"/>
      <c r="IE30" s="16">
        <v>59362</v>
      </c>
      <c r="IF30" s="16"/>
      <c r="IG30" s="16">
        <v>59427</v>
      </c>
      <c r="IH30" s="16"/>
      <c r="II30" s="16">
        <v>52143</v>
      </c>
      <c r="IJ30" s="16"/>
      <c r="IK30" s="16">
        <v>48548</v>
      </c>
      <c r="IL30" s="16"/>
      <c r="IM30" s="16">
        <v>46874</v>
      </c>
      <c r="IN30" s="16"/>
      <c r="IO30" s="16">
        <v>39142</v>
      </c>
      <c r="IP30" s="16"/>
      <c r="IQ30" s="16">
        <v>31805</v>
      </c>
      <c r="IR30" s="16"/>
      <c r="IS30" s="16">
        <v>938585</v>
      </c>
      <c r="IT30" s="31"/>
      <c r="IU30" s="31"/>
      <c r="IV30" s="16">
        <v>26090</v>
      </c>
      <c r="IW30" s="16"/>
      <c r="IX30" s="16">
        <v>9179</v>
      </c>
      <c r="IY30" s="16"/>
      <c r="IZ30" s="16">
        <v>3738</v>
      </c>
      <c r="JA30" s="16"/>
      <c r="JB30" s="16">
        <v>1978</v>
      </c>
      <c r="JC30" s="16"/>
      <c r="JD30" s="16">
        <v>3200</v>
      </c>
      <c r="JE30" s="16"/>
      <c r="JF30" s="16">
        <v>18674</v>
      </c>
      <c r="JG30" s="16"/>
      <c r="JH30" s="16">
        <v>40946</v>
      </c>
      <c r="JI30" s="16"/>
      <c r="JJ30" s="16">
        <v>56234</v>
      </c>
      <c r="JK30" s="16"/>
      <c r="JL30" s="16">
        <v>56511</v>
      </c>
      <c r="JM30" s="16"/>
      <c r="JN30" s="16">
        <v>55055</v>
      </c>
      <c r="JO30" s="16"/>
      <c r="JP30" s="16">
        <v>47120</v>
      </c>
      <c r="JQ30" s="16"/>
      <c r="JR30" s="16">
        <v>47200</v>
      </c>
      <c r="JS30" s="45"/>
      <c r="JT30" s="16">
        <v>47569</v>
      </c>
      <c r="JU30" s="55"/>
      <c r="JV30" s="16">
        <v>48053</v>
      </c>
      <c r="JW30" s="16"/>
      <c r="JX30" s="16">
        <v>48004</v>
      </c>
      <c r="JY30" s="16"/>
      <c r="JZ30" s="16">
        <v>52252</v>
      </c>
      <c r="KA30" s="16"/>
      <c r="KB30" s="16">
        <v>58009</v>
      </c>
      <c r="KC30" s="16"/>
      <c r="KD30" s="16">
        <v>60893</v>
      </c>
      <c r="KE30" s="16"/>
      <c r="KF30" s="16">
        <v>59855</v>
      </c>
      <c r="KG30" s="16"/>
      <c r="KH30" s="16">
        <v>53226</v>
      </c>
      <c r="KI30" s="16"/>
      <c r="KJ30" s="16">
        <v>48783</v>
      </c>
      <c r="KK30" s="16"/>
      <c r="KL30" s="16">
        <v>46267</v>
      </c>
      <c r="KM30" s="16"/>
      <c r="KN30" s="16">
        <v>39667</v>
      </c>
      <c r="KO30" s="16"/>
      <c r="KP30" s="16">
        <v>31920</v>
      </c>
      <c r="KQ30" s="16"/>
      <c r="KR30" s="16">
        <v>960423</v>
      </c>
      <c r="KS30" s="31"/>
      <c r="KT30" s="31"/>
      <c r="KU30" s="16">
        <v>26671</v>
      </c>
      <c r="KV30" s="16"/>
      <c r="KW30" s="16">
        <v>9649</v>
      </c>
      <c r="KX30" s="16"/>
      <c r="KY30" s="16">
        <v>3844</v>
      </c>
      <c r="KZ30" s="16"/>
      <c r="LA30" s="16">
        <v>1780</v>
      </c>
      <c r="LB30" s="16"/>
      <c r="LC30" s="16">
        <v>3274</v>
      </c>
      <c r="LD30" s="16"/>
      <c r="LE30" s="16">
        <v>18331</v>
      </c>
      <c r="LF30" s="16"/>
      <c r="LG30" s="16">
        <v>42381</v>
      </c>
      <c r="LH30" s="16"/>
      <c r="LI30" s="16">
        <v>58095</v>
      </c>
      <c r="LJ30" s="16"/>
      <c r="LK30" s="16">
        <v>58854</v>
      </c>
      <c r="LL30" s="16"/>
      <c r="LM30" s="16">
        <v>55824</v>
      </c>
      <c r="LN30" s="16"/>
      <c r="LO30" s="16">
        <v>46716</v>
      </c>
      <c r="LP30" s="16"/>
      <c r="LQ30" s="16">
        <v>49468</v>
      </c>
      <c r="LR30" s="45"/>
      <c r="LS30" s="16">
        <v>48467</v>
      </c>
      <c r="LT30" s="55"/>
      <c r="LU30" s="16">
        <v>48906</v>
      </c>
      <c r="LV30" s="16"/>
      <c r="LW30" s="16">
        <v>50247</v>
      </c>
      <c r="LX30" s="16"/>
      <c r="LY30" s="16">
        <v>54338</v>
      </c>
      <c r="LZ30" s="16"/>
      <c r="MA30" s="16">
        <v>60690</v>
      </c>
      <c r="MB30" s="16"/>
      <c r="MC30" s="16">
        <v>64457</v>
      </c>
      <c r="MD30" s="16"/>
      <c r="ME30" s="16">
        <v>61926</v>
      </c>
      <c r="MF30" s="16"/>
      <c r="MG30" s="16">
        <v>55681</v>
      </c>
      <c r="MH30" s="16"/>
      <c r="MI30" s="16">
        <v>49663</v>
      </c>
      <c r="MJ30" s="16"/>
      <c r="MK30" s="16">
        <v>48155</v>
      </c>
      <c r="ML30" s="16"/>
      <c r="MM30" s="16">
        <v>39834</v>
      </c>
      <c r="MN30" s="16"/>
      <c r="MO30" s="16">
        <v>33389</v>
      </c>
      <c r="MP30" s="16"/>
      <c r="MQ30" s="16">
        <v>990640</v>
      </c>
      <c r="MR30" s="31"/>
      <c r="MS30" s="31"/>
      <c r="MT30" s="16">
        <v>22930</v>
      </c>
      <c r="MU30" s="16"/>
      <c r="MV30" s="16">
        <v>7741</v>
      </c>
      <c r="MW30" s="16"/>
      <c r="MX30" s="16">
        <v>3233</v>
      </c>
      <c r="MY30" s="16"/>
      <c r="MZ30" s="16">
        <v>1927</v>
      </c>
      <c r="NA30" s="16"/>
      <c r="NB30" s="16">
        <v>2601</v>
      </c>
      <c r="NC30" s="16"/>
      <c r="ND30" s="16">
        <v>17307</v>
      </c>
      <c r="NE30" s="16"/>
      <c r="NF30" s="16">
        <v>38986</v>
      </c>
      <c r="NG30" s="16"/>
      <c r="NH30" s="16">
        <v>56304</v>
      </c>
      <c r="NI30" s="16"/>
      <c r="NJ30" s="16">
        <v>56050</v>
      </c>
      <c r="NK30" s="16"/>
      <c r="NL30" s="16">
        <v>52769</v>
      </c>
      <c r="NM30" s="16"/>
      <c r="NN30" s="16">
        <v>45014</v>
      </c>
      <c r="NO30" s="16"/>
      <c r="NP30" s="16">
        <v>47538</v>
      </c>
      <c r="NQ30" s="45"/>
      <c r="NR30" s="16">
        <v>45217</v>
      </c>
      <c r="NS30" s="55"/>
      <c r="NT30" s="16">
        <v>46812</v>
      </c>
      <c r="NU30" s="16"/>
      <c r="NV30" s="16">
        <v>47781</v>
      </c>
      <c r="NW30" s="16"/>
      <c r="NX30" s="16">
        <v>52193</v>
      </c>
      <c r="NY30" s="16"/>
      <c r="NZ30" s="16">
        <v>57210</v>
      </c>
      <c r="OA30" s="16"/>
      <c r="OB30" s="16">
        <v>60720</v>
      </c>
      <c r="OC30" s="16"/>
      <c r="OD30" s="16">
        <v>59163</v>
      </c>
      <c r="OE30" s="16"/>
      <c r="OF30" s="16">
        <v>52438</v>
      </c>
      <c r="OG30" s="16"/>
      <c r="OH30" s="16">
        <v>46891</v>
      </c>
      <c r="OI30" s="16"/>
      <c r="OJ30" s="16">
        <v>45366</v>
      </c>
      <c r="OK30" s="16"/>
      <c r="OL30" s="16">
        <v>35969</v>
      </c>
      <c r="OM30" s="16"/>
      <c r="ON30" s="16">
        <v>27860</v>
      </c>
      <c r="OO30" s="16"/>
      <c r="OP30" s="16">
        <v>930020</v>
      </c>
      <c r="OQ30" s="31"/>
      <c r="OR30" s="31"/>
      <c r="OS30" s="16">
        <v>24334</v>
      </c>
      <c r="OT30" s="16"/>
      <c r="OU30" s="16">
        <v>9423</v>
      </c>
      <c r="OV30" s="16"/>
      <c r="OW30" s="16">
        <v>3334</v>
      </c>
      <c r="OX30" s="16"/>
      <c r="OY30" s="16">
        <v>1809</v>
      </c>
      <c r="OZ30" s="16"/>
      <c r="PA30" s="16">
        <v>2927</v>
      </c>
      <c r="PB30" s="16"/>
      <c r="PC30" s="16">
        <v>18212</v>
      </c>
      <c r="PD30" s="16"/>
      <c r="PE30" s="16">
        <v>39842</v>
      </c>
      <c r="PF30" s="16"/>
      <c r="PG30" s="16">
        <v>55298</v>
      </c>
      <c r="PH30" s="16"/>
      <c r="PI30" s="16">
        <v>56835</v>
      </c>
      <c r="PJ30" s="16"/>
      <c r="PK30" s="16">
        <v>53242</v>
      </c>
      <c r="PL30" s="16"/>
      <c r="PM30" s="16">
        <v>43580</v>
      </c>
      <c r="PN30" s="16"/>
      <c r="PO30" s="16">
        <v>47198</v>
      </c>
      <c r="PP30" s="45"/>
      <c r="PQ30" s="16">
        <v>45173</v>
      </c>
      <c r="PR30" s="55"/>
      <c r="PS30" s="16">
        <v>46161</v>
      </c>
      <c r="PT30" s="16"/>
      <c r="PU30" s="16">
        <v>47619</v>
      </c>
      <c r="PV30" s="16"/>
      <c r="PW30" s="16">
        <v>52444</v>
      </c>
      <c r="PX30" s="16"/>
      <c r="PY30" s="16">
        <v>59183</v>
      </c>
      <c r="PZ30" s="16"/>
      <c r="QA30" s="16">
        <v>59951</v>
      </c>
      <c r="QB30" s="16"/>
      <c r="QC30" s="16">
        <v>59239</v>
      </c>
      <c r="QD30" s="16"/>
      <c r="QE30" s="16">
        <v>50698</v>
      </c>
      <c r="QF30" s="16"/>
      <c r="QG30" s="16">
        <v>47317</v>
      </c>
      <c r="QH30" s="16"/>
      <c r="QI30" s="16">
        <v>44647</v>
      </c>
      <c r="QJ30" s="16"/>
      <c r="QK30" s="16">
        <v>38400</v>
      </c>
      <c r="QL30" s="16"/>
      <c r="QM30" s="16">
        <v>30317</v>
      </c>
      <c r="QN30" s="16"/>
      <c r="QO30" s="16">
        <v>937183</v>
      </c>
      <c r="QP30" s="31"/>
      <c r="QQ30" s="31"/>
      <c r="QR30" s="16">
        <v>25898</v>
      </c>
      <c r="QS30" s="16"/>
      <c r="QT30" s="16">
        <v>9435</v>
      </c>
      <c r="QU30" s="16"/>
      <c r="QV30" s="16">
        <v>3497</v>
      </c>
      <c r="QW30" s="16"/>
      <c r="QX30" s="16">
        <v>1701</v>
      </c>
      <c r="QY30" s="16"/>
      <c r="QZ30" s="16">
        <v>2940</v>
      </c>
      <c r="RA30" s="16"/>
      <c r="RB30" s="16">
        <v>19393</v>
      </c>
      <c r="RC30" s="16"/>
      <c r="RD30" s="16">
        <v>39360</v>
      </c>
      <c r="RE30" s="16"/>
      <c r="RF30" s="16">
        <v>58064</v>
      </c>
      <c r="RG30" s="16"/>
      <c r="RH30" s="16">
        <v>54663</v>
      </c>
      <c r="RI30" s="16"/>
      <c r="RJ30" s="16">
        <v>54951</v>
      </c>
      <c r="RK30" s="16"/>
      <c r="RL30" s="16">
        <v>45603</v>
      </c>
      <c r="RM30" s="16"/>
      <c r="RN30" s="16">
        <v>48068</v>
      </c>
      <c r="RO30" s="45"/>
      <c r="RP30" s="16">
        <v>46354</v>
      </c>
      <c r="RQ30" s="55"/>
      <c r="RR30" s="16">
        <v>45959</v>
      </c>
      <c r="RS30" s="16"/>
      <c r="RT30" s="16">
        <v>46547</v>
      </c>
      <c r="RU30" s="16"/>
      <c r="RV30" s="16">
        <v>53157</v>
      </c>
      <c r="RW30" s="16"/>
      <c r="RX30" s="16">
        <v>58488</v>
      </c>
      <c r="RY30" s="16"/>
      <c r="RZ30" s="16">
        <v>60562</v>
      </c>
      <c r="SA30" s="16"/>
      <c r="SB30" s="16">
        <v>57711</v>
      </c>
      <c r="SC30" s="16"/>
      <c r="SD30" s="16">
        <v>50420</v>
      </c>
      <c r="SE30" s="16"/>
      <c r="SF30" s="16">
        <v>48077</v>
      </c>
      <c r="SG30" s="16"/>
      <c r="SH30" s="16">
        <v>45643</v>
      </c>
      <c r="SI30" s="16"/>
      <c r="SJ30" s="16">
        <v>39740</v>
      </c>
      <c r="SK30" s="16"/>
      <c r="SL30" s="16">
        <v>33224</v>
      </c>
      <c r="SM30" s="16"/>
      <c r="SN30" s="16">
        <v>949455</v>
      </c>
      <c r="SO30" s="31"/>
      <c r="SP30" s="31"/>
      <c r="SQ30" s="16">
        <v>24824</v>
      </c>
      <c r="SR30" s="16"/>
      <c r="SS30" s="16">
        <v>10022</v>
      </c>
      <c r="ST30" s="16"/>
      <c r="SU30" s="16">
        <v>3600</v>
      </c>
      <c r="SV30" s="16"/>
      <c r="SW30" s="16">
        <v>1954</v>
      </c>
      <c r="SX30" s="16"/>
      <c r="SY30" s="16">
        <v>3982</v>
      </c>
      <c r="SZ30" s="16"/>
      <c r="TA30" s="16">
        <v>18104</v>
      </c>
      <c r="TB30" s="16"/>
      <c r="TC30" s="16">
        <v>37501</v>
      </c>
      <c r="TD30" s="16"/>
      <c r="TE30" s="16">
        <v>54282</v>
      </c>
      <c r="TF30" s="16"/>
      <c r="TG30" s="16">
        <v>52037</v>
      </c>
      <c r="TH30" s="16"/>
      <c r="TI30" s="16">
        <v>50994</v>
      </c>
      <c r="TJ30" s="16"/>
      <c r="TK30" s="16">
        <v>43032</v>
      </c>
      <c r="TL30" s="16"/>
      <c r="TM30" s="16">
        <v>45974</v>
      </c>
      <c r="TN30" s="45"/>
      <c r="TO30" s="16">
        <v>42877</v>
      </c>
      <c r="TP30" s="55"/>
      <c r="TQ30" s="16">
        <v>44357</v>
      </c>
      <c r="TR30" s="16"/>
      <c r="TS30" s="16">
        <v>45566</v>
      </c>
      <c r="TT30" s="16"/>
      <c r="TU30" s="16">
        <v>50910</v>
      </c>
      <c r="TV30" s="16"/>
      <c r="TW30" s="16">
        <v>56068</v>
      </c>
      <c r="TX30" s="16"/>
      <c r="TY30" s="16">
        <v>57250</v>
      </c>
      <c r="TZ30" s="16"/>
      <c r="UA30" s="16">
        <v>54284</v>
      </c>
      <c r="UB30" s="16"/>
      <c r="UC30" s="16">
        <v>48740</v>
      </c>
      <c r="UD30" s="16"/>
      <c r="UE30" s="16">
        <v>44576</v>
      </c>
      <c r="UF30" s="16"/>
      <c r="UG30" s="16">
        <v>42557</v>
      </c>
      <c r="UH30" s="16"/>
      <c r="UI30" s="16">
        <v>38687</v>
      </c>
      <c r="UJ30" s="16"/>
      <c r="UK30" s="16">
        <v>33267</v>
      </c>
      <c r="UL30" s="16"/>
      <c r="UM30" s="16">
        <v>905445</v>
      </c>
      <c r="UN30" s="31"/>
      <c r="UO30" s="31"/>
      <c r="UP30" s="31"/>
      <c r="UQ30" s="16">
        <v>26243</v>
      </c>
      <c r="UR30" s="16"/>
      <c r="US30" s="16">
        <v>10171</v>
      </c>
      <c r="UT30" s="16"/>
      <c r="UU30" s="16">
        <v>3729</v>
      </c>
      <c r="UV30" s="16"/>
      <c r="UW30" s="16">
        <v>1644</v>
      </c>
      <c r="UX30" s="16"/>
      <c r="UY30" s="16">
        <v>3310</v>
      </c>
      <c r="UZ30" s="16"/>
      <c r="VA30" s="16">
        <v>19128</v>
      </c>
      <c r="VB30" s="16"/>
      <c r="VC30" s="16">
        <v>41342</v>
      </c>
      <c r="VD30" s="16"/>
      <c r="VE30" s="16">
        <v>56389</v>
      </c>
      <c r="VF30" s="16"/>
      <c r="VG30" s="16">
        <v>56605</v>
      </c>
      <c r="VH30" s="16"/>
      <c r="VI30" s="16">
        <v>52739</v>
      </c>
      <c r="VJ30" s="16"/>
      <c r="VK30" s="16">
        <v>46987</v>
      </c>
      <c r="VL30" s="16"/>
      <c r="VM30" s="16">
        <v>47275</v>
      </c>
      <c r="VN30" s="45"/>
      <c r="VO30" s="16">
        <v>47356</v>
      </c>
      <c r="VP30" s="55"/>
      <c r="VQ30" s="16">
        <v>48041</v>
      </c>
      <c r="VR30" s="16"/>
      <c r="VS30" s="16">
        <v>47519</v>
      </c>
      <c r="VT30" s="16"/>
      <c r="VU30" s="16">
        <v>53012</v>
      </c>
      <c r="VV30" s="16"/>
      <c r="VW30" s="16">
        <v>58338</v>
      </c>
      <c r="VX30" s="16"/>
      <c r="VY30" s="16">
        <v>61100</v>
      </c>
      <c r="VZ30" s="16"/>
      <c r="WA30" s="16">
        <v>56854</v>
      </c>
      <c r="WB30" s="16"/>
      <c r="WC30" s="16">
        <v>50626</v>
      </c>
      <c r="WD30" s="16"/>
      <c r="WE30" s="16">
        <v>47925</v>
      </c>
      <c r="WF30" s="16"/>
      <c r="WG30" s="16">
        <v>44803</v>
      </c>
      <c r="WH30" s="16"/>
      <c r="WI30" s="16">
        <v>41489</v>
      </c>
      <c r="WJ30" s="16"/>
      <c r="WK30" s="16">
        <v>34069</v>
      </c>
      <c r="WL30" s="16"/>
      <c r="WM30" s="16">
        <v>956694</v>
      </c>
      <c r="WN30" s="31"/>
      <c r="WO30" s="40"/>
      <c r="WP30" s="15" t="s">
        <v>31</v>
      </c>
    </row>
    <row r="31" spans="2:614" ht="10.5" customHeight="1">
      <c r="B31" s="13">
        <v>12</v>
      </c>
      <c r="C31" s="13"/>
      <c r="D31" s="19" t="s">
        <v>32</v>
      </c>
      <c r="E31" s="41">
        <v>97.666621965938049</v>
      </c>
      <c r="F31" s="41"/>
      <c r="G31" s="41">
        <v>98.083932104550669</v>
      </c>
      <c r="H31" s="41"/>
      <c r="I31" s="41">
        <v>97.663316582914575</v>
      </c>
      <c r="J31" s="41"/>
      <c r="K31" s="41">
        <v>97.856315179606028</v>
      </c>
      <c r="L31" s="41"/>
      <c r="M31" s="41">
        <v>98.840756558877359</v>
      </c>
      <c r="N31" s="41"/>
      <c r="O31" s="41">
        <v>99.261818752944876</v>
      </c>
      <c r="P31" s="41"/>
      <c r="Q31" s="41">
        <v>98.821529080675418</v>
      </c>
      <c r="R31" s="41"/>
      <c r="S31" s="41">
        <v>98.411126002758181</v>
      </c>
      <c r="T31" s="41"/>
      <c r="U31" s="41">
        <v>97.123100895987534</v>
      </c>
      <c r="V31" s="41"/>
      <c r="W31" s="41">
        <v>96.858907241607724</v>
      </c>
      <c r="X31" s="41"/>
      <c r="Y31" s="41">
        <v>97.59041997619569</v>
      </c>
      <c r="Z31" s="41"/>
      <c r="AA31" s="41">
        <v>97.738060091295168</v>
      </c>
      <c r="AB31" s="41"/>
      <c r="AC31" s="41">
        <v>97.827982560443914</v>
      </c>
      <c r="AD31" s="41"/>
      <c r="AE31" s="41">
        <v>97.508212106992019</v>
      </c>
      <c r="AF31" s="41"/>
      <c r="AG31" s="41">
        <v>97.798734797731029</v>
      </c>
      <c r="AH31" s="41"/>
      <c r="AI31" s="41">
        <v>97.484874675885919</v>
      </c>
      <c r="AJ31" s="41"/>
      <c r="AK31" s="41">
        <v>97.330872576452137</v>
      </c>
      <c r="AL31" s="41"/>
      <c r="AM31" s="41">
        <v>96.654078283273918</v>
      </c>
      <c r="AN31" s="41"/>
      <c r="AO31" s="41">
        <v>96.284486099855542</v>
      </c>
      <c r="AP31" s="41"/>
      <c r="AQ31" s="41">
        <v>95.892065210601928</v>
      </c>
      <c r="AR31" s="41"/>
      <c r="AS31" s="41">
        <v>95.162698506335687</v>
      </c>
      <c r="AT31" s="41"/>
      <c r="AU31" s="41">
        <v>95.75355627944036</v>
      </c>
      <c r="AV31" s="41"/>
      <c r="AW31" s="41">
        <v>96</v>
      </c>
      <c r="AX31" s="41"/>
      <c r="AY31" s="41">
        <v>97.177942185950727</v>
      </c>
      <c r="AZ31" s="41"/>
      <c r="BA31" s="41">
        <v>97.123304064613322</v>
      </c>
      <c r="BB31" s="41"/>
      <c r="BC31" s="41">
        <v>96.897478117687839</v>
      </c>
      <c r="BD31" s="41"/>
      <c r="BE31" s="41">
        <v>97.440990885720964</v>
      </c>
      <c r="BF31" s="41"/>
      <c r="BG31" s="41">
        <v>97.218863361547761</v>
      </c>
      <c r="BH31" s="41"/>
      <c r="BI31" s="41">
        <v>96.44670050761421</v>
      </c>
      <c r="BJ31" s="41"/>
      <c r="BK31" s="41">
        <v>99.285714285714292</v>
      </c>
      <c r="BL31" s="41"/>
      <c r="BM31" s="41">
        <v>99.418523189014991</v>
      </c>
      <c r="BN31" s="41"/>
      <c r="BO31" s="41">
        <v>99.127667745652062</v>
      </c>
      <c r="BP31" s="41"/>
      <c r="BQ31" s="41">
        <v>98.633274096330354</v>
      </c>
      <c r="BR31" s="41"/>
      <c r="BS31" s="41">
        <v>97.69191900963655</v>
      </c>
      <c r="BT31" s="41"/>
      <c r="BU31" s="41">
        <v>97.423117281459355</v>
      </c>
      <c r="BV31" s="41"/>
      <c r="BW31" s="41">
        <v>97.764550560540627</v>
      </c>
      <c r="BX31" s="41"/>
      <c r="BY31" s="41">
        <v>97.458278202228016</v>
      </c>
      <c r="BZ31" s="41"/>
      <c r="CA31" s="41">
        <v>97.813266024318608</v>
      </c>
      <c r="CB31" s="41"/>
      <c r="CC31" s="41">
        <v>97.19357056902183</v>
      </c>
      <c r="CD31" s="41"/>
      <c r="CE31" s="41">
        <v>97.507321544342858</v>
      </c>
      <c r="CF31" s="41"/>
      <c r="CG31" s="41">
        <v>97.294840195563452</v>
      </c>
      <c r="CH31" s="41"/>
      <c r="CI31" s="41">
        <v>96.741351561511053</v>
      </c>
      <c r="CJ31" s="41"/>
      <c r="CK31" s="41">
        <v>96.470016098738938</v>
      </c>
      <c r="CL31" s="41"/>
      <c r="CM31" s="41">
        <v>96.119525173966437</v>
      </c>
      <c r="CN31" s="41"/>
      <c r="CO31" s="41">
        <v>95.585669419564965</v>
      </c>
      <c r="CP31" s="41"/>
      <c r="CQ31" s="41">
        <v>95.372801694653447</v>
      </c>
      <c r="CR31" s="41"/>
      <c r="CS31" s="41">
        <v>95.859017259598446</v>
      </c>
      <c r="CT31" s="41"/>
      <c r="CU31" s="41">
        <v>96.392763731473408</v>
      </c>
      <c r="CV31" s="41"/>
      <c r="CW31" s="41">
        <v>97.359216509268975</v>
      </c>
      <c r="CX31" s="41"/>
      <c r="CY31" s="41">
        <v>97.102178956947483</v>
      </c>
      <c r="CZ31" s="41"/>
      <c r="DA31" s="41">
        <v>97.100245108221515</v>
      </c>
      <c r="DB31" s="41"/>
      <c r="DC31" s="41">
        <v>97.549369497977636</v>
      </c>
      <c r="DD31" s="41"/>
      <c r="DE31" s="41">
        <v>98.025613660618987</v>
      </c>
      <c r="DF31" s="41"/>
      <c r="DG31" s="41">
        <v>98.415393322014708</v>
      </c>
      <c r="DH31" s="41"/>
      <c r="DI31" s="41">
        <v>98.729921553978343</v>
      </c>
      <c r="DJ31" s="41"/>
      <c r="DK31" s="41">
        <v>99.302384576357184</v>
      </c>
      <c r="DL31" s="41"/>
      <c r="DM31" s="41">
        <v>98.844649379581895</v>
      </c>
      <c r="DN31" s="41"/>
      <c r="DO31" s="41">
        <v>98.180007243752272</v>
      </c>
      <c r="DP31" s="41"/>
      <c r="DQ31" s="41">
        <v>97.321131738727232</v>
      </c>
      <c r="DR31" s="41"/>
      <c r="DS31" s="41">
        <v>97.344854673998427</v>
      </c>
      <c r="DT31" s="41"/>
      <c r="DU31" s="41">
        <v>97.519468019949258</v>
      </c>
      <c r="DV31" s="41"/>
      <c r="DW31" s="41">
        <v>97.602333090303091</v>
      </c>
      <c r="DX31" s="41"/>
      <c r="DY31" s="41">
        <v>98.052754814354657</v>
      </c>
      <c r="DZ31" s="41"/>
      <c r="EA31" s="41">
        <v>97.820180837967484</v>
      </c>
      <c r="EB31" s="41"/>
      <c r="EC31" s="41">
        <v>97.714223811071392</v>
      </c>
      <c r="ED31" s="41"/>
      <c r="EE31" s="41">
        <v>97.543441488543749</v>
      </c>
      <c r="EF31" s="41"/>
      <c r="EG31" s="41">
        <v>97.150109818888851</v>
      </c>
      <c r="EH31" s="41"/>
      <c r="EI31" s="41">
        <v>96.826406905216444</v>
      </c>
      <c r="EJ31" s="41"/>
      <c r="EK31" s="41">
        <v>96.468247388492784</v>
      </c>
      <c r="EL31" s="41"/>
      <c r="EM31" s="41">
        <v>95.670506333656292</v>
      </c>
      <c r="EN31" s="41"/>
      <c r="EO31" s="41">
        <v>95.851433536055609</v>
      </c>
      <c r="EP31" s="41"/>
      <c r="EQ31" s="41">
        <v>96.267095055909024</v>
      </c>
      <c r="ER31" s="41"/>
      <c r="ES31" s="41">
        <v>96.291262643422797</v>
      </c>
      <c r="ET31" s="41"/>
      <c r="EU31" s="41">
        <v>96.874552484605474</v>
      </c>
      <c r="EV31" s="41"/>
      <c r="EW31" s="41">
        <v>97.210981324963669</v>
      </c>
      <c r="EX31" s="41"/>
      <c r="EY31" s="41">
        <v>97.345857042637775</v>
      </c>
      <c r="EZ31" s="41"/>
      <c r="FA31" s="41">
        <v>97.54151390985551</v>
      </c>
      <c r="FB31" s="41"/>
      <c r="FC31" s="41">
        <v>97.649186256781192</v>
      </c>
      <c r="FD31" s="41"/>
      <c r="FE31" s="41">
        <v>98.039215686274503</v>
      </c>
      <c r="FF31" s="41"/>
      <c r="FG31" s="41">
        <v>98.72677219545767</v>
      </c>
      <c r="FH31" s="41"/>
      <c r="FI31" s="41">
        <v>99.44461033144222</v>
      </c>
      <c r="FJ31" s="41"/>
      <c r="FK31" s="41">
        <v>98.896558803151223</v>
      </c>
      <c r="FL31" s="41"/>
      <c r="FM31" s="41">
        <v>98.427950747264234</v>
      </c>
      <c r="FN31" s="41"/>
      <c r="FO31" s="41">
        <v>97.534423708674083</v>
      </c>
      <c r="FP31" s="41"/>
      <c r="FQ31" s="41">
        <v>97.057149362477233</v>
      </c>
      <c r="FR31" s="41"/>
      <c r="FS31" s="41">
        <v>97.599176124782772</v>
      </c>
      <c r="FT31" s="41"/>
      <c r="FU31" s="41">
        <v>97.899885523987933</v>
      </c>
      <c r="FV31" s="41"/>
      <c r="FW31" s="41">
        <v>97.859813084112147</v>
      </c>
      <c r="FX31" s="41"/>
      <c r="FY31" s="41">
        <v>98.007208415405884</v>
      </c>
      <c r="FZ31" s="41"/>
      <c r="GA31" s="41">
        <v>97.686554183336227</v>
      </c>
      <c r="GB31" s="41"/>
      <c r="GC31" s="41">
        <v>97.815164873241073</v>
      </c>
      <c r="GD31" s="41"/>
      <c r="GE31" s="41">
        <v>97.212506624271327</v>
      </c>
      <c r="GF31" s="41"/>
      <c r="GG31" s="41">
        <v>96.523795639355953</v>
      </c>
      <c r="GH31" s="41"/>
      <c r="GI31" s="41">
        <v>96.378706398934327</v>
      </c>
      <c r="GJ31" s="41"/>
      <c r="GK31" s="41">
        <v>95.913678057388651</v>
      </c>
      <c r="GL31" s="41"/>
      <c r="GM31" s="41">
        <v>95.461049284578692</v>
      </c>
      <c r="GN31" s="41"/>
      <c r="GO31" s="41">
        <v>96.396697669557952</v>
      </c>
      <c r="GP31" s="41"/>
      <c r="GQ31" s="41">
        <v>96.641201935319586</v>
      </c>
      <c r="GR31" s="41"/>
      <c r="GS31" s="41">
        <v>96.872695582221624</v>
      </c>
      <c r="GT31" s="41"/>
      <c r="GU31" s="41">
        <v>97.255507699444877</v>
      </c>
      <c r="GV31" s="41"/>
      <c r="GW31" s="41">
        <v>97.112892291741431</v>
      </c>
      <c r="GX31" s="41"/>
      <c r="GY31" s="41">
        <v>97.453889334402561</v>
      </c>
      <c r="GZ31" s="41"/>
      <c r="HA31" s="41">
        <v>97.8146392838336</v>
      </c>
      <c r="HB31" s="41"/>
      <c r="HC31" s="41">
        <v>98.597311513734653</v>
      </c>
      <c r="HD31" s="41"/>
      <c r="HE31" s="41">
        <v>99.154334038054969</v>
      </c>
      <c r="HF31" s="41"/>
      <c r="HG31" s="41">
        <v>99.264206474983013</v>
      </c>
      <c r="HH31" s="41"/>
      <c r="HI31" s="41">
        <v>99.050363317464303</v>
      </c>
      <c r="HJ31" s="41"/>
      <c r="HK31" s="41">
        <v>98.501089477753567</v>
      </c>
      <c r="HL31" s="41"/>
      <c r="HM31" s="41">
        <v>97.758074068912663</v>
      </c>
      <c r="HN31" s="41"/>
      <c r="HO31" s="41">
        <v>97.070220206029674</v>
      </c>
      <c r="HP31" s="41"/>
      <c r="HQ31" s="41">
        <v>97.932855364272527</v>
      </c>
      <c r="HR31" s="41"/>
      <c r="HS31" s="41">
        <v>97.642399094681252</v>
      </c>
      <c r="HT31" s="41"/>
      <c r="HU31" s="41">
        <v>98.060817770612204</v>
      </c>
      <c r="HV31" s="41"/>
      <c r="HW31" s="41">
        <v>98.000041066918541</v>
      </c>
      <c r="HX31" s="41"/>
      <c r="HY31" s="41">
        <v>97.578792213985338</v>
      </c>
      <c r="HZ31" s="41"/>
      <c r="IA31" s="41">
        <v>97.636411234526349</v>
      </c>
      <c r="IB31" s="41"/>
      <c r="IC31" s="41">
        <v>97.212065813528341</v>
      </c>
      <c r="ID31" s="41"/>
      <c r="IE31" s="41">
        <v>96.576969381446659</v>
      </c>
      <c r="IF31" s="41"/>
      <c r="IG31" s="41">
        <v>96.655986207569583</v>
      </c>
      <c r="IH31" s="41"/>
      <c r="II31" s="41">
        <v>96.345226437057704</v>
      </c>
      <c r="IJ31" s="41"/>
      <c r="IK31" s="41">
        <v>95.670509409794064</v>
      </c>
      <c r="IL31" s="41"/>
      <c r="IM31" s="41">
        <v>96.44855967078189</v>
      </c>
      <c r="IN31" s="41"/>
      <c r="IO31" s="41">
        <v>96.482535926446303</v>
      </c>
      <c r="IP31" s="41"/>
      <c r="IQ31" s="41">
        <v>96.305828917486764</v>
      </c>
      <c r="IR31" s="41"/>
      <c r="IS31" s="41">
        <v>97.307364935405587</v>
      </c>
      <c r="IT31" s="41"/>
      <c r="IU31" s="41"/>
      <c r="IV31" s="41">
        <v>96.561678818609124</v>
      </c>
      <c r="IW31" s="41"/>
      <c r="IX31" s="41">
        <v>97.867576500693048</v>
      </c>
      <c r="IY31" s="41"/>
      <c r="IZ31" s="41">
        <v>98.058761804826872</v>
      </c>
      <c r="JA31" s="41"/>
      <c r="JB31" s="41">
        <v>97.582634435125797</v>
      </c>
      <c r="JC31" s="41"/>
      <c r="JD31" s="41">
        <v>99.163309575457077</v>
      </c>
      <c r="JE31" s="41"/>
      <c r="JF31" s="41">
        <v>99.097856081511367</v>
      </c>
      <c r="JG31" s="41"/>
      <c r="JH31" s="41">
        <v>98.517876906789866</v>
      </c>
      <c r="JI31" s="41"/>
      <c r="JJ31" s="41">
        <v>98.024996949465731</v>
      </c>
      <c r="JK31" s="41"/>
      <c r="JL31" s="41">
        <v>97.131316603643867</v>
      </c>
      <c r="JM31" s="41"/>
      <c r="JN31" s="41">
        <v>96.706481644124366</v>
      </c>
      <c r="JO31" s="41"/>
      <c r="JP31" s="41">
        <v>96.924817443175968</v>
      </c>
      <c r="JQ31" s="41"/>
      <c r="JR31" s="41">
        <v>96.80065627563576</v>
      </c>
      <c r="JS31" s="41"/>
      <c r="JT31" s="41">
        <v>96.848341714681268</v>
      </c>
      <c r="JU31" s="41"/>
      <c r="JV31" s="41">
        <v>97.131710866752911</v>
      </c>
      <c r="JW31" s="41"/>
      <c r="JX31" s="41">
        <v>96.420680512593904</v>
      </c>
      <c r="JY31" s="41"/>
      <c r="JZ31" s="41">
        <v>96.521658815923146</v>
      </c>
      <c r="KA31" s="41"/>
      <c r="KB31" s="41">
        <v>95.814545034107994</v>
      </c>
      <c r="KC31" s="41"/>
      <c r="KD31" s="41">
        <v>95.639950368311105</v>
      </c>
      <c r="KE31" s="41"/>
      <c r="KF31" s="41">
        <v>94.992858276464048</v>
      </c>
      <c r="KG31" s="41"/>
      <c r="KH31" s="41">
        <v>94.486260029823185</v>
      </c>
      <c r="KI31" s="41"/>
      <c r="KJ31" s="41">
        <v>93.566948616145922</v>
      </c>
      <c r="KK31" s="41"/>
      <c r="KL31" s="41">
        <v>94.650382553905317</v>
      </c>
      <c r="KM31" s="41"/>
      <c r="KN31" s="41">
        <v>94.636764881307414</v>
      </c>
      <c r="KO31" s="41"/>
      <c r="KP31" s="41">
        <v>95.588895876381272</v>
      </c>
      <c r="KQ31" s="41"/>
      <c r="KR31" s="41">
        <v>96.223874451089202</v>
      </c>
      <c r="KS31" s="41"/>
      <c r="KT31" s="41"/>
      <c r="KU31" s="41">
        <v>97.810620507554646</v>
      </c>
      <c r="KV31" s="41"/>
      <c r="KW31" s="41">
        <v>98.218648208469048</v>
      </c>
      <c r="KX31" s="41"/>
      <c r="KY31" s="41">
        <v>98.71597329224447</v>
      </c>
      <c r="KZ31" s="41"/>
      <c r="LA31" s="41">
        <v>98.179812465526751</v>
      </c>
      <c r="LB31" s="41"/>
      <c r="LC31" s="41">
        <v>99.392835458409238</v>
      </c>
      <c r="LD31" s="41"/>
      <c r="LE31" s="41">
        <v>99.338860889828211</v>
      </c>
      <c r="LF31" s="41"/>
      <c r="LG31" s="41">
        <v>98.845507976490339</v>
      </c>
      <c r="LH31" s="41"/>
      <c r="LI31" s="41">
        <v>98.619881849663884</v>
      </c>
      <c r="LJ31" s="41"/>
      <c r="LK31" s="41">
        <v>97.661915271393724</v>
      </c>
      <c r="LL31" s="41"/>
      <c r="LM31" s="41">
        <v>97.628541448058755</v>
      </c>
      <c r="LN31" s="41"/>
      <c r="LO31" s="41">
        <v>98.029587661315702</v>
      </c>
      <c r="LP31" s="41"/>
      <c r="LQ31" s="41">
        <v>97.816973819504867</v>
      </c>
      <c r="LR31" s="41"/>
      <c r="LS31" s="41">
        <v>97.936873585515684</v>
      </c>
      <c r="LT31" s="41"/>
      <c r="LU31" s="41">
        <v>98.177219255630945</v>
      </c>
      <c r="LV31" s="41"/>
      <c r="LW31" s="41">
        <v>97.871055707051042</v>
      </c>
      <c r="LX31" s="41"/>
      <c r="LY31" s="41">
        <v>97.860461765659338</v>
      </c>
      <c r="LZ31" s="41"/>
      <c r="MA31" s="41">
        <v>97.647702407002186</v>
      </c>
      <c r="MB31" s="41"/>
      <c r="MC31" s="41">
        <v>96.940939375253805</v>
      </c>
      <c r="MD31" s="41"/>
      <c r="ME31" s="41">
        <v>96.801725755017827</v>
      </c>
      <c r="MF31" s="41"/>
      <c r="MG31" s="41">
        <v>96.24399350088153</v>
      </c>
      <c r="MH31" s="41"/>
      <c r="MI31" s="41">
        <v>96.348821418178289</v>
      </c>
      <c r="MJ31" s="41"/>
      <c r="MK31" s="41">
        <v>96.263793379177997</v>
      </c>
      <c r="ML31" s="41"/>
      <c r="MM31" s="41">
        <v>96.71263474798485</v>
      </c>
      <c r="MN31" s="41"/>
      <c r="MO31" s="41">
        <v>96.785320888167419</v>
      </c>
      <c r="MP31" s="41"/>
      <c r="MQ31" s="41">
        <v>97.514302701468267</v>
      </c>
      <c r="MR31" s="41"/>
      <c r="MS31" s="41"/>
      <c r="MT31" s="41">
        <v>98.471184402645363</v>
      </c>
      <c r="MU31" s="41"/>
      <c r="MV31" s="41">
        <v>98.511071519470605</v>
      </c>
      <c r="MW31" s="41"/>
      <c r="MX31" s="41">
        <v>98.327250608272507</v>
      </c>
      <c r="MY31" s="41"/>
      <c r="MZ31" s="41">
        <v>99.227600411946455</v>
      </c>
      <c r="NA31" s="41"/>
      <c r="NB31" s="41">
        <v>99.693369106937524</v>
      </c>
      <c r="NC31" s="41"/>
      <c r="ND31" s="41">
        <v>99.362728212194284</v>
      </c>
      <c r="NE31" s="41"/>
      <c r="NF31" s="41">
        <v>99.07748608605047</v>
      </c>
      <c r="NG31" s="41"/>
      <c r="NH31" s="41">
        <v>98.803214824693782</v>
      </c>
      <c r="NI31" s="41"/>
      <c r="NJ31" s="41">
        <v>98.601460110827688</v>
      </c>
      <c r="NK31" s="41"/>
      <c r="NL31" s="41">
        <v>98.607840938819749</v>
      </c>
      <c r="NM31" s="41"/>
      <c r="NN31" s="41">
        <v>98.862338575068094</v>
      </c>
      <c r="NO31" s="41"/>
      <c r="NP31" s="41">
        <v>98.675689139820662</v>
      </c>
      <c r="NQ31" s="41"/>
      <c r="NR31" s="41">
        <v>98.701213655810704</v>
      </c>
      <c r="NS31" s="41"/>
      <c r="NT31" s="41">
        <v>98.870044564597549</v>
      </c>
      <c r="NU31" s="41"/>
      <c r="NV31" s="41">
        <v>98.643626904496472</v>
      </c>
      <c r="NW31" s="41"/>
      <c r="NX31" s="41">
        <v>98.816691279488055</v>
      </c>
      <c r="NY31" s="41"/>
      <c r="NZ31" s="41">
        <v>98.493586984591559</v>
      </c>
      <c r="OA31" s="41"/>
      <c r="OB31" s="41">
        <v>98.228585294831348</v>
      </c>
      <c r="OC31" s="41"/>
      <c r="OD31" s="41">
        <v>97.96496224665519</v>
      </c>
      <c r="OE31" s="41"/>
      <c r="OF31" s="41">
        <v>97.806543067109345</v>
      </c>
      <c r="OG31" s="41"/>
      <c r="OH31" s="41">
        <v>97.824091459089573</v>
      </c>
      <c r="OI31" s="41"/>
      <c r="OJ31" s="41">
        <v>97.672616100071053</v>
      </c>
      <c r="OK31" s="41"/>
      <c r="OL31" s="41">
        <v>97.694062686729325</v>
      </c>
      <c r="OM31" s="41"/>
      <c r="ON31" s="41">
        <v>98.441751174870149</v>
      </c>
      <c r="OO31" s="41"/>
      <c r="OP31" s="41">
        <v>98.453988041802873</v>
      </c>
      <c r="OQ31" s="41"/>
      <c r="OR31" s="41"/>
      <c r="OS31" s="41">
        <v>97.421731123388582</v>
      </c>
      <c r="OT31" s="41"/>
      <c r="OU31" s="41">
        <v>98.105153565851126</v>
      </c>
      <c r="OV31" s="41"/>
      <c r="OW31" s="41">
        <v>98.11653914067098</v>
      </c>
      <c r="OX31" s="41"/>
      <c r="OY31" s="41">
        <v>98.529411764705884</v>
      </c>
      <c r="OZ31" s="41"/>
      <c r="PA31" s="41">
        <v>98.851739277271193</v>
      </c>
      <c r="PB31" s="41"/>
      <c r="PC31" s="41">
        <v>98.994401261075168</v>
      </c>
      <c r="PD31" s="41"/>
      <c r="PE31" s="41">
        <v>98.474999382090516</v>
      </c>
      <c r="PF31" s="41"/>
      <c r="PG31" s="41">
        <v>98.232462295489682</v>
      </c>
      <c r="PH31" s="41"/>
      <c r="PI31" s="41">
        <v>97.626122953776388</v>
      </c>
      <c r="PJ31" s="41"/>
      <c r="PK31" s="41">
        <v>97.468192219679636</v>
      </c>
      <c r="PL31" s="41"/>
      <c r="PM31" s="41">
        <v>98.148732039097339</v>
      </c>
      <c r="PN31" s="41"/>
      <c r="PO31" s="41">
        <v>98.165557404326123</v>
      </c>
      <c r="PP31" s="41"/>
      <c r="PQ31" s="41">
        <v>97.9020827463644</v>
      </c>
      <c r="PR31" s="41"/>
      <c r="PS31" s="41">
        <v>97.991805888721416</v>
      </c>
      <c r="PT31" s="41"/>
      <c r="PU31" s="41">
        <v>97.840558865831113</v>
      </c>
      <c r="PV31" s="41"/>
      <c r="PW31" s="41">
        <v>97.97489164549394</v>
      </c>
      <c r="PX31" s="41"/>
      <c r="PY31" s="41">
        <v>97.151909123740111</v>
      </c>
      <c r="PZ31" s="41"/>
      <c r="QA31" s="41">
        <v>96.946910525720014</v>
      </c>
      <c r="QB31" s="41"/>
      <c r="QC31" s="41">
        <v>96.595300601692571</v>
      </c>
      <c r="QD31" s="41"/>
      <c r="QE31" s="41">
        <v>96.219396469918394</v>
      </c>
      <c r="QF31" s="41"/>
      <c r="QG31" s="41">
        <v>96.579103137182869</v>
      </c>
      <c r="QH31" s="41"/>
      <c r="QI31" s="41">
        <v>95.722739162128562</v>
      </c>
      <c r="QJ31" s="41"/>
      <c r="QK31" s="41">
        <v>96.358937040475766</v>
      </c>
      <c r="QL31" s="41"/>
      <c r="QM31" s="41">
        <v>97.144962830043582</v>
      </c>
      <c r="QN31" s="41"/>
      <c r="QO31" s="41">
        <v>97.40356383780329</v>
      </c>
      <c r="QP31" s="41"/>
      <c r="QQ31" s="41"/>
      <c r="QR31" s="41">
        <v>96.905519176800752</v>
      </c>
      <c r="QS31" s="41"/>
      <c r="QT31" s="41">
        <v>97.640484321639249</v>
      </c>
      <c r="QU31" s="41"/>
      <c r="QV31" s="41">
        <v>97.763488957226727</v>
      </c>
      <c r="QW31" s="41"/>
      <c r="QX31" s="41">
        <v>98.380566801619423</v>
      </c>
      <c r="QY31" s="41"/>
      <c r="QZ31" s="41">
        <v>98.856758574310689</v>
      </c>
      <c r="RA31" s="41"/>
      <c r="RB31" s="41">
        <v>98.601789709172266</v>
      </c>
      <c r="RC31" s="41"/>
      <c r="RD31" s="41">
        <v>98.328711684029074</v>
      </c>
      <c r="RE31" s="41"/>
      <c r="RF31" s="41">
        <v>97.829896212427542</v>
      </c>
      <c r="RG31" s="41"/>
      <c r="RH31" s="41">
        <v>96.868686868686865</v>
      </c>
      <c r="RI31" s="41"/>
      <c r="RJ31" s="41">
        <v>96.368068464803059</v>
      </c>
      <c r="RK31" s="41"/>
      <c r="RL31" s="41">
        <v>97.431898301463519</v>
      </c>
      <c r="RM31" s="41"/>
      <c r="RN31" s="41">
        <v>96.831248363248122</v>
      </c>
      <c r="RO31" s="41"/>
      <c r="RP31" s="41">
        <v>97.192460109450025</v>
      </c>
      <c r="RQ31" s="41"/>
      <c r="RR31" s="41">
        <v>96.876119811976977</v>
      </c>
      <c r="RS31" s="41"/>
      <c r="RT31" s="41">
        <v>96.743151681423285</v>
      </c>
      <c r="RU31" s="41"/>
      <c r="RV31" s="41">
        <v>96.938142825880817</v>
      </c>
      <c r="RW31" s="41"/>
      <c r="RX31" s="41">
        <v>96.655208884188255</v>
      </c>
      <c r="RY31" s="41"/>
      <c r="RZ31" s="41">
        <v>95.841114100332334</v>
      </c>
      <c r="SA31" s="41"/>
      <c r="SB31" s="41">
        <v>95.927594288658767</v>
      </c>
      <c r="SC31" s="41"/>
      <c r="SD31" s="41">
        <v>95.247090826658606</v>
      </c>
      <c r="SE31" s="41"/>
      <c r="SF31" s="41">
        <v>95.767100912314248</v>
      </c>
      <c r="SG31" s="41"/>
      <c r="SH31" s="41">
        <v>94.239464827700132</v>
      </c>
      <c r="SI31" s="41"/>
      <c r="SJ31" s="41">
        <v>95.304331142980487</v>
      </c>
      <c r="SK31" s="41"/>
      <c r="SL31" s="41">
        <v>95.652674612771349</v>
      </c>
      <c r="SM31" s="41"/>
      <c r="SN31" s="41">
        <v>96.532003477146915</v>
      </c>
      <c r="SO31" s="41"/>
      <c r="SP31" s="41"/>
      <c r="SQ31" s="41">
        <v>95.590896838538256</v>
      </c>
      <c r="SR31" s="41"/>
      <c r="SS31" s="41">
        <v>95.867610484025249</v>
      </c>
      <c r="ST31" s="41"/>
      <c r="SU31" s="41">
        <v>97.932535364526657</v>
      </c>
      <c r="SV31" s="41"/>
      <c r="SW31" s="41">
        <v>97.553669495756367</v>
      </c>
      <c r="SX31" s="41"/>
      <c r="SY31" s="41">
        <v>99.104031856645094</v>
      </c>
      <c r="SZ31" s="41"/>
      <c r="TA31" s="41">
        <v>98.578818404573923</v>
      </c>
      <c r="TB31" s="41"/>
      <c r="TC31" s="41">
        <v>98.064904160456052</v>
      </c>
      <c r="TD31" s="41"/>
      <c r="TE31" s="41">
        <v>97.724408598278899</v>
      </c>
      <c r="TF31" s="41"/>
      <c r="TG31" s="41">
        <v>96.341621461500011</v>
      </c>
      <c r="TH31" s="41"/>
      <c r="TI31" s="41">
        <v>95.820962832124465</v>
      </c>
      <c r="TJ31" s="41"/>
      <c r="TK31" s="41">
        <v>96.512436360374096</v>
      </c>
      <c r="TL31" s="41"/>
      <c r="TM31" s="41">
        <v>96.638849767725389</v>
      </c>
      <c r="TN31" s="41"/>
      <c r="TO31" s="41">
        <v>96.827153245110878</v>
      </c>
      <c r="TP31" s="41"/>
      <c r="TQ31" s="41">
        <v>97.037912099932171</v>
      </c>
      <c r="TR31" s="41"/>
      <c r="TS31" s="41">
        <v>95.827549947423762</v>
      </c>
      <c r="TT31" s="41"/>
      <c r="TU31" s="41">
        <v>96.689647313543389</v>
      </c>
      <c r="TV31" s="41"/>
      <c r="TW31" s="41">
        <v>96.084177334498662</v>
      </c>
      <c r="TX31" s="41"/>
      <c r="TY31" s="41">
        <v>95.128111395433848</v>
      </c>
      <c r="TZ31" s="41"/>
      <c r="UA31" s="41">
        <v>94.807621775503435</v>
      </c>
      <c r="UB31" s="41"/>
      <c r="UC31" s="41">
        <v>94.428084314941103</v>
      </c>
      <c r="UD31" s="41"/>
      <c r="UE31" s="41">
        <v>94.223086516307674</v>
      </c>
      <c r="UF31" s="41"/>
      <c r="UG31" s="41">
        <v>94.167238289115573</v>
      </c>
      <c r="UH31" s="41"/>
      <c r="UI31" s="41">
        <v>93.478470980524818</v>
      </c>
      <c r="UJ31" s="41"/>
      <c r="UK31" s="41">
        <v>95.424817853249948</v>
      </c>
      <c r="UL31" s="41"/>
      <c r="UM31" s="41">
        <v>95.914056632454717</v>
      </c>
      <c r="UN31" s="42"/>
      <c r="UO31" s="41"/>
      <c r="UP31" s="41"/>
      <c r="UQ31" s="41">
        <v>94.805100971785706</v>
      </c>
      <c r="UR31" s="41"/>
      <c r="US31" s="41">
        <v>95.898547991702813</v>
      </c>
      <c r="UT31" s="41"/>
      <c r="UU31" s="41">
        <v>97.95114263199369</v>
      </c>
      <c r="UV31" s="41"/>
      <c r="UW31" s="41">
        <v>98.443113772455092</v>
      </c>
      <c r="UX31" s="41"/>
      <c r="UY31" s="41">
        <v>98.717566358484945</v>
      </c>
      <c r="UZ31" s="41"/>
      <c r="VA31" s="41">
        <v>98.384939821006071</v>
      </c>
      <c r="VB31" s="41"/>
      <c r="VC31" s="41">
        <v>97.742156654136224</v>
      </c>
      <c r="VD31" s="41"/>
      <c r="VE31" s="41">
        <v>97.185550308503679</v>
      </c>
      <c r="VF31" s="41"/>
      <c r="VG31" s="41">
        <v>95.684438283917643</v>
      </c>
      <c r="VH31" s="41"/>
      <c r="VI31" s="41">
        <v>95.203624810455636</v>
      </c>
      <c r="VJ31" s="41"/>
      <c r="VK31" s="41">
        <v>96.14888784300885</v>
      </c>
      <c r="VL31" s="41"/>
      <c r="VM31" s="41">
        <v>96.322330888345547</v>
      </c>
      <c r="VN31" s="41"/>
      <c r="VO31" s="41">
        <v>96.347988850684629</v>
      </c>
      <c r="VP31" s="41"/>
      <c r="VQ31" s="41">
        <v>96.590063735247398</v>
      </c>
      <c r="VR31" s="41"/>
      <c r="VS31" s="41">
        <v>96.001858660956003</v>
      </c>
      <c r="VT31" s="41"/>
      <c r="VU31" s="41">
        <v>96.264686121048143</v>
      </c>
      <c r="VV31" s="41"/>
      <c r="VW31" s="41">
        <v>96.115065243179117</v>
      </c>
      <c r="VX31" s="41"/>
      <c r="VY31" s="41">
        <v>94.402299028166183</v>
      </c>
      <c r="VZ31" s="41"/>
      <c r="WA31" s="41">
        <v>94.521937189313206</v>
      </c>
      <c r="WB31" s="41"/>
      <c r="WC31" s="41">
        <v>93.537063040425693</v>
      </c>
      <c r="WD31" s="41"/>
      <c r="WE31" s="41">
        <v>93.647412849773332</v>
      </c>
      <c r="WF31" s="41"/>
      <c r="WG31" s="41">
        <v>93.561792590736331</v>
      </c>
      <c r="WH31" s="41"/>
      <c r="WI31" s="41">
        <v>92.625915342025365</v>
      </c>
      <c r="WJ31" s="41"/>
      <c r="WK31" s="41">
        <v>94.77564191726708</v>
      </c>
      <c r="WL31" s="41"/>
      <c r="WM31" s="41">
        <v>95.447103695493198</v>
      </c>
      <c r="WN31" s="41"/>
      <c r="WO31" s="42"/>
      <c r="WP31" s="19" t="s">
        <v>33</v>
      </c>
    </row>
    <row r="32" spans="2:614" ht="4.5" customHeight="1">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42"/>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42"/>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42"/>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42"/>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42"/>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42"/>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42"/>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42"/>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42"/>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42"/>
      <c r="IU32" s="42"/>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42"/>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42"/>
      <c r="KT32" s="42"/>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42"/>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42"/>
      <c r="MS32" s="42"/>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42"/>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42"/>
      <c r="OR32" s="42"/>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42"/>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42"/>
      <c r="QQ32" s="42"/>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42"/>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42"/>
      <c r="SP32" s="42"/>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42"/>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42"/>
      <c r="UO32" s="42"/>
      <c r="UP32" s="42"/>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42"/>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42"/>
      <c r="WO32" s="43"/>
      <c r="WP32" s="19"/>
    </row>
    <row r="33" spans="2:616" ht="10.5" customHeight="1">
      <c r="B33" s="13">
        <v>13</v>
      </c>
      <c r="C33" s="14"/>
      <c r="D33" s="15" t="s">
        <v>34</v>
      </c>
      <c r="E33" s="16">
        <v>22232</v>
      </c>
      <c r="F33" s="16"/>
      <c r="G33" s="16">
        <v>9546</v>
      </c>
      <c r="H33" s="16"/>
      <c r="I33" s="16">
        <v>3939</v>
      </c>
      <c r="J33" s="16"/>
      <c r="K33" s="16">
        <v>1711</v>
      </c>
      <c r="L33" s="16"/>
      <c r="M33" s="16">
        <v>3265</v>
      </c>
      <c r="N33" s="16"/>
      <c r="O33" s="16">
        <v>12711</v>
      </c>
      <c r="P33" s="16"/>
      <c r="Q33" s="16">
        <v>33993</v>
      </c>
      <c r="R33" s="16"/>
      <c r="S33" s="16">
        <v>51262</v>
      </c>
      <c r="T33" s="16"/>
      <c r="U33" s="16">
        <v>50849</v>
      </c>
      <c r="V33" s="16"/>
      <c r="W33" s="16">
        <v>46258</v>
      </c>
      <c r="X33" s="16"/>
      <c r="Y33" s="16">
        <v>40842</v>
      </c>
      <c r="Z33" s="16"/>
      <c r="AA33" s="16">
        <v>43681</v>
      </c>
      <c r="AB33" s="45"/>
      <c r="AC33" s="16">
        <v>37534</v>
      </c>
      <c r="AD33" s="55"/>
      <c r="AE33" s="16">
        <v>42242</v>
      </c>
      <c r="AF33" s="16"/>
      <c r="AG33" s="16">
        <v>42510</v>
      </c>
      <c r="AH33" s="16"/>
      <c r="AI33" s="16">
        <v>45879</v>
      </c>
      <c r="AJ33" s="16"/>
      <c r="AK33" s="16">
        <v>49978</v>
      </c>
      <c r="AL33" s="16"/>
      <c r="AM33" s="16">
        <v>56059</v>
      </c>
      <c r="AN33" s="16"/>
      <c r="AO33" s="16">
        <v>56007</v>
      </c>
      <c r="AP33" s="16"/>
      <c r="AQ33" s="16">
        <v>47257</v>
      </c>
      <c r="AR33" s="16"/>
      <c r="AS33" s="16">
        <v>41526</v>
      </c>
      <c r="AT33" s="16"/>
      <c r="AU33" s="16">
        <v>41884</v>
      </c>
      <c r="AV33" s="16"/>
      <c r="AW33" s="16">
        <v>36372</v>
      </c>
      <c r="AX33" s="16"/>
      <c r="AY33" s="16">
        <v>25965</v>
      </c>
      <c r="AZ33" s="16"/>
      <c r="BA33" s="16">
        <v>843502</v>
      </c>
      <c r="BB33" s="31"/>
      <c r="BC33" s="16">
        <v>22840</v>
      </c>
      <c r="BD33" s="16"/>
      <c r="BE33" s="16">
        <v>8483</v>
      </c>
      <c r="BF33" s="16"/>
      <c r="BG33" s="16">
        <v>4094</v>
      </c>
      <c r="BH33" s="16"/>
      <c r="BI33" s="16">
        <v>1932</v>
      </c>
      <c r="BJ33" s="16"/>
      <c r="BK33" s="16">
        <v>2517</v>
      </c>
      <c r="BL33" s="16"/>
      <c r="BM33" s="16">
        <v>14254</v>
      </c>
      <c r="BN33" s="16"/>
      <c r="BO33" s="16">
        <v>36372</v>
      </c>
      <c r="BP33" s="16"/>
      <c r="BQ33" s="16">
        <v>54344</v>
      </c>
      <c r="BR33" s="16"/>
      <c r="BS33" s="16">
        <v>55018</v>
      </c>
      <c r="BT33" s="16"/>
      <c r="BU33" s="16">
        <v>49054</v>
      </c>
      <c r="BV33" s="16"/>
      <c r="BW33" s="16">
        <v>44336</v>
      </c>
      <c r="BX33" s="16"/>
      <c r="BY33" s="16">
        <v>46337</v>
      </c>
      <c r="BZ33" s="45"/>
      <c r="CA33" s="16">
        <v>40878</v>
      </c>
      <c r="CB33" s="55"/>
      <c r="CC33" s="16">
        <v>46014</v>
      </c>
      <c r="CD33" s="16"/>
      <c r="CE33" s="16">
        <v>44337</v>
      </c>
      <c r="CF33" s="16"/>
      <c r="CG33" s="16">
        <v>49011</v>
      </c>
      <c r="CH33" s="16"/>
      <c r="CI33" s="16">
        <v>54621</v>
      </c>
      <c r="CJ33" s="16"/>
      <c r="CK33" s="16">
        <v>58943</v>
      </c>
      <c r="CL33" s="16"/>
      <c r="CM33" s="16">
        <v>60170</v>
      </c>
      <c r="CN33" s="16"/>
      <c r="CO33" s="16">
        <v>50603</v>
      </c>
      <c r="CP33" s="16"/>
      <c r="CQ33" s="16">
        <v>44472</v>
      </c>
      <c r="CR33" s="16"/>
      <c r="CS33" s="16">
        <v>44562</v>
      </c>
      <c r="CT33" s="16"/>
      <c r="CU33" s="16">
        <v>36129</v>
      </c>
      <c r="CV33" s="16"/>
      <c r="CW33" s="16">
        <v>28304</v>
      </c>
      <c r="CX33" s="16"/>
      <c r="CY33" s="16">
        <v>897625</v>
      </c>
      <c r="CZ33" s="31"/>
      <c r="DA33" s="16">
        <v>23834</v>
      </c>
      <c r="DB33" s="16"/>
      <c r="DC33" s="16">
        <v>8337</v>
      </c>
      <c r="DD33" s="16"/>
      <c r="DE33" s="16">
        <v>3720</v>
      </c>
      <c r="DF33" s="16"/>
      <c r="DG33" s="16">
        <v>1761</v>
      </c>
      <c r="DH33" s="16"/>
      <c r="DI33" s="16">
        <v>2668</v>
      </c>
      <c r="DJ33" s="16"/>
      <c r="DK33" s="16">
        <v>15744</v>
      </c>
      <c r="DL33" s="16"/>
      <c r="DM33" s="16">
        <v>38476</v>
      </c>
      <c r="DN33" s="16"/>
      <c r="DO33" s="16">
        <v>54915</v>
      </c>
      <c r="DP33" s="16"/>
      <c r="DQ33" s="16">
        <v>56658</v>
      </c>
      <c r="DR33" s="16"/>
      <c r="DS33" s="16">
        <v>50481</v>
      </c>
      <c r="DT33" s="16"/>
      <c r="DU33" s="16">
        <v>45307</v>
      </c>
      <c r="DV33" s="16"/>
      <c r="DW33" s="16">
        <v>47585</v>
      </c>
      <c r="DX33" s="45"/>
      <c r="DY33" s="16">
        <v>41585</v>
      </c>
      <c r="DZ33" s="55"/>
      <c r="EA33" s="16">
        <v>46763</v>
      </c>
      <c r="EB33" s="16"/>
      <c r="EC33" s="16">
        <v>45783</v>
      </c>
      <c r="ED33" s="16"/>
      <c r="EE33" s="16">
        <v>51582</v>
      </c>
      <c r="EF33" s="16"/>
      <c r="EG33" s="16">
        <v>55029</v>
      </c>
      <c r="EH33" s="16"/>
      <c r="EI33" s="16">
        <v>60640</v>
      </c>
      <c r="EJ33" s="16"/>
      <c r="EK33" s="16">
        <v>59565</v>
      </c>
      <c r="EL33" s="16"/>
      <c r="EM33" s="16">
        <v>54736</v>
      </c>
      <c r="EN33" s="16"/>
      <c r="EO33" s="16">
        <v>45206</v>
      </c>
      <c r="EP33" s="16"/>
      <c r="EQ33" s="16">
        <v>46483</v>
      </c>
      <c r="ER33" s="16"/>
      <c r="ES33" s="16">
        <v>37641</v>
      </c>
      <c r="ET33" s="16"/>
      <c r="EU33" s="16">
        <v>27580</v>
      </c>
      <c r="EV33" s="16"/>
      <c r="EW33" s="16">
        <v>922079</v>
      </c>
      <c r="EX33" s="31"/>
      <c r="EY33" s="16">
        <v>25453</v>
      </c>
      <c r="EZ33" s="16"/>
      <c r="FA33" s="16">
        <v>9202</v>
      </c>
      <c r="FB33" s="16"/>
      <c r="FC33" s="16">
        <v>3838</v>
      </c>
      <c r="FD33" s="16"/>
      <c r="FE33" s="16">
        <v>1675</v>
      </c>
      <c r="FF33" s="16"/>
      <c r="FG33" s="16">
        <v>2901</v>
      </c>
      <c r="FH33" s="16"/>
      <c r="FI33" s="16">
        <v>16724</v>
      </c>
      <c r="FJ33" s="16"/>
      <c r="FK33" s="16">
        <v>38831</v>
      </c>
      <c r="FL33" s="16"/>
      <c r="FM33" s="16">
        <v>55237</v>
      </c>
      <c r="FN33" s="16"/>
      <c r="FO33" s="16">
        <v>56767</v>
      </c>
      <c r="FP33" s="16"/>
      <c r="FQ33" s="16">
        <v>52172</v>
      </c>
      <c r="FR33" s="16"/>
      <c r="FS33" s="16">
        <v>46153</v>
      </c>
      <c r="FT33" s="16"/>
      <c r="FU33" s="16">
        <v>47678</v>
      </c>
      <c r="FV33" s="45"/>
      <c r="FW33" s="16">
        <v>42466</v>
      </c>
      <c r="FX33" s="55"/>
      <c r="FY33" s="16">
        <v>47354</v>
      </c>
      <c r="FZ33" s="16"/>
      <c r="GA33" s="16">
        <v>45634</v>
      </c>
      <c r="GB33" s="16"/>
      <c r="GC33" s="16">
        <v>51571</v>
      </c>
      <c r="GD33" s="16"/>
      <c r="GE33" s="16">
        <v>56099</v>
      </c>
      <c r="GF33" s="16"/>
      <c r="GG33" s="16">
        <v>61052</v>
      </c>
      <c r="GH33" s="16"/>
      <c r="GI33" s="16">
        <v>60041</v>
      </c>
      <c r="GJ33" s="16"/>
      <c r="GK33" s="16">
        <v>53534</v>
      </c>
      <c r="GL33" s="16"/>
      <c r="GM33" s="16">
        <v>49275</v>
      </c>
      <c r="GN33" s="16"/>
      <c r="GO33" s="16">
        <v>47137</v>
      </c>
      <c r="GP33" s="16"/>
      <c r="GQ33" s="16">
        <v>38736</v>
      </c>
      <c r="GR33" s="16"/>
      <c r="GS33" s="16">
        <v>29473</v>
      </c>
      <c r="GT33" s="16"/>
      <c r="GU33" s="16">
        <v>939003</v>
      </c>
      <c r="GV33" s="31"/>
      <c r="GW33" s="16">
        <v>24883</v>
      </c>
      <c r="GX33" s="16"/>
      <c r="GY33" s="16">
        <v>9908</v>
      </c>
      <c r="GZ33" s="16"/>
      <c r="HA33" s="16">
        <v>3767</v>
      </c>
      <c r="HB33" s="16"/>
      <c r="HC33" s="16">
        <v>1704</v>
      </c>
      <c r="HD33" s="16"/>
      <c r="HE33" s="16">
        <v>2833</v>
      </c>
      <c r="HF33" s="16"/>
      <c r="HG33" s="16">
        <v>17619</v>
      </c>
      <c r="HH33" s="16"/>
      <c r="HI33" s="16">
        <v>39808</v>
      </c>
      <c r="HJ33" s="16"/>
      <c r="HK33" s="16">
        <v>56656</v>
      </c>
      <c r="HL33" s="16"/>
      <c r="HM33" s="16">
        <v>57023</v>
      </c>
      <c r="HN33" s="16"/>
      <c r="HO33" s="16">
        <v>52405</v>
      </c>
      <c r="HP33" s="16"/>
      <c r="HQ33" s="16">
        <v>46268</v>
      </c>
      <c r="HR33" s="16"/>
      <c r="HS33" s="16">
        <v>47322</v>
      </c>
      <c r="HT33" s="45"/>
      <c r="HU33" s="16">
        <v>44345</v>
      </c>
      <c r="HV33" s="55"/>
      <c r="HW33" s="16">
        <v>48332</v>
      </c>
      <c r="HX33" s="16"/>
      <c r="HY33" s="16">
        <v>45712</v>
      </c>
      <c r="HZ33" s="16"/>
      <c r="IA33" s="16">
        <v>53044</v>
      </c>
      <c r="IB33" s="16"/>
      <c r="IC33" s="16">
        <v>58562</v>
      </c>
      <c r="ID33" s="16"/>
      <c r="IE33" s="16">
        <v>60770</v>
      </c>
      <c r="IF33" s="16"/>
      <c r="IG33" s="16">
        <v>60688</v>
      </c>
      <c r="IH33" s="16"/>
      <c r="II33" s="16">
        <v>53327</v>
      </c>
      <c r="IJ33" s="16"/>
      <c r="IK33" s="16">
        <v>49802</v>
      </c>
      <c r="IL33" s="16"/>
      <c r="IM33" s="16">
        <v>47829</v>
      </c>
      <c r="IN33" s="16"/>
      <c r="IO33" s="16">
        <v>39937</v>
      </c>
      <c r="IP33" s="16"/>
      <c r="IQ33" s="16">
        <v>32563</v>
      </c>
      <c r="IR33" s="16"/>
      <c r="IS33" s="16">
        <v>955107</v>
      </c>
      <c r="IT33" s="31"/>
      <c r="IU33" s="31"/>
      <c r="IV33" s="16">
        <v>26719</v>
      </c>
      <c r="IW33" s="16"/>
      <c r="IX33" s="16">
        <v>9315</v>
      </c>
      <c r="IY33" s="16"/>
      <c r="IZ33" s="16">
        <v>3782</v>
      </c>
      <c r="JA33" s="16"/>
      <c r="JB33" s="16">
        <v>2005</v>
      </c>
      <c r="JC33" s="16"/>
      <c r="JD33" s="16">
        <v>3216</v>
      </c>
      <c r="JE33" s="16"/>
      <c r="JF33" s="16">
        <v>18793</v>
      </c>
      <c r="JG33" s="16"/>
      <c r="JH33" s="16">
        <v>41346</v>
      </c>
      <c r="JI33" s="16"/>
      <c r="JJ33" s="16">
        <v>57022</v>
      </c>
      <c r="JK33" s="16"/>
      <c r="JL33" s="16">
        <v>57610</v>
      </c>
      <c r="JM33" s="16"/>
      <c r="JN33" s="16">
        <v>56221</v>
      </c>
      <c r="JO33" s="16"/>
      <c r="JP33" s="16">
        <v>48024</v>
      </c>
      <c r="JQ33" s="16"/>
      <c r="JR33" s="16">
        <v>48107</v>
      </c>
      <c r="JS33" s="45"/>
      <c r="JT33" s="16">
        <v>48472</v>
      </c>
      <c r="JU33" s="55"/>
      <c r="JV33" s="16">
        <v>48910</v>
      </c>
      <c r="JW33" s="16"/>
      <c r="JX33" s="16">
        <v>49066</v>
      </c>
      <c r="JY33" s="16"/>
      <c r="JZ33" s="16">
        <v>53393</v>
      </c>
      <c r="KA33" s="16"/>
      <c r="KB33" s="16">
        <v>59558</v>
      </c>
      <c r="KC33" s="16"/>
      <c r="KD33" s="16">
        <v>62641</v>
      </c>
      <c r="KE33" s="16"/>
      <c r="KF33" s="16">
        <v>61744</v>
      </c>
      <c r="KG33" s="16"/>
      <c r="KH33" s="16">
        <v>54903</v>
      </c>
      <c r="KI33" s="16"/>
      <c r="KJ33" s="16">
        <v>50548</v>
      </c>
      <c r="KK33" s="16"/>
      <c r="KL33" s="16">
        <v>47658</v>
      </c>
      <c r="KM33" s="16"/>
      <c r="KN33" s="16">
        <v>40789</v>
      </c>
      <c r="KO33" s="16"/>
      <c r="KP33" s="16">
        <v>32681</v>
      </c>
      <c r="KQ33" s="16"/>
      <c r="KR33" s="16">
        <v>982523</v>
      </c>
      <c r="KS33" s="31"/>
      <c r="KT33" s="31"/>
      <c r="KU33" s="16">
        <v>27059</v>
      </c>
      <c r="KV33" s="16"/>
      <c r="KW33" s="16">
        <v>9768</v>
      </c>
      <c r="KX33" s="16"/>
      <c r="KY33" s="16">
        <v>3867</v>
      </c>
      <c r="KZ33" s="16"/>
      <c r="LA33" s="16">
        <v>1804</v>
      </c>
      <c r="LB33" s="16"/>
      <c r="LC33" s="16">
        <v>3290</v>
      </c>
      <c r="LD33" s="16"/>
      <c r="LE33" s="16">
        <v>18417</v>
      </c>
      <c r="LF33" s="16"/>
      <c r="LG33" s="16">
        <v>42659</v>
      </c>
      <c r="LH33" s="16"/>
      <c r="LI33" s="16">
        <v>58631</v>
      </c>
      <c r="LJ33" s="16"/>
      <c r="LK33" s="16">
        <v>59748</v>
      </c>
      <c r="LL33" s="16"/>
      <c r="LM33" s="16">
        <v>56690</v>
      </c>
      <c r="LN33" s="16"/>
      <c r="LO33" s="16">
        <v>47274</v>
      </c>
      <c r="LP33" s="16"/>
      <c r="LQ33" s="16">
        <v>50077</v>
      </c>
      <c r="LR33" s="45"/>
      <c r="LS33" s="16">
        <v>49073</v>
      </c>
      <c r="LT33" s="55"/>
      <c r="LU33" s="16">
        <v>49428</v>
      </c>
      <c r="LV33" s="16"/>
      <c r="LW33" s="16">
        <v>50882</v>
      </c>
      <c r="LX33" s="16"/>
      <c r="LY33" s="16">
        <v>55068</v>
      </c>
      <c r="LZ33" s="16"/>
      <c r="MA33" s="16">
        <v>61627</v>
      </c>
      <c r="MB33" s="16"/>
      <c r="MC33" s="16">
        <v>65722</v>
      </c>
      <c r="MD33" s="16"/>
      <c r="ME33" s="16">
        <v>63166</v>
      </c>
      <c r="MF33" s="16"/>
      <c r="MG33" s="16">
        <v>56941</v>
      </c>
      <c r="MH33" s="16"/>
      <c r="MI33" s="16">
        <v>50742</v>
      </c>
      <c r="MJ33" s="16"/>
      <c r="MK33" s="16">
        <v>49171</v>
      </c>
      <c r="ML33" s="16"/>
      <c r="MM33" s="16">
        <v>40539</v>
      </c>
      <c r="MN33" s="16"/>
      <c r="MO33" s="16">
        <v>33977</v>
      </c>
      <c r="MP33" s="16"/>
      <c r="MQ33" s="16">
        <v>1005620</v>
      </c>
      <c r="MR33" s="31"/>
      <c r="MS33" s="31"/>
      <c r="MT33" s="16">
        <v>23162</v>
      </c>
      <c r="MU33" s="16"/>
      <c r="MV33" s="16">
        <v>7828</v>
      </c>
      <c r="MW33" s="16"/>
      <c r="MX33" s="16">
        <v>3259</v>
      </c>
      <c r="MY33" s="16"/>
      <c r="MZ33" s="16">
        <v>1935</v>
      </c>
      <c r="NA33" s="16"/>
      <c r="NB33" s="16">
        <v>2608</v>
      </c>
      <c r="NC33" s="16"/>
      <c r="ND33" s="16">
        <v>17388</v>
      </c>
      <c r="NE33" s="16"/>
      <c r="NF33" s="16">
        <v>39230</v>
      </c>
      <c r="NG33" s="16"/>
      <c r="NH33" s="16">
        <v>56777</v>
      </c>
      <c r="NI33" s="16"/>
      <c r="NJ33" s="16">
        <v>56583</v>
      </c>
      <c r="NK33" s="16"/>
      <c r="NL33" s="16">
        <v>53249</v>
      </c>
      <c r="NM33" s="16"/>
      <c r="NN33" s="16">
        <v>45356</v>
      </c>
      <c r="NO33" s="16"/>
      <c r="NP33" s="16">
        <v>47941</v>
      </c>
      <c r="NQ33" s="45"/>
      <c r="NR33" s="16">
        <v>45615</v>
      </c>
      <c r="NS33" s="55"/>
      <c r="NT33" s="16">
        <v>47155</v>
      </c>
      <c r="NU33" s="16"/>
      <c r="NV33" s="16">
        <v>48180</v>
      </c>
      <c r="NW33" s="16"/>
      <c r="NX33" s="16">
        <v>52587</v>
      </c>
      <c r="NY33" s="16"/>
      <c r="NZ33" s="16">
        <v>57802</v>
      </c>
      <c r="OA33" s="16"/>
      <c r="OB33" s="16">
        <v>61429</v>
      </c>
      <c r="OC33" s="16"/>
      <c r="OD33" s="16">
        <v>59952</v>
      </c>
      <c r="OE33" s="16"/>
      <c r="OF33" s="16">
        <v>53156</v>
      </c>
      <c r="OG33" s="16"/>
      <c r="OH33" s="16">
        <v>47541</v>
      </c>
      <c r="OI33" s="16"/>
      <c r="OJ33" s="16">
        <v>46007</v>
      </c>
      <c r="OK33" s="16"/>
      <c r="OL33" s="16">
        <v>36472</v>
      </c>
      <c r="OM33" s="16"/>
      <c r="ON33" s="16">
        <v>28147</v>
      </c>
      <c r="OO33" s="16"/>
      <c r="OP33" s="16">
        <v>939359</v>
      </c>
      <c r="OQ33" s="31"/>
      <c r="OR33" s="31"/>
      <c r="OS33" s="16">
        <v>24757</v>
      </c>
      <c r="OT33" s="16"/>
      <c r="OU33" s="16">
        <v>9540</v>
      </c>
      <c r="OV33" s="16"/>
      <c r="OW33" s="16">
        <v>3367</v>
      </c>
      <c r="OX33" s="16"/>
      <c r="OY33" s="16">
        <v>1829</v>
      </c>
      <c r="OZ33" s="16"/>
      <c r="PA33" s="16">
        <v>2954</v>
      </c>
      <c r="PB33" s="16"/>
      <c r="PC33" s="16">
        <v>18333</v>
      </c>
      <c r="PD33" s="16"/>
      <c r="PE33" s="16">
        <v>40224</v>
      </c>
      <c r="PF33" s="16"/>
      <c r="PG33" s="16">
        <v>56026</v>
      </c>
      <c r="PH33" s="16"/>
      <c r="PI33" s="16">
        <v>57730</v>
      </c>
      <c r="PJ33" s="16"/>
      <c r="PK33" s="16">
        <v>54066</v>
      </c>
      <c r="PL33" s="16"/>
      <c r="PM33" s="16">
        <v>44078</v>
      </c>
      <c r="PN33" s="16"/>
      <c r="PO33" s="16">
        <v>47726</v>
      </c>
      <c r="PP33" s="45"/>
      <c r="PQ33" s="16">
        <v>45747</v>
      </c>
      <c r="PR33" s="55"/>
      <c r="PS33" s="16">
        <v>46787</v>
      </c>
      <c r="PT33" s="16"/>
      <c r="PU33" s="16">
        <v>48284</v>
      </c>
      <c r="PV33" s="16"/>
      <c r="PW33" s="16">
        <v>53154</v>
      </c>
      <c r="PX33" s="16"/>
      <c r="PY33" s="16">
        <v>60300</v>
      </c>
      <c r="PZ33" s="16"/>
      <c r="QA33" s="16">
        <v>61187</v>
      </c>
      <c r="QB33" s="16"/>
      <c r="QC33" s="16">
        <v>60570</v>
      </c>
      <c r="QD33" s="16"/>
      <c r="QE33" s="16">
        <v>51866</v>
      </c>
      <c r="QF33" s="16"/>
      <c r="QG33" s="16">
        <v>48293</v>
      </c>
      <c r="QH33" s="16"/>
      <c r="QI33" s="16">
        <v>45686</v>
      </c>
      <c r="QJ33" s="16"/>
      <c r="QK33" s="16">
        <v>39211</v>
      </c>
      <c r="QL33" s="16"/>
      <c r="QM33" s="16">
        <v>30840</v>
      </c>
      <c r="QN33" s="16"/>
      <c r="QO33" s="16">
        <v>952555</v>
      </c>
      <c r="QP33" s="31"/>
      <c r="QQ33" s="31"/>
      <c r="QR33" s="16">
        <v>26396</v>
      </c>
      <c r="QS33" s="16"/>
      <c r="QT33" s="16">
        <v>9581</v>
      </c>
      <c r="QU33" s="16"/>
      <c r="QV33" s="16">
        <v>3546</v>
      </c>
      <c r="QW33" s="16"/>
      <c r="QX33" s="16">
        <v>1723</v>
      </c>
      <c r="QY33" s="16"/>
      <c r="QZ33" s="16">
        <v>2956</v>
      </c>
      <c r="RA33" s="16"/>
      <c r="RB33" s="16">
        <v>19555</v>
      </c>
      <c r="RC33" s="16"/>
      <c r="RD33" s="16">
        <v>39790</v>
      </c>
      <c r="RE33" s="16"/>
      <c r="RF33" s="16">
        <v>58922</v>
      </c>
      <c r="RG33" s="16"/>
      <c r="RH33" s="16">
        <v>55825</v>
      </c>
      <c r="RI33" s="16"/>
      <c r="RJ33" s="16">
        <v>56238</v>
      </c>
      <c r="RK33" s="16"/>
      <c r="RL33" s="16">
        <v>46355</v>
      </c>
      <c r="RM33" s="16"/>
      <c r="RN33" s="16">
        <v>49007</v>
      </c>
      <c r="RO33" s="45"/>
      <c r="RP33" s="16">
        <v>47206</v>
      </c>
      <c r="RQ33" s="55"/>
      <c r="RR33" s="16">
        <v>46851</v>
      </c>
      <c r="RS33" s="16"/>
      <c r="RT33" s="16">
        <v>47499</v>
      </c>
      <c r="RU33" s="16"/>
      <c r="RV33" s="16">
        <v>54178</v>
      </c>
      <c r="RW33" s="16"/>
      <c r="RX33" s="16">
        <v>59834</v>
      </c>
      <c r="RY33" s="16"/>
      <c r="RZ33" s="16">
        <v>62249</v>
      </c>
      <c r="SA33" s="16"/>
      <c r="SB33" s="16">
        <v>59222</v>
      </c>
      <c r="SC33" s="16"/>
      <c r="SD33" s="16">
        <v>51848</v>
      </c>
      <c r="SE33" s="16"/>
      <c r="SF33" s="16">
        <v>49291</v>
      </c>
      <c r="SG33" s="16"/>
      <c r="SH33" s="16">
        <v>47130</v>
      </c>
      <c r="SI33" s="16"/>
      <c r="SJ33" s="16">
        <v>40816</v>
      </c>
      <c r="SK33" s="16"/>
      <c r="SL33" s="16">
        <v>34065</v>
      </c>
      <c r="SM33" s="16"/>
      <c r="SN33" s="16">
        <v>970083</v>
      </c>
      <c r="SO33" s="31"/>
      <c r="SP33" s="31"/>
      <c r="SQ33" s="16">
        <v>25564</v>
      </c>
      <c r="SR33" s="16"/>
      <c r="SS33" s="16">
        <v>10308</v>
      </c>
      <c r="ST33" s="16"/>
      <c r="SU33" s="16">
        <v>3648</v>
      </c>
      <c r="SV33" s="16"/>
      <c r="SW33" s="16">
        <v>1984</v>
      </c>
      <c r="SX33" s="16"/>
      <c r="SY33" s="16">
        <v>4008</v>
      </c>
      <c r="SZ33" s="16"/>
      <c r="TA33" s="16">
        <v>18266</v>
      </c>
      <c r="TB33" s="16"/>
      <c r="TC33" s="16">
        <v>37987</v>
      </c>
      <c r="TD33" s="16"/>
      <c r="TE33" s="16">
        <v>55139</v>
      </c>
      <c r="TF33" s="16"/>
      <c r="TG33" s="16">
        <v>53337</v>
      </c>
      <c r="TH33" s="16"/>
      <c r="TI33" s="16">
        <v>52345</v>
      </c>
      <c r="TJ33" s="16"/>
      <c r="TK33" s="16">
        <v>43930</v>
      </c>
      <c r="TL33" s="16"/>
      <c r="TM33" s="16">
        <v>47003</v>
      </c>
      <c r="TN33" s="45"/>
      <c r="TO33" s="16">
        <v>43808</v>
      </c>
      <c r="TP33" s="55"/>
      <c r="TQ33" s="16">
        <v>45209</v>
      </c>
      <c r="TR33" s="16"/>
      <c r="TS33" s="16">
        <v>46840</v>
      </c>
      <c r="TT33" s="16"/>
      <c r="TU33" s="16">
        <v>52047</v>
      </c>
      <c r="TV33" s="16"/>
      <c r="TW33" s="16">
        <v>57582</v>
      </c>
      <c r="TX33" s="16"/>
      <c r="TY33" s="16">
        <v>59146</v>
      </c>
      <c r="TZ33" s="16"/>
      <c r="UA33" s="16">
        <v>56130</v>
      </c>
      <c r="UB33" s="16"/>
      <c r="UC33" s="16">
        <v>50414</v>
      </c>
      <c r="UD33" s="16"/>
      <c r="UE33" s="16">
        <v>46130</v>
      </c>
      <c r="UF33" s="16"/>
      <c r="UG33" s="16">
        <v>43946</v>
      </c>
      <c r="UH33" s="16"/>
      <c r="UI33" s="16">
        <v>40061</v>
      </c>
      <c r="UJ33" s="16"/>
      <c r="UK33" s="16">
        <v>34199</v>
      </c>
      <c r="UL33" s="16"/>
      <c r="UM33" s="16">
        <v>929031</v>
      </c>
      <c r="UN33" s="31"/>
      <c r="UO33" s="31"/>
      <c r="UP33" s="31"/>
      <c r="UQ33" s="16">
        <v>27163</v>
      </c>
      <c r="UR33" s="16"/>
      <c r="US33" s="16">
        <v>10481</v>
      </c>
      <c r="UT33" s="16"/>
      <c r="UU33" s="16">
        <v>3781</v>
      </c>
      <c r="UV33" s="16"/>
      <c r="UW33" s="16">
        <v>1666</v>
      </c>
      <c r="UX33" s="16"/>
      <c r="UY33" s="16">
        <v>3339</v>
      </c>
      <c r="UZ33" s="16"/>
      <c r="VA33" s="16">
        <v>19349</v>
      </c>
      <c r="VB33" s="16"/>
      <c r="VC33" s="16">
        <v>41963</v>
      </c>
      <c r="VD33" s="16"/>
      <c r="VE33" s="16">
        <v>57501</v>
      </c>
      <c r="VF33" s="16"/>
      <c r="VG33" s="16">
        <v>58276</v>
      </c>
      <c r="VH33" s="16"/>
      <c r="VI33" s="16">
        <v>54323</v>
      </c>
      <c r="VJ33" s="16"/>
      <c r="VK33" s="16">
        <v>48173</v>
      </c>
      <c r="VL33" s="16"/>
      <c r="VM33" s="16">
        <v>48366</v>
      </c>
      <c r="VN33" s="45"/>
      <c r="VO33" s="16">
        <v>48456</v>
      </c>
      <c r="VP33" s="55"/>
      <c r="VQ33" s="16">
        <v>49059</v>
      </c>
      <c r="VR33" s="16"/>
      <c r="VS33" s="16">
        <v>48728</v>
      </c>
      <c r="VT33" s="16"/>
      <c r="VU33" s="16">
        <v>54252</v>
      </c>
      <c r="VV33" s="16"/>
      <c r="VW33" s="16">
        <v>59933</v>
      </c>
      <c r="VX33" s="16"/>
      <c r="VY33" s="16">
        <v>63306</v>
      </c>
      <c r="VZ33" s="16"/>
      <c r="WA33" s="16">
        <v>58885</v>
      </c>
      <c r="WB33" s="16"/>
      <c r="WC33" s="16">
        <v>52741</v>
      </c>
      <c r="WD33" s="16"/>
      <c r="WE33" s="16">
        <v>49883</v>
      </c>
      <c r="WF33" s="16"/>
      <c r="WG33" s="16">
        <v>46529</v>
      </c>
      <c r="WH33" s="16"/>
      <c r="WI33" s="16">
        <v>43180</v>
      </c>
      <c r="WJ33" s="16"/>
      <c r="WK33" s="16">
        <v>35133</v>
      </c>
      <c r="WL33" s="16"/>
      <c r="WM33" s="16">
        <v>984466</v>
      </c>
      <c r="WN33" s="31"/>
      <c r="WO33" s="40"/>
      <c r="WP33" s="15" t="s">
        <v>35</v>
      </c>
    </row>
    <row r="34" spans="2:616" ht="10.5" customHeight="1">
      <c r="B34" s="13">
        <v>14</v>
      </c>
      <c r="C34" s="13"/>
      <c r="D34" s="19" t="s">
        <v>36</v>
      </c>
      <c r="E34" s="41">
        <v>99.378659872155922</v>
      </c>
      <c r="F34" s="41"/>
      <c r="G34" s="41">
        <v>99.406435488909722</v>
      </c>
      <c r="H34" s="41"/>
      <c r="I34" s="41">
        <v>98.969849246231149</v>
      </c>
      <c r="J34" s="41"/>
      <c r="K34" s="41">
        <v>99.130938586326764</v>
      </c>
      <c r="L34" s="41"/>
      <c r="M34" s="41">
        <v>99.603416717510669</v>
      </c>
      <c r="N34" s="41"/>
      <c r="O34" s="41">
        <v>99.81938118423119</v>
      </c>
      <c r="P34" s="41"/>
      <c r="Q34" s="41">
        <v>99.651149155722322</v>
      </c>
      <c r="R34" s="41"/>
      <c r="S34" s="41">
        <v>99.570732086319751</v>
      </c>
      <c r="T34" s="41"/>
      <c r="U34" s="41">
        <v>99.04363069731204</v>
      </c>
      <c r="V34" s="41"/>
      <c r="W34" s="41">
        <v>98.843992392999851</v>
      </c>
      <c r="X34" s="41"/>
      <c r="Y34" s="41">
        <v>99.205713036508044</v>
      </c>
      <c r="Z34" s="41"/>
      <c r="AA34" s="41">
        <v>99.200599550337245</v>
      </c>
      <c r="AB34" s="41"/>
      <c r="AC34" s="41">
        <v>99.178226978464792</v>
      </c>
      <c r="AD34" s="41"/>
      <c r="AE34" s="41">
        <v>99.113092444861579</v>
      </c>
      <c r="AF34" s="41"/>
      <c r="AG34" s="41">
        <v>99.232008216811778</v>
      </c>
      <c r="AH34" s="41"/>
      <c r="AI34" s="41">
        <v>99.133535004321516</v>
      </c>
      <c r="AJ34" s="41"/>
      <c r="AK34" s="41">
        <v>99.180409200055564</v>
      </c>
      <c r="AL34" s="41"/>
      <c r="AM34" s="41">
        <v>98.928810927187385</v>
      </c>
      <c r="AN34" s="41"/>
      <c r="AO34" s="41">
        <v>98.669884782072515</v>
      </c>
      <c r="AP34" s="41"/>
      <c r="AQ34" s="41">
        <v>98.39263778134044</v>
      </c>
      <c r="AR34" s="41"/>
      <c r="AS34" s="41">
        <v>97.987210646782614</v>
      </c>
      <c r="AT34" s="41"/>
      <c r="AU34" s="41">
        <v>98.155656066180768</v>
      </c>
      <c r="AV34" s="41"/>
      <c r="AW34" s="41">
        <v>98.302702702702703</v>
      </c>
      <c r="AX34" s="41"/>
      <c r="AY34" s="41">
        <v>99.019906948363968</v>
      </c>
      <c r="AZ34" s="41"/>
      <c r="BA34" s="41">
        <v>98.964018715711717</v>
      </c>
      <c r="BB34" s="41"/>
      <c r="BC34" s="41">
        <v>98.968714793309644</v>
      </c>
      <c r="BD34" s="41"/>
      <c r="BE34" s="41">
        <v>99.12362701565786</v>
      </c>
      <c r="BF34" s="41"/>
      <c r="BG34" s="41">
        <v>99.008464328899635</v>
      </c>
      <c r="BH34" s="41"/>
      <c r="BI34" s="41">
        <v>98.07106598984771</v>
      </c>
      <c r="BJ34" s="41"/>
      <c r="BK34" s="41">
        <v>99.88095238095238</v>
      </c>
      <c r="BL34" s="41"/>
      <c r="BM34" s="41">
        <v>99.859885105786745</v>
      </c>
      <c r="BN34" s="41"/>
      <c r="BO34" s="41">
        <v>99.77505897843858</v>
      </c>
      <c r="BP34" s="41"/>
      <c r="BQ34" s="41">
        <v>99.562134730593783</v>
      </c>
      <c r="BR34" s="41"/>
      <c r="BS34" s="41">
        <v>99.285379146064173</v>
      </c>
      <c r="BT34" s="41"/>
      <c r="BU34" s="41">
        <v>98.987004600855599</v>
      </c>
      <c r="BV34" s="41"/>
      <c r="BW34" s="41">
        <v>99.210096444315155</v>
      </c>
      <c r="BX34" s="41"/>
      <c r="BY34" s="41">
        <v>98.888130095181182</v>
      </c>
      <c r="BZ34" s="41"/>
      <c r="CA34" s="41">
        <v>99.211222483799716</v>
      </c>
      <c r="CB34" s="41"/>
      <c r="CC34" s="41">
        <v>98.878287777204747</v>
      </c>
      <c r="CD34" s="41"/>
      <c r="CE34" s="41">
        <v>99.119179092799186</v>
      </c>
      <c r="CF34" s="41"/>
      <c r="CG34" s="41">
        <v>99.016121863509625</v>
      </c>
      <c r="CH34" s="41"/>
      <c r="CI34" s="41">
        <v>98.773938045895946</v>
      </c>
      <c r="CJ34" s="41"/>
      <c r="CK34" s="41">
        <v>98.844580091226192</v>
      </c>
      <c r="CL34" s="41"/>
      <c r="CM34" s="41">
        <v>98.518215309046255</v>
      </c>
      <c r="CN34" s="41"/>
      <c r="CO34" s="41">
        <v>98.102051103097978</v>
      </c>
      <c r="CP34" s="41"/>
      <c r="CQ34" s="41">
        <v>98.131026721684066</v>
      </c>
      <c r="CR34" s="41"/>
      <c r="CS34" s="41">
        <v>98.102324762240229</v>
      </c>
      <c r="CT34" s="41"/>
      <c r="CU34" s="41">
        <v>98.433413251961639</v>
      </c>
      <c r="CV34" s="41"/>
      <c r="CW34" s="41">
        <v>98.99965022735222</v>
      </c>
      <c r="CX34" s="41"/>
      <c r="CY34" s="41">
        <v>98.892012841501767</v>
      </c>
      <c r="CZ34" s="41"/>
      <c r="DA34" s="41">
        <v>99.015412737318769</v>
      </c>
      <c r="DB34" s="41"/>
      <c r="DC34" s="41">
        <v>99.179157744468242</v>
      </c>
      <c r="DD34" s="41"/>
      <c r="DE34" s="41">
        <v>99.252934898612594</v>
      </c>
      <c r="DF34" s="41"/>
      <c r="DG34" s="41">
        <v>99.660441426146008</v>
      </c>
      <c r="DH34" s="41"/>
      <c r="DI34" s="41">
        <v>99.663802764288377</v>
      </c>
      <c r="DJ34" s="41"/>
      <c r="DK34" s="41">
        <v>99.847792998477928</v>
      </c>
      <c r="DL34" s="41"/>
      <c r="DM34" s="41">
        <v>99.671010025127586</v>
      </c>
      <c r="DN34" s="41"/>
      <c r="DO34" s="41">
        <v>99.447663889894969</v>
      </c>
      <c r="DP34" s="41"/>
      <c r="DQ34" s="41">
        <v>99.137372924358274</v>
      </c>
      <c r="DR34" s="41"/>
      <c r="DS34" s="41">
        <v>99.137863315003926</v>
      </c>
      <c r="DT34" s="41"/>
      <c r="DU34" s="41">
        <v>99.105346049523149</v>
      </c>
      <c r="DV34" s="41"/>
      <c r="DW34" s="41">
        <v>99.125091136339961</v>
      </c>
      <c r="DX34" s="41"/>
      <c r="DY34" s="41">
        <v>99.357289625842213</v>
      </c>
      <c r="DZ34" s="41"/>
      <c r="EA34" s="41">
        <v>99.254998514242061</v>
      </c>
      <c r="EB34" s="41"/>
      <c r="EC34" s="41">
        <v>99.194020149496268</v>
      </c>
      <c r="ED34" s="41"/>
      <c r="EE34" s="41">
        <v>99.150392126710756</v>
      </c>
      <c r="EF34" s="41"/>
      <c r="EG34" s="41">
        <v>99.069239909264397</v>
      </c>
      <c r="EH34" s="41"/>
      <c r="EI34" s="41">
        <v>98.944311191606701</v>
      </c>
      <c r="EJ34" s="41"/>
      <c r="EK34" s="41">
        <v>98.764715635881288</v>
      </c>
      <c r="EL34" s="41"/>
      <c r="EM34" s="41">
        <v>98.209351562780341</v>
      </c>
      <c r="EN34" s="41"/>
      <c r="EO34" s="41">
        <v>98.188531711555171</v>
      </c>
      <c r="EP34" s="41"/>
      <c r="EQ34" s="41">
        <v>98.254032002367424</v>
      </c>
      <c r="ER34" s="41"/>
      <c r="ES34" s="41">
        <v>98.379550978803479</v>
      </c>
      <c r="ET34" s="41"/>
      <c r="EU34" s="41">
        <v>98.739796649004731</v>
      </c>
      <c r="EV34" s="41"/>
      <c r="EW34" s="41">
        <v>98.976082471570976</v>
      </c>
      <c r="EX34" s="41"/>
      <c r="EY34" s="41">
        <v>99.201028918855712</v>
      </c>
      <c r="EZ34" s="41"/>
      <c r="FA34" s="41">
        <v>99.223635971533326</v>
      </c>
      <c r="FB34" s="41"/>
      <c r="FC34" s="41">
        <v>99.147507104107461</v>
      </c>
      <c r="FD34" s="41"/>
      <c r="FE34" s="41">
        <v>99.524658348187756</v>
      </c>
      <c r="FF34" s="41"/>
      <c r="FG34" s="41">
        <v>99.827942188575364</v>
      </c>
      <c r="FH34" s="41"/>
      <c r="FI34" s="41">
        <v>99.874589429680498</v>
      </c>
      <c r="FJ34" s="41"/>
      <c r="FK34" s="41">
        <v>99.645872360081086</v>
      </c>
      <c r="FL34" s="41"/>
      <c r="FM34" s="41">
        <v>99.581748363951036</v>
      </c>
      <c r="FN34" s="41"/>
      <c r="FO34" s="41">
        <v>99.19445026909905</v>
      </c>
      <c r="FP34" s="41"/>
      <c r="FQ34" s="41">
        <v>98.990588949605339</v>
      </c>
      <c r="FR34" s="41"/>
      <c r="FS34" s="41">
        <v>99.021648179536143</v>
      </c>
      <c r="FT34" s="41"/>
      <c r="FU34" s="41">
        <v>99.236132792174004</v>
      </c>
      <c r="FV34" s="41"/>
      <c r="FW34" s="41">
        <v>99.219626168224295</v>
      </c>
      <c r="FX34" s="41"/>
      <c r="FY34" s="41">
        <v>99.228867189137077</v>
      </c>
      <c r="FZ34" s="41"/>
      <c r="GA34" s="41">
        <v>99.22160375717516</v>
      </c>
      <c r="GB34" s="41"/>
      <c r="GC34" s="41">
        <v>99.27236327937014</v>
      </c>
      <c r="GD34" s="41"/>
      <c r="GE34" s="41">
        <v>99.097332626744389</v>
      </c>
      <c r="GF34" s="41"/>
      <c r="GG34" s="41">
        <v>98.895260310363824</v>
      </c>
      <c r="GH34" s="41"/>
      <c r="GI34" s="41">
        <v>98.740276612889971</v>
      </c>
      <c r="GJ34" s="41"/>
      <c r="GK34" s="41">
        <v>98.406279296336464</v>
      </c>
      <c r="GL34" s="41"/>
      <c r="GM34" s="41">
        <v>97.923290937996825</v>
      </c>
      <c r="GN34" s="41"/>
      <c r="GO34" s="41">
        <v>98.520221548751181</v>
      </c>
      <c r="GP34" s="41"/>
      <c r="GQ34" s="41">
        <v>98.640183346065697</v>
      </c>
      <c r="GR34" s="41"/>
      <c r="GS34" s="41">
        <v>98.789971173828519</v>
      </c>
      <c r="GT34" s="41"/>
      <c r="GU34" s="41">
        <v>99.004475747143999</v>
      </c>
      <c r="GV34" s="41"/>
      <c r="GW34" s="41">
        <v>99.226382741157238</v>
      </c>
      <c r="GX34" s="41"/>
      <c r="GY34" s="41">
        <v>99.318364073777062</v>
      </c>
      <c r="GZ34" s="41"/>
      <c r="HA34" s="41">
        <v>99.183780937335442</v>
      </c>
      <c r="HB34" s="41"/>
      <c r="HC34" s="41">
        <v>99.590882524839273</v>
      </c>
      <c r="HD34" s="41"/>
      <c r="HE34" s="41">
        <v>99.823819591261454</v>
      </c>
      <c r="HF34" s="41"/>
      <c r="HG34" s="41">
        <v>99.722662440570517</v>
      </c>
      <c r="HH34" s="41"/>
      <c r="HI34" s="41">
        <v>99.744424956151349</v>
      </c>
      <c r="HJ34" s="41"/>
      <c r="HK34" s="41">
        <v>99.557180009840437</v>
      </c>
      <c r="HL34" s="41"/>
      <c r="HM34" s="41">
        <v>99.332822353064145</v>
      </c>
      <c r="HN34" s="41"/>
      <c r="HO34" s="41">
        <v>99.054909743880543</v>
      </c>
      <c r="HP34" s="41"/>
      <c r="HQ34" s="41">
        <v>99.317391491005878</v>
      </c>
      <c r="HR34" s="41"/>
      <c r="HS34" s="41">
        <v>99.170124481327804</v>
      </c>
      <c r="HT34" s="41"/>
      <c r="HU34" s="41">
        <v>99.29911773926284</v>
      </c>
      <c r="HV34" s="41"/>
      <c r="HW34" s="41">
        <v>99.242315352867493</v>
      </c>
      <c r="HX34" s="41"/>
      <c r="HY34" s="41">
        <v>99.08527333420038</v>
      </c>
      <c r="HZ34" s="41"/>
      <c r="IA34" s="41">
        <v>99.188451325778829</v>
      </c>
      <c r="IB34" s="41"/>
      <c r="IC34" s="41">
        <v>99.129934321890445</v>
      </c>
      <c r="ID34" s="41"/>
      <c r="IE34" s="41">
        <v>98.867666677512773</v>
      </c>
      <c r="IF34" s="41"/>
      <c r="IG34" s="41">
        <v>98.706959647382206</v>
      </c>
      <c r="IH34" s="41"/>
      <c r="II34" s="41">
        <v>98.532916982317403</v>
      </c>
      <c r="IJ34" s="41"/>
      <c r="IK34" s="41">
        <v>98.14168883633856</v>
      </c>
      <c r="IL34" s="41"/>
      <c r="IM34" s="41">
        <v>98.413580246913583</v>
      </c>
      <c r="IN34" s="41"/>
      <c r="IO34" s="41">
        <v>98.442160270157018</v>
      </c>
      <c r="IP34" s="41"/>
      <c r="IQ34" s="41">
        <v>98.60105980317941</v>
      </c>
      <c r="IR34" s="41"/>
      <c r="IS34" s="41">
        <v>99.020275629123006</v>
      </c>
      <c r="IT34" s="41"/>
      <c r="IU34" s="41"/>
      <c r="IV34" s="41">
        <v>98.889670232058918</v>
      </c>
      <c r="IW34" s="41"/>
      <c r="IX34" s="41">
        <v>99.317624480221767</v>
      </c>
      <c r="IY34" s="41"/>
      <c r="IZ34" s="41">
        <v>99.21301154249737</v>
      </c>
      <c r="JA34" s="41"/>
      <c r="JB34" s="41">
        <v>98.914652195362606</v>
      </c>
      <c r="JC34" s="41"/>
      <c r="JD34" s="41">
        <v>99.65912612333436</v>
      </c>
      <c r="JE34" s="41"/>
      <c r="JF34" s="41">
        <v>99.729356824453404</v>
      </c>
      <c r="JG34" s="41"/>
      <c r="JH34" s="41">
        <v>99.480294499783469</v>
      </c>
      <c r="JI34" s="41"/>
      <c r="JJ34" s="41">
        <v>99.398608956368633</v>
      </c>
      <c r="JK34" s="41"/>
      <c r="JL34" s="41">
        <v>99.020281883808863</v>
      </c>
      <c r="JM34" s="41"/>
      <c r="JN34" s="41">
        <v>98.754610925698231</v>
      </c>
      <c r="JO34" s="41"/>
      <c r="JP34" s="41">
        <v>98.784325825362544</v>
      </c>
      <c r="JQ34" s="41"/>
      <c r="JR34" s="41">
        <v>98.660787530762917</v>
      </c>
      <c r="JS34" s="41"/>
      <c r="JT34" s="41">
        <v>98.686809047783868</v>
      </c>
      <c r="JU34" s="41"/>
      <c r="JV34" s="41">
        <v>98.864003880983191</v>
      </c>
      <c r="JW34" s="41"/>
      <c r="JX34" s="41">
        <v>98.553810308118756</v>
      </c>
      <c r="JY34" s="41"/>
      <c r="JZ34" s="41">
        <v>98.629352544564526</v>
      </c>
      <c r="KA34" s="41"/>
      <c r="KB34" s="41">
        <v>98.373057165981209</v>
      </c>
      <c r="KC34" s="41"/>
      <c r="KD34" s="41">
        <v>98.385399487976883</v>
      </c>
      <c r="KE34" s="41"/>
      <c r="KF34" s="41">
        <v>97.990795111886996</v>
      </c>
      <c r="KG34" s="41"/>
      <c r="KH34" s="41">
        <v>97.46325356813179</v>
      </c>
      <c r="KI34" s="41"/>
      <c r="KJ34" s="41">
        <v>96.952260390893215</v>
      </c>
      <c r="KK34" s="41"/>
      <c r="KL34" s="41">
        <v>97.496010801522033</v>
      </c>
      <c r="KM34" s="41"/>
      <c r="KN34" s="41">
        <v>97.313610879160208</v>
      </c>
      <c r="KO34" s="41"/>
      <c r="KP34" s="41">
        <v>97.867816608271198</v>
      </c>
      <c r="KQ34" s="41"/>
      <c r="KR34" s="41">
        <v>98.438052605266137</v>
      </c>
      <c r="KS34" s="41"/>
      <c r="KT34" s="41"/>
      <c r="KU34" s="41">
        <v>99.233533812527511</v>
      </c>
      <c r="KV34" s="41"/>
      <c r="KW34" s="41">
        <v>99.429967426710093</v>
      </c>
      <c r="KX34" s="41"/>
      <c r="KY34" s="41">
        <v>99.306625577812014</v>
      </c>
      <c r="KZ34" s="41"/>
      <c r="LA34" s="41">
        <v>99.503585217870921</v>
      </c>
      <c r="LB34" s="41"/>
      <c r="LC34" s="41">
        <v>99.878567091681845</v>
      </c>
      <c r="LD34" s="41"/>
      <c r="LE34" s="41">
        <v>99.804909770768973</v>
      </c>
      <c r="LF34" s="41"/>
      <c r="LG34" s="41">
        <v>99.493889355350319</v>
      </c>
      <c r="LH34" s="41"/>
      <c r="LI34" s="41">
        <v>99.529775242751413</v>
      </c>
      <c r="LJ34" s="41"/>
      <c r="LK34" s="41">
        <v>99.145412608067971</v>
      </c>
      <c r="LL34" s="41"/>
      <c r="LM34" s="41">
        <v>99.143057012941597</v>
      </c>
      <c r="LN34" s="41"/>
      <c r="LO34" s="41">
        <v>99.200503619767076</v>
      </c>
      <c r="LP34" s="41"/>
      <c r="LQ34" s="41">
        <v>99.021197500593217</v>
      </c>
      <c r="LR34" s="41"/>
      <c r="LS34" s="41">
        <v>99.161412867765918</v>
      </c>
      <c r="LT34" s="41"/>
      <c r="LU34" s="41">
        <v>99.225117436865133</v>
      </c>
      <c r="LV34" s="41"/>
      <c r="LW34" s="41">
        <v>99.107908063887805</v>
      </c>
      <c r="LX34" s="41"/>
      <c r="LY34" s="41">
        <v>99.17516118575081</v>
      </c>
      <c r="LZ34" s="41"/>
      <c r="MA34" s="41">
        <v>99.155296691980951</v>
      </c>
      <c r="MB34" s="41"/>
      <c r="MC34" s="41">
        <v>98.84345249733046</v>
      </c>
      <c r="MD34" s="41"/>
      <c r="ME34" s="41">
        <v>98.740073782279751</v>
      </c>
      <c r="MF34" s="41"/>
      <c r="MG34" s="41">
        <v>98.421889584125552</v>
      </c>
      <c r="MH34" s="41"/>
      <c r="MI34" s="41">
        <v>98.442137937724311</v>
      </c>
      <c r="MJ34" s="41"/>
      <c r="MK34" s="41">
        <v>98.294818487126179</v>
      </c>
      <c r="ML34" s="41"/>
      <c r="MM34" s="41">
        <v>98.424298339322135</v>
      </c>
      <c r="MN34" s="41"/>
      <c r="MO34" s="41">
        <v>98.489767522754946</v>
      </c>
      <c r="MP34" s="41"/>
      <c r="MQ34" s="41">
        <v>98.98886889551251</v>
      </c>
      <c r="MR34" s="41"/>
      <c r="MS34" s="41"/>
      <c r="MT34" s="41">
        <v>99.467491196427034</v>
      </c>
      <c r="MU34" s="41"/>
      <c r="MV34" s="41">
        <v>99.618223466530921</v>
      </c>
      <c r="MW34" s="41"/>
      <c r="MX34" s="41">
        <v>99.118004866180058</v>
      </c>
      <c r="MY34" s="41"/>
      <c r="MZ34" s="41">
        <v>99.639546858908346</v>
      </c>
      <c r="NA34" s="41"/>
      <c r="NB34" s="41">
        <v>99.961671138367194</v>
      </c>
      <c r="NC34" s="41"/>
      <c r="ND34" s="41">
        <v>99.827764381674129</v>
      </c>
      <c r="NE34" s="41"/>
      <c r="NF34" s="41">
        <v>99.6975780833058</v>
      </c>
      <c r="NG34" s="41"/>
      <c r="NH34" s="41">
        <v>99.633243252728747</v>
      </c>
      <c r="NI34" s="41"/>
      <c r="NJ34" s="41">
        <v>99.539097545958313</v>
      </c>
      <c r="NK34" s="41"/>
      <c r="NL34" s="41">
        <v>99.5048024815936</v>
      </c>
      <c r="NM34" s="41"/>
      <c r="NN34" s="41">
        <v>99.613458666432393</v>
      </c>
      <c r="NO34" s="41"/>
      <c r="NP34" s="41">
        <v>99.512205247426095</v>
      </c>
      <c r="NQ34" s="41"/>
      <c r="NR34" s="41">
        <v>99.569981664192781</v>
      </c>
      <c r="NS34" s="41"/>
      <c r="NT34" s="41">
        <v>99.594483282995753</v>
      </c>
      <c r="NU34" s="41"/>
      <c r="NV34" s="41">
        <v>99.467360336925566</v>
      </c>
      <c r="NW34" s="41"/>
      <c r="NX34" s="41">
        <v>99.562649096898781</v>
      </c>
      <c r="NY34" s="41"/>
      <c r="NZ34" s="41">
        <v>99.512782990445032</v>
      </c>
      <c r="OA34" s="41"/>
      <c r="OB34" s="41">
        <v>99.375556094798995</v>
      </c>
      <c r="OC34" s="41"/>
      <c r="OD34" s="41">
        <v>99.271426679030341</v>
      </c>
      <c r="OE34" s="41"/>
      <c r="OF34" s="41">
        <v>99.145745514231351</v>
      </c>
      <c r="OG34" s="41"/>
      <c r="OH34" s="41">
        <v>99.180122668669426</v>
      </c>
      <c r="OI34" s="41"/>
      <c r="OJ34" s="41">
        <v>99.052683704006711</v>
      </c>
      <c r="OK34" s="41"/>
      <c r="OL34" s="41">
        <v>99.060242272801347</v>
      </c>
      <c r="OM34" s="41"/>
      <c r="ON34" s="41">
        <v>99.455849616621322</v>
      </c>
      <c r="OO34" s="41"/>
      <c r="OP34" s="41">
        <v>99.442635376615456</v>
      </c>
      <c r="OQ34" s="41"/>
      <c r="OR34" s="41"/>
      <c r="OS34" s="41">
        <v>99.115221394827444</v>
      </c>
      <c r="OT34" s="41"/>
      <c r="OU34" s="41">
        <v>99.323269130661117</v>
      </c>
      <c r="OV34" s="41"/>
      <c r="OW34" s="41">
        <v>99.08769864626251</v>
      </c>
      <c r="OX34" s="41"/>
      <c r="OY34" s="41">
        <v>99.618736383442268</v>
      </c>
      <c r="OZ34" s="41"/>
      <c r="PA34" s="41">
        <v>99.763593380614651</v>
      </c>
      <c r="PB34" s="41"/>
      <c r="PC34" s="41">
        <v>99.652117193020601</v>
      </c>
      <c r="PD34" s="41"/>
      <c r="PE34" s="41">
        <v>99.419165080698974</v>
      </c>
      <c r="PF34" s="41"/>
      <c r="PG34" s="41">
        <v>99.525695912458033</v>
      </c>
      <c r="PH34" s="41"/>
      <c r="PI34" s="41">
        <v>99.163474586460993</v>
      </c>
      <c r="PJ34" s="41"/>
      <c r="PK34" s="41">
        <v>98.976659038901602</v>
      </c>
      <c r="PL34" s="41"/>
      <c r="PM34" s="41">
        <v>99.27030313949821</v>
      </c>
      <c r="PN34" s="41"/>
      <c r="PO34" s="41">
        <v>99.263727121464228</v>
      </c>
      <c r="PP34" s="41"/>
      <c r="PQ34" s="41">
        <v>99.146095663292954</v>
      </c>
      <c r="PR34" s="41"/>
      <c r="PS34" s="41">
        <v>99.320695438045306</v>
      </c>
      <c r="PT34" s="41"/>
      <c r="PU34" s="41">
        <v>99.206903636737209</v>
      </c>
      <c r="PV34" s="41"/>
      <c r="PW34" s="41">
        <v>99.301300254072629</v>
      </c>
      <c r="PX34" s="41"/>
      <c r="PY34" s="41">
        <v>98.985521520732789</v>
      </c>
      <c r="PZ34" s="41"/>
      <c r="QA34" s="41">
        <v>98.945649185788909</v>
      </c>
      <c r="QB34" s="41"/>
      <c r="QC34" s="41">
        <v>98.765633407797552</v>
      </c>
      <c r="QD34" s="41"/>
      <c r="QE34" s="41">
        <v>98.43613588916304</v>
      </c>
      <c r="QF34" s="41"/>
      <c r="QG34" s="41">
        <v>98.571224460637225</v>
      </c>
      <c r="QH34" s="41"/>
      <c r="QI34" s="41">
        <v>97.950345182453574</v>
      </c>
      <c r="QJ34" s="41"/>
      <c r="QK34" s="41">
        <v>98.394017715992064</v>
      </c>
      <c r="QL34" s="41"/>
      <c r="QM34" s="41">
        <v>98.820815175595996</v>
      </c>
      <c r="QN34" s="41"/>
      <c r="QO34" s="41">
        <v>99.001210811035534</v>
      </c>
      <c r="QP34" s="41"/>
      <c r="QQ34" s="41"/>
      <c r="QR34" s="41">
        <v>98.768942937324596</v>
      </c>
      <c r="QS34" s="41"/>
      <c r="QT34" s="41">
        <v>99.151402256028149</v>
      </c>
      <c r="QU34" s="41"/>
      <c r="QV34" s="41">
        <v>99.133351970925361</v>
      </c>
      <c r="QW34" s="41"/>
      <c r="QX34" s="41">
        <v>99.652978600347026</v>
      </c>
      <c r="QY34" s="41"/>
      <c r="QZ34" s="41">
        <v>99.394754539340951</v>
      </c>
      <c r="RA34" s="41"/>
      <c r="RB34" s="41">
        <v>99.425462680496238</v>
      </c>
      <c r="RC34" s="41"/>
      <c r="RD34" s="41">
        <v>99.4029328736666</v>
      </c>
      <c r="RE34" s="41"/>
      <c r="RF34" s="41">
        <v>99.275508828683115</v>
      </c>
      <c r="RG34" s="41"/>
      <c r="RH34" s="41">
        <v>98.927875243664715</v>
      </c>
      <c r="RI34" s="41"/>
      <c r="RJ34" s="41">
        <v>98.625092069727472</v>
      </c>
      <c r="RK34" s="41"/>
      <c r="RL34" s="41">
        <v>99.038564255955563</v>
      </c>
      <c r="RM34" s="41"/>
      <c r="RN34" s="41">
        <v>98.722829918817112</v>
      </c>
      <c r="RO34" s="41"/>
      <c r="RP34" s="41">
        <v>98.978885790367556</v>
      </c>
      <c r="RQ34" s="41"/>
      <c r="RR34" s="41">
        <v>98.756349992622418</v>
      </c>
      <c r="RS34" s="41"/>
      <c r="RT34" s="41">
        <v>98.721785758822804</v>
      </c>
      <c r="RU34" s="41"/>
      <c r="RV34" s="41">
        <v>98.800058355824632</v>
      </c>
      <c r="RW34" s="41"/>
      <c r="RX34" s="41">
        <v>98.879561078794282</v>
      </c>
      <c r="RY34" s="41"/>
      <c r="RZ34" s="41">
        <v>98.51084032283589</v>
      </c>
      <c r="SA34" s="41"/>
      <c r="SB34" s="41">
        <v>98.439188178387994</v>
      </c>
      <c r="SC34" s="41"/>
      <c r="SD34" s="41">
        <v>97.944687925041563</v>
      </c>
      <c r="SE34" s="41"/>
      <c r="SF34" s="41">
        <v>98.185331261702729</v>
      </c>
      <c r="SG34" s="41"/>
      <c r="SH34" s="41">
        <v>97.309685544979658</v>
      </c>
      <c r="SI34" s="41"/>
      <c r="SJ34" s="41">
        <v>97.884790637440645</v>
      </c>
      <c r="SK34" s="41"/>
      <c r="SL34" s="41">
        <v>98.073933321817236</v>
      </c>
      <c r="SM34" s="41"/>
      <c r="SN34" s="41">
        <v>98.629272086745672</v>
      </c>
      <c r="SO34" s="41"/>
      <c r="SP34" s="41"/>
      <c r="SQ34" s="41">
        <v>98.440448226731874</v>
      </c>
      <c r="SR34" s="41"/>
      <c r="SS34" s="41">
        <v>98.603405395064087</v>
      </c>
      <c r="ST34" s="41"/>
      <c r="SU34" s="41">
        <v>99.238302502720344</v>
      </c>
      <c r="SV34" s="41"/>
      <c r="SW34" s="41">
        <v>99.05142286570144</v>
      </c>
      <c r="SX34" s="41"/>
      <c r="SY34" s="41">
        <v>99.751119960179196</v>
      </c>
      <c r="SZ34" s="41"/>
      <c r="TA34" s="41">
        <v>99.460931118976319</v>
      </c>
      <c r="TB34" s="41"/>
      <c r="TC34" s="41">
        <v>99.335791428048424</v>
      </c>
      <c r="TD34" s="41"/>
      <c r="TE34" s="41">
        <v>99.267273971123032</v>
      </c>
      <c r="TF34" s="41"/>
      <c r="TG34" s="41">
        <v>98.74844944735527</v>
      </c>
      <c r="TH34" s="41"/>
      <c r="TI34" s="41">
        <v>98.359577586530875</v>
      </c>
      <c r="TJ34" s="41"/>
      <c r="TK34" s="41">
        <v>98.526476327180575</v>
      </c>
      <c r="TL34" s="41"/>
      <c r="TM34" s="41">
        <v>98.801841380615059</v>
      </c>
      <c r="TN34" s="41"/>
      <c r="TO34" s="41">
        <v>98.929587642834562</v>
      </c>
      <c r="TP34" s="41"/>
      <c r="TQ34" s="41">
        <v>98.901796066592283</v>
      </c>
      <c r="TR34" s="41"/>
      <c r="TS34" s="41">
        <v>98.506834910620398</v>
      </c>
      <c r="TT34" s="41"/>
      <c r="TU34" s="41">
        <v>98.849068429149327</v>
      </c>
      <c r="TV34" s="41"/>
      <c r="TW34" s="41">
        <v>98.67873117063391</v>
      </c>
      <c r="TX34" s="41"/>
      <c r="TY34" s="41">
        <v>98.278555049682623</v>
      </c>
      <c r="TZ34" s="41"/>
      <c r="UA34" s="41">
        <v>98.031681715772748</v>
      </c>
      <c r="UB34" s="41"/>
      <c r="UC34" s="41">
        <v>97.671264724116554</v>
      </c>
      <c r="UD34" s="41"/>
      <c r="UE34" s="41">
        <v>97.507873766091009</v>
      </c>
      <c r="UF34" s="41"/>
      <c r="UG34" s="41">
        <v>97.240723120837302</v>
      </c>
      <c r="UH34" s="41"/>
      <c r="UI34" s="41">
        <v>96.798434253129074</v>
      </c>
      <c r="UJ34" s="41"/>
      <c r="UK34" s="41">
        <v>98.098215822385399</v>
      </c>
      <c r="UL34" s="41"/>
      <c r="UM34" s="41">
        <v>98.412528587938567</v>
      </c>
      <c r="UN34" s="42"/>
      <c r="UO34" s="41"/>
      <c r="UP34" s="41"/>
      <c r="UQ34" s="41">
        <v>98.128680322242687</v>
      </c>
      <c r="UR34" s="41"/>
      <c r="US34" s="41">
        <v>98.821421836696217</v>
      </c>
      <c r="UT34" s="41"/>
      <c r="UU34" s="41">
        <v>99.317047543997887</v>
      </c>
      <c r="UV34" s="41"/>
      <c r="UW34" s="41">
        <v>99.76047904191617</v>
      </c>
      <c r="UX34" s="41"/>
      <c r="UY34" s="41">
        <v>99.582463465553246</v>
      </c>
      <c r="UZ34" s="41"/>
      <c r="VA34" s="41">
        <v>99.521654150807521</v>
      </c>
      <c r="VB34" s="41"/>
      <c r="VC34" s="41">
        <v>99.210345887415187</v>
      </c>
      <c r="VD34" s="41"/>
      <c r="VE34" s="41">
        <v>99.102064734066388</v>
      </c>
      <c r="VF34" s="41"/>
      <c r="VG34" s="41">
        <v>98.509077385983304</v>
      </c>
      <c r="VH34" s="41"/>
      <c r="VI34" s="41">
        <v>98.06303704238573</v>
      </c>
      <c r="VJ34" s="41"/>
      <c r="VK34" s="41">
        <v>98.575784239497438</v>
      </c>
      <c r="VL34" s="41"/>
      <c r="VM34" s="41">
        <v>98.545232273838636</v>
      </c>
      <c r="VN34" s="41"/>
      <c r="VO34" s="41">
        <v>98.585990112103516</v>
      </c>
      <c r="VP34" s="41"/>
      <c r="VQ34" s="41">
        <v>98.636829724350079</v>
      </c>
      <c r="VR34" s="41"/>
      <c r="VS34" s="41">
        <v>98.4443815911754</v>
      </c>
      <c r="VT34" s="41"/>
      <c r="VU34" s="41">
        <v>98.516406689789164</v>
      </c>
      <c r="VV34" s="41"/>
      <c r="VW34" s="41">
        <v>98.742915513378151</v>
      </c>
      <c r="VX34" s="41"/>
      <c r="VY34" s="41">
        <v>97.810670086368063</v>
      </c>
      <c r="VZ34" s="41"/>
      <c r="WA34" s="41">
        <v>97.898551929375387</v>
      </c>
      <c r="WB34" s="41"/>
      <c r="WC34" s="41">
        <v>97.444756485108272</v>
      </c>
      <c r="WD34" s="41"/>
      <c r="WE34" s="41">
        <v>97.473425042988907</v>
      </c>
      <c r="WF34" s="41"/>
      <c r="WG34" s="41">
        <v>97.166186359269929</v>
      </c>
      <c r="WH34" s="41"/>
      <c r="WI34" s="41">
        <v>96.401143061260939</v>
      </c>
      <c r="WJ34" s="41"/>
      <c r="WK34" s="41">
        <v>97.735555122819704</v>
      </c>
      <c r="WL34" s="41"/>
      <c r="WM34" s="41">
        <v>98.217850625892297</v>
      </c>
      <c r="WN34" s="41"/>
      <c r="WO34" s="42"/>
      <c r="WP34" s="19" t="s">
        <v>37</v>
      </c>
    </row>
    <row r="35" spans="2:616" ht="4.5" customHeight="1">
      <c r="B35" s="13"/>
      <c r="C35" s="13"/>
      <c r="D35" s="19"/>
      <c r="E35" s="78"/>
      <c r="F35" s="78"/>
      <c r="G35" s="78"/>
      <c r="H35" s="78"/>
      <c r="I35" s="78"/>
      <c r="J35" s="78"/>
      <c r="K35" s="78"/>
      <c r="L35" s="78"/>
      <c r="M35" s="78"/>
      <c r="N35" s="78"/>
      <c r="O35" s="78"/>
      <c r="P35" s="78"/>
      <c r="Q35" s="78"/>
      <c r="R35" s="78"/>
      <c r="S35" s="78"/>
      <c r="T35" s="78"/>
      <c r="U35" s="78"/>
      <c r="V35" s="78"/>
      <c r="W35" s="78"/>
      <c r="X35" s="78"/>
      <c r="Y35" s="78"/>
      <c r="Z35" s="78"/>
      <c r="AA35" s="78"/>
      <c r="AB35" s="42"/>
      <c r="AC35" s="78"/>
      <c r="AD35" s="52"/>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42"/>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42"/>
      <c r="CA35" s="78"/>
      <c r="CB35" s="52"/>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42"/>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42"/>
      <c r="DY35" s="78"/>
      <c r="DZ35" s="52"/>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42"/>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42"/>
      <c r="FW35" s="78"/>
      <c r="FX35" s="52"/>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42"/>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42"/>
      <c r="HU35" s="78"/>
      <c r="HV35" s="52"/>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42"/>
      <c r="IU35" s="42"/>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42"/>
      <c r="JT35" s="78"/>
      <c r="JU35" s="52"/>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42"/>
      <c r="KT35" s="42"/>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42"/>
      <c r="LS35" s="78"/>
      <c r="LT35" s="52"/>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42"/>
      <c r="MS35" s="42"/>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42"/>
      <c r="NR35" s="78"/>
      <c r="NS35" s="52"/>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42"/>
      <c r="OR35" s="42"/>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42"/>
      <c r="PQ35" s="78"/>
      <c r="PR35" s="52"/>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42"/>
      <c r="QQ35" s="42"/>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42"/>
      <c r="RP35" s="78"/>
      <c r="RQ35" s="52"/>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42"/>
      <c r="SP35" s="42"/>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42"/>
      <c r="TO35" s="78"/>
      <c r="TP35" s="52"/>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42"/>
      <c r="UO35" s="42"/>
      <c r="UP35" s="42"/>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42"/>
      <c r="VO35" s="78"/>
      <c r="VP35" s="52"/>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42"/>
      <c r="WO35" s="42"/>
      <c r="WP35" s="19"/>
    </row>
    <row r="36" spans="2:616" ht="10.5" customHeight="1">
      <c r="B36" s="13">
        <v>15</v>
      </c>
      <c r="C36" s="14"/>
      <c r="D36" s="15" t="s">
        <v>38</v>
      </c>
      <c r="E36" s="16">
        <v>22319</v>
      </c>
      <c r="F36" s="16"/>
      <c r="G36" s="16">
        <v>9568</v>
      </c>
      <c r="H36" s="16"/>
      <c r="I36" s="16">
        <v>3951</v>
      </c>
      <c r="J36" s="16"/>
      <c r="K36" s="16">
        <v>1716</v>
      </c>
      <c r="L36" s="16"/>
      <c r="M36" s="16">
        <v>3273</v>
      </c>
      <c r="N36" s="16"/>
      <c r="O36" s="16">
        <v>12717</v>
      </c>
      <c r="P36" s="16"/>
      <c r="Q36" s="16">
        <v>34051</v>
      </c>
      <c r="R36" s="16"/>
      <c r="S36" s="16">
        <v>51401</v>
      </c>
      <c r="T36" s="16"/>
      <c r="U36" s="16">
        <v>51124</v>
      </c>
      <c r="V36" s="16"/>
      <c r="W36" s="16">
        <v>46534</v>
      </c>
      <c r="X36" s="16"/>
      <c r="Y36" s="16">
        <v>40991</v>
      </c>
      <c r="Z36" s="16"/>
      <c r="AA36" s="16">
        <v>43837</v>
      </c>
      <c r="AB36" s="45"/>
      <c r="AC36" s="16">
        <v>37689</v>
      </c>
      <c r="AD36" s="55"/>
      <c r="AE36" s="16">
        <v>42423</v>
      </c>
      <c r="AF36" s="16"/>
      <c r="AG36" s="16">
        <v>42669</v>
      </c>
      <c r="AH36" s="16"/>
      <c r="AI36" s="16">
        <v>46091</v>
      </c>
      <c r="AJ36" s="16"/>
      <c r="AK36" s="16">
        <v>50205</v>
      </c>
      <c r="AL36" s="16"/>
      <c r="AM36" s="16">
        <v>56373</v>
      </c>
      <c r="AN36" s="16"/>
      <c r="AO36" s="16">
        <v>56398</v>
      </c>
      <c r="AP36" s="16"/>
      <c r="AQ36" s="16">
        <v>47604</v>
      </c>
      <c r="AR36" s="16"/>
      <c r="AS36" s="16">
        <v>41883</v>
      </c>
      <c r="AT36" s="16"/>
      <c r="AU36" s="16">
        <v>42226</v>
      </c>
      <c r="AV36" s="16"/>
      <c r="AW36" s="16">
        <v>36665</v>
      </c>
      <c r="AX36" s="16"/>
      <c r="AY36" s="16">
        <v>26089</v>
      </c>
      <c r="AZ36" s="16"/>
      <c r="BA36" s="16">
        <v>847797</v>
      </c>
      <c r="BB36" s="31"/>
      <c r="BC36" s="16">
        <v>22971</v>
      </c>
      <c r="BD36" s="16"/>
      <c r="BE36" s="16">
        <v>8519</v>
      </c>
      <c r="BF36" s="16"/>
      <c r="BG36" s="16">
        <v>4104</v>
      </c>
      <c r="BH36" s="16"/>
      <c r="BI36" s="16">
        <v>1943</v>
      </c>
      <c r="BJ36" s="16"/>
      <c r="BK36" s="16">
        <v>2518</v>
      </c>
      <c r="BL36" s="16"/>
      <c r="BM36" s="16">
        <v>14263</v>
      </c>
      <c r="BN36" s="16"/>
      <c r="BO36" s="16">
        <v>36414</v>
      </c>
      <c r="BP36" s="16"/>
      <c r="BQ36" s="16">
        <v>54471</v>
      </c>
      <c r="BR36" s="16"/>
      <c r="BS36" s="16">
        <v>55241</v>
      </c>
      <c r="BT36" s="16"/>
      <c r="BU36" s="16">
        <v>49322</v>
      </c>
      <c r="BV36" s="16"/>
      <c r="BW36" s="16">
        <v>44509</v>
      </c>
      <c r="BX36" s="16"/>
      <c r="BY36" s="16">
        <v>46556</v>
      </c>
      <c r="BZ36" s="45"/>
      <c r="CA36" s="16">
        <v>41042</v>
      </c>
      <c r="CB36" s="55"/>
      <c r="CC36" s="16">
        <v>46237</v>
      </c>
      <c r="CD36" s="16"/>
      <c r="CE36" s="16">
        <v>44497</v>
      </c>
      <c r="CF36" s="16"/>
      <c r="CG36" s="16">
        <v>49252</v>
      </c>
      <c r="CH36" s="16"/>
      <c r="CI36" s="16">
        <v>55006</v>
      </c>
      <c r="CJ36" s="16"/>
      <c r="CK36" s="16">
        <v>59335</v>
      </c>
      <c r="CL36" s="16"/>
      <c r="CM36" s="16">
        <v>60634</v>
      </c>
      <c r="CN36" s="16"/>
      <c r="CO36" s="16">
        <v>51077</v>
      </c>
      <c r="CP36" s="16"/>
      <c r="CQ36" s="16">
        <v>44888</v>
      </c>
      <c r="CR36" s="16"/>
      <c r="CS36" s="16">
        <v>44935</v>
      </c>
      <c r="CT36" s="16"/>
      <c r="CU36" s="16">
        <v>36402</v>
      </c>
      <c r="CV36" s="16"/>
      <c r="CW36" s="16">
        <v>28433</v>
      </c>
      <c r="CX36" s="16"/>
      <c r="CY36" s="16">
        <v>902569</v>
      </c>
      <c r="CZ36" s="31"/>
      <c r="DA36" s="16">
        <v>23946</v>
      </c>
      <c r="DB36" s="16"/>
      <c r="DC36" s="16">
        <v>8370</v>
      </c>
      <c r="DD36" s="16"/>
      <c r="DE36" s="16">
        <v>3729</v>
      </c>
      <c r="DF36" s="16"/>
      <c r="DG36" s="16">
        <v>1764</v>
      </c>
      <c r="DH36" s="16"/>
      <c r="DI36" s="16">
        <v>2674</v>
      </c>
      <c r="DJ36" s="16"/>
      <c r="DK36" s="16">
        <v>15757</v>
      </c>
      <c r="DL36" s="16"/>
      <c r="DM36" s="16">
        <v>38543</v>
      </c>
      <c r="DN36" s="16"/>
      <c r="DO36" s="16">
        <v>55070</v>
      </c>
      <c r="DP36" s="16"/>
      <c r="DQ36" s="16">
        <v>56917</v>
      </c>
      <c r="DR36" s="16"/>
      <c r="DS36" s="16">
        <v>50711</v>
      </c>
      <c r="DT36" s="16"/>
      <c r="DU36" s="16">
        <v>45497</v>
      </c>
      <c r="DV36" s="16"/>
      <c r="DW36" s="16">
        <v>47768</v>
      </c>
      <c r="DX36" s="45"/>
      <c r="DY36" s="16">
        <v>41709</v>
      </c>
      <c r="DZ36" s="55"/>
      <c r="EA36" s="16">
        <v>46955</v>
      </c>
      <c r="EB36" s="16"/>
      <c r="EC36" s="16">
        <v>45960</v>
      </c>
      <c r="ED36" s="16"/>
      <c r="EE36" s="16">
        <v>51810</v>
      </c>
      <c r="EF36" s="16"/>
      <c r="EG36" s="16">
        <v>55325</v>
      </c>
      <c r="EH36" s="16"/>
      <c r="EI36" s="16">
        <v>60983</v>
      </c>
      <c r="EJ36" s="16"/>
      <c r="EK36" s="16">
        <v>59936</v>
      </c>
      <c r="EL36" s="16"/>
      <c r="EM36" s="16">
        <v>55176</v>
      </c>
      <c r="EN36" s="16"/>
      <c r="EO36" s="16">
        <v>45569</v>
      </c>
      <c r="EP36" s="16"/>
      <c r="EQ36" s="16">
        <v>46813</v>
      </c>
      <c r="ER36" s="16"/>
      <c r="ES36" s="16">
        <v>37907</v>
      </c>
      <c r="ET36" s="16"/>
      <c r="EU36" s="16">
        <v>27753</v>
      </c>
      <c r="EV36" s="16"/>
      <c r="EW36" s="16">
        <v>926642</v>
      </c>
      <c r="EX36" s="31"/>
      <c r="EY36" s="16">
        <v>25555</v>
      </c>
      <c r="EZ36" s="16"/>
      <c r="FA36" s="16">
        <v>9246</v>
      </c>
      <c r="FB36" s="16"/>
      <c r="FC36" s="16">
        <v>3851</v>
      </c>
      <c r="FD36" s="16"/>
      <c r="FE36" s="16">
        <v>1680</v>
      </c>
      <c r="FF36" s="16"/>
      <c r="FG36" s="16">
        <v>2905</v>
      </c>
      <c r="FH36" s="16"/>
      <c r="FI36" s="16">
        <v>16734</v>
      </c>
      <c r="FJ36" s="16"/>
      <c r="FK36" s="16">
        <v>38901</v>
      </c>
      <c r="FL36" s="16"/>
      <c r="FM36" s="16">
        <v>55364</v>
      </c>
      <c r="FN36" s="16"/>
      <c r="FO36" s="16">
        <v>57030</v>
      </c>
      <c r="FP36" s="16"/>
      <c r="FQ36" s="16">
        <v>52430</v>
      </c>
      <c r="FR36" s="16"/>
      <c r="FS36" s="16">
        <v>46346</v>
      </c>
      <c r="FT36" s="16"/>
      <c r="FU36" s="16">
        <v>47856</v>
      </c>
      <c r="FV36" s="45"/>
      <c r="FW36" s="16">
        <v>42598</v>
      </c>
      <c r="FX36" s="55"/>
      <c r="FY36" s="16">
        <v>47521</v>
      </c>
      <c r="FZ36" s="16"/>
      <c r="GA36" s="16">
        <v>45809</v>
      </c>
      <c r="GB36" s="16"/>
      <c r="GC36" s="16">
        <v>51741</v>
      </c>
      <c r="GD36" s="16"/>
      <c r="GE36" s="16">
        <v>56337</v>
      </c>
      <c r="GF36" s="16"/>
      <c r="GG36" s="16">
        <v>61414</v>
      </c>
      <c r="GH36" s="16"/>
      <c r="GI36" s="16">
        <v>60406</v>
      </c>
      <c r="GJ36" s="16"/>
      <c r="GK36" s="16">
        <v>53911</v>
      </c>
      <c r="GL36" s="16"/>
      <c r="GM36" s="16">
        <v>49764</v>
      </c>
      <c r="GN36" s="16"/>
      <c r="GO36" s="16">
        <v>47421</v>
      </c>
      <c r="GP36" s="16"/>
      <c r="GQ36" s="16">
        <v>38986</v>
      </c>
      <c r="GR36" s="16"/>
      <c r="GS36" s="16">
        <v>29637</v>
      </c>
      <c r="GT36" s="16"/>
      <c r="GU36" s="16">
        <v>943443</v>
      </c>
      <c r="GV36" s="31"/>
      <c r="GW36" s="16">
        <v>24994</v>
      </c>
      <c r="GX36" s="16"/>
      <c r="GY36" s="16">
        <v>9946</v>
      </c>
      <c r="GZ36" s="16"/>
      <c r="HA36" s="16">
        <v>3777</v>
      </c>
      <c r="HB36" s="16"/>
      <c r="HC36" s="16">
        <v>1704</v>
      </c>
      <c r="HD36" s="16"/>
      <c r="HE36" s="16">
        <v>2836</v>
      </c>
      <c r="HF36" s="16"/>
      <c r="HG36" s="16">
        <v>17638</v>
      </c>
      <c r="HH36" s="16"/>
      <c r="HI36" s="16">
        <v>39858</v>
      </c>
      <c r="HJ36" s="16"/>
      <c r="HK36" s="16">
        <v>56816</v>
      </c>
      <c r="HL36" s="16"/>
      <c r="HM36" s="16">
        <v>57254</v>
      </c>
      <c r="HN36" s="16"/>
      <c r="HO36" s="16">
        <v>52660</v>
      </c>
      <c r="HP36" s="16"/>
      <c r="HQ36" s="16">
        <v>46428</v>
      </c>
      <c r="HR36" s="16"/>
      <c r="HS36" s="16">
        <v>47514</v>
      </c>
      <c r="HT36" s="45"/>
      <c r="HU36" s="16">
        <v>44525</v>
      </c>
      <c r="HV36" s="55"/>
      <c r="HW36" s="16">
        <v>48534</v>
      </c>
      <c r="HX36" s="16"/>
      <c r="HY36" s="16">
        <v>45910</v>
      </c>
      <c r="HZ36" s="16"/>
      <c r="IA36" s="16">
        <v>53245</v>
      </c>
      <c r="IB36" s="16"/>
      <c r="IC36" s="16">
        <v>58800</v>
      </c>
      <c r="ID36" s="16"/>
      <c r="IE36" s="16">
        <v>61104</v>
      </c>
      <c r="IF36" s="16"/>
      <c r="IG36" s="16">
        <v>61084</v>
      </c>
      <c r="IH36" s="16"/>
      <c r="II36" s="16">
        <v>53674</v>
      </c>
      <c r="IJ36" s="16"/>
      <c r="IK36" s="16">
        <v>50247</v>
      </c>
      <c r="IL36" s="16"/>
      <c r="IM36" s="16">
        <v>48121</v>
      </c>
      <c r="IN36" s="16"/>
      <c r="IO36" s="16">
        <v>40200</v>
      </c>
      <c r="IP36" s="16"/>
      <c r="IQ36" s="16">
        <v>32798</v>
      </c>
      <c r="IR36" s="16"/>
      <c r="IS36" s="16">
        <v>959667</v>
      </c>
      <c r="IT36" s="31"/>
      <c r="IU36" s="31"/>
      <c r="IV36" s="16">
        <v>26871</v>
      </c>
      <c r="IW36" s="16"/>
      <c r="IX36" s="16">
        <v>9353</v>
      </c>
      <c r="IY36" s="16"/>
      <c r="IZ36" s="16">
        <v>3788</v>
      </c>
      <c r="JA36" s="16"/>
      <c r="JB36" s="16">
        <v>2016</v>
      </c>
      <c r="JC36" s="16"/>
      <c r="JD36" s="16">
        <v>3221</v>
      </c>
      <c r="JE36" s="16"/>
      <c r="JF36" s="16">
        <v>18821</v>
      </c>
      <c r="JG36" s="16"/>
      <c r="JH36" s="16">
        <v>41433</v>
      </c>
      <c r="JI36" s="16"/>
      <c r="JJ36" s="16">
        <v>57212</v>
      </c>
      <c r="JK36" s="16"/>
      <c r="JL36" s="16">
        <v>57892</v>
      </c>
      <c r="JM36" s="16"/>
      <c r="JN36" s="16">
        <v>56500</v>
      </c>
      <c r="JO36" s="16"/>
      <c r="JP36" s="16">
        <v>48309</v>
      </c>
      <c r="JQ36" s="16"/>
      <c r="JR36" s="16">
        <v>48398</v>
      </c>
      <c r="JS36" s="45"/>
      <c r="JT36" s="16">
        <v>48739</v>
      </c>
      <c r="JU36" s="55"/>
      <c r="JV36" s="16">
        <v>49152</v>
      </c>
      <c r="JW36" s="16"/>
      <c r="JX36" s="16">
        <v>49385</v>
      </c>
      <c r="JY36" s="16"/>
      <c r="JZ36" s="16">
        <v>53767</v>
      </c>
      <c r="KA36" s="16"/>
      <c r="KB36" s="16">
        <v>60015</v>
      </c>
      <c r="KC36" s="16"/>
      <c r="KD36" s="16">
        <v>63114</v>
      </c>
      <c r="KE36" s="16"/>
      <c r="KF36" s="16">
        <v>62354</v>
      </c>
      <c r="KG36" s="16"/>
      <c r="KH36" s="16">
        <v>55511</v>
      </c>
      <c r="KI36" s="16"/>
      <c r="KJ36" s="16">
        <v>51235</v>
      </c>
      <c r="KK36" s="16"/>
      <c r="KL36" s="16">
        <v>48130</v>
      </c>
      <c r="KM36" s="16"/>
      <c r="KN36" s="16">
        <v>41210</v>
      </c>
      <c r="KO36" s="16"/>
      <c r="KP36" s="16">
        <v>32973</v>
      </c>
      <c r="KQ36" s="16"/>
      <c r="KR36" s="16">
        <v>989399</v>
      </c>
      <c r="KS36" s="31"/>
      <c r="KT36" s="31"/>
      <c r="KU36" s="16">
        <v>27145</v>
      </c>
      <c r="KV36" s="16"/>
      <c r="KW36" s="16">
        <v>9794</v>
      </c>
      <c r="KX36" s="16"/>
      <c r="KY36" s="16">
        <v>3877</v>
      </c>
      <c r="KZ36" s="16"/>
      <c r="LA36" s="16">
        <v>1811</v>
      </c>
      <c r="LB36" s="16"/>
      <c r="LC36" s="16">
        <v>3292</v>
      </c>
      <c r="LD36" s="16"/>
      <c r="LE36" s="16">
        <v>18434</v>
      </c>
      <c r="LF36" s="16"/>
      <c r="LG36" s="16">
        <v>42755</v>
      </c>
      <c r="LH36" s="16"/>
      <c r="LI36" s="16">
        <v>58772</v>
      </c>
      <c r="LJ36" s="16"/>
      <c r="LK36" s="16">
        <v>60005</v>
      </c>
      <c r="LL36" s="16"/>
      <c r="LM36" s="16">
        <v>56912</v>
      </c>
      <c r="LN36" s="16"/>
      <c r="LO36" s="16">
        <v>47430</v>
      </c>
      <c r="LP36" s="16"/>
      <c r="LQ36" s="16">
        <v>50289</v>
      </c>
      <c r="LR36" s="45"/>
      <c r="LS36" s="16">
        <v>49248</v>
      </c>
      <c r="LT36" s="55"/>
      <c r="LU36" s="16">
        <v>49609</v>
      </c>
      <c r="LV36" s="16"/>
      <c r="LW36" s="16">
        <v>51058</v>
      </c>
      <c r="LX36" s="16"/>
      <c r="LY36" s="16">
        <v>55292</v>
      </c>
      <c r="LZ36" s="16"/>
      <c r="MA36" s="16">
        <v>61882</v>
      </c>
      <c r="MB36" s="16"/>
      <c r="MC36" s="16">
        <v>66083</v>
      </c>
      <c r="MD36" s="16"/>
      <c r="ME36" s="16">
        <v>63559</v>
      </c>
      <c r="MF36" s="16"/>
      <c r="MG36" s="16">
        <v>57360</v>
      </c>
      <c r="MH36" s="16"/>
      <c r="MI36" s="16">
        <v>51085</v>
      </c>
      <c r="MJ36" s="16"/>
      <c r="MK36" s="16">
        <v>49522</v>
      </c>
      <c r="ML36" s="16"/>
      <c r="MM36" s="16">
        <v>40765</v>
      </c>
      <c r="MN36" s="16"/>
      <c r="MO36" s="16">
        <v>34187</v>
      </c>
      <c r="MP36" s="16"/>
      <c r="MQ36" s="16">
        <v>1010166</v>
      </c>
      <c r="MR36" s="31"/>
      <c r="MS36" s="31"/>
      <c r="MT36" s="16">
        <v>23223</v>
      </c>
      <c r="MU36" s="16"/>
      <c r="MV36" s="16">
        <v>7845</v>
      </c>
      <c r="MW36" s="16"/>
      <c r="MX36" s="16">
        <v>3266</v>
      </c>
      <c r="MY36" s="16"/>
      <c r="MZ36" s="16">
        <v>1940</v>
      </c>
      <c r="NA36" s="16"/>
      <c r="NB36" s="16">
        <v>2609</v>
      </c>
      <c r="NC36" s="16"/>
      <c r="ND36" s="16">
        <v>17409</v>
      </c>
      <c r="NE36" s="16"/>
      <c r="NF36" s="16">
        <v>39269</v>
      </c>
      <c r="NG36" s="16"/>
      <c r="NH36" s="16">
        <v>56880</v>
      </c>
      <c r="NI36" s="16"/>
      <c r="NJ36" s="16">
        <v>56692</v>
      </c>
      <c r="NK36" s="16"/>
      <c r="NL36" s="16">
        <v>53361</v>
      </c>
      <c r="NM36" s="16"/>
      <c r="NN36" s="16">
        <v>45429</v>
      </c>
      <c r="NO36" s="16"/>
      <c r="NP36" s="16">
        <v>48025</v>
      </c>
      <c r="NQ36" s="45"/>
      <c r="NR36" s="16">
        <v>45687</v>
      </c>
      <c r="NS36" s="55"/>
      <c r="NT36" s="16">
        <v>47235</v>
      </c>
      <c r="NU36" s="16"/>
      <c r="NV36" s="16">
        <v>48290</v>
      </c>
      <c r="NW36" s="16"/>
      <c r="NX36" s="16">
        <v>52704</v>
      </c>
      <c r="NY36" s="16"/>
      <c r="NZ36" s="16">
        <v>57955</v>
      </c>
      <c r="OA36" s="16"/>
      <c r="OB36" s="16">
        <v>61648</v>
      </c>
      <c r="OC36" s="16"/>
      <c r="OD36" s="16">
        <v>60140</v>
      </c>
      <c r="OE36" s="16"/>
      <c r="OF36" s="16">
        <v>53372</v>
      </c>
      <c r="OG36" s="16"/>
      <c r="OH36" s="16">
        <v>47725</v>
      </c>
      <c r="OI36" s="16"/>
      <c r="OJ36" s="16">
        <v>46194</v>
      </c>
      <c r="OK36" s="16"/>
      <c r="OL36" s="16">
        <v>36634</v>
      </c>
      <c r="OM36" s="16"/>
      <c r="ON36" s="16">
        <v>28232</v>
      </c>
      <c r="OO36" s="16"/>
      <c r="OP36" s="16">
        <v>941764</v>
      </c>
      <c r="OQ36" s="31"/>
      <c r="OR36" s="31"/>
      <c r="OS36" s="16">
        <v>24864</v>
      </c>
      <c r="OT36" s="16"/>
      <c r="OU36" s="16">
        <v>9569</v>
      </c>
      <c r="OV36" s="16"/>
      <c r="OW36" s="16">
        <v>3376</v>
      </c>
      <c r="OX36" s="16"/>
      <c r="OY36" s="16">
        <v>1830</v>
      </c>
      <c r="OZ36" s="16"/>
      <c r="PA36" s="16">
        <v>2956</v>
      </c>
      <c r="PB36" s="16"/>
      <c r="PC36" s="16">
        <v>18356</v>
      </c>
      <c r="PD36" s="16"/>
      <c r="PE36" s="16">
        <v>40317</v>
      </c>
      <c r="PF36" s="16"/>
      <c r="PG36" s="16">
        <v>56178</v>
      </c>
      <c r="PH36" s="16"/>
      <c r="PI36" s="16">
        <v>57997</v>
      </c>
      <c r="PJ36" s="16"/>
      <c r="PK36" s="16">
        <v>54282</v>
      </c>
      <c r="PL36" s="16"/>
      <c r="PM36" s="16">
        <v>44235</v>
      </c>
      <c r="PN36" s="16"/>
      <c r="PO36" s="16">
        <v>47897</v>
      </c>
      <c r="PP36" s="45"/>
      <c r="PQ36" s="16">
        <v>45933</v>
      </c>
      <c r="PR36" s="55"/>
      <c r="PS36" s="16">
        <v>46934</v>
      </c>
      <c r="PT36" s="16"/>
      <c r="PU36" s="16">
        <v>48470</v>
      </c>
      <c r="PV36" s="16"/>
      <c r="PW36" s="16">
        <v>53333</v>
      </c>
      <c r="PX36" s="16"/>
      <c r="PY36" s="16">
        <v>60598</v>
      </c>
      <c r="PZ36" s="16"/>
      <c r="QA36" s="16">
        <v>61537</v>
      </c>
      <c r="QB36" s="16"/>
      <c r="QC36" s="16">
        <v>60934</v>
      </c>
      <c r="QD36" s="16"/>
      <c r="QE36" s="16">
        <v>52265</v>
      </c>
      <c r="QF36" s="16"/>
      <c r="QG36" s="16">
        <v>48613</v>
      </c>
      <c r="QH36" s="16"/>
      <c r="QI36" s="16">
        <v>46117</v>
      </c>
      <c r="QJ36" s="16"/>
      <c r="QK36" s="16">
        <v>39470</v>
      </c>
      <c r="QL36" s="16"/>
      <c r="QM36" s="16">
        <v>30993</v>
      </c>
      <c r="QN36" s="16"/>
      <c r="QO36" s="16">
        <v>957054</v>
      </c>
      <c r="QP36" s="31"/>
      <c r="QQ36" s="31"/>
      <c r="QR36" s="16">
        <v>26535</v>
      </c>
      <c r="QS36" s="16"/>
      <c r="QT36" s="16">
        <v>9625</v>
      </c>
      <c r="QU36" s="16"/>
      <c r="QV36" s="16">
        <v>3557</v>
      </c>
      <c r="QW36" s="16"/>
      <c r="QX36" s="16">
        <v>1728</v>
      </c>
      <c r="QY36" s="16"/>
      <c r="QZ36" s="16">
        <v>2965</v>
      </c>
      <c r="RA36" s="16"/>
      <c r="RB36" s="16">
        <v>19600</v>
      </c>
      <c r="RC36" s="16"/>
      <c r="RD36" s="16">
        <v>39891</v>
      </c>
      <c r="RE36" s="16"/>
      <c r="RF36" s="16">
        <v>59152</v>
      </c>
      <c r="RG36" s="16"/>
      <c r="RH36" s="16">
        <v>56134</v>
      </c>
      <c r="RI36" s="16"/>
      <c r="RJ36" s="16">
        <v>56600</v>
      </c>
      <c r="RK36" s="16"/>
      <c r="RL36" s="16">
        <v>46553</v>
      </c>
      <c r="RM36" s="16"/>
      <c r="RN36" s="16">
        <v>49284</v>
      </c>
      <c r="RO36" s="45"/>
      <c r="RP36" s="16">
        <v>47411</v>
      </c>
      <c r="RQ36" s="55"/>
      <c r="RR36" s="16">
        <v>47131</v>
      </c>
      <c r="RS36" s="16"/>
      <c r="RT36" s="16">
        <v>47788</v>
      </c>
      <c r="RU36" s="16"/>
      <c r="RV36" s="16">
        <v>54487</v>
      </c>
      <c r="RW36" s="16"/>
      <c r="RX36" s="16">
        <v>60166</v>
      </c>
      <c r="RY36" s="16"/>
      <c r="RZ36" s="16">
        <v>62723</v>
      </c>
      <c r="SA36" s="16"/>
      <c r="SB36" s="16">
        <v>59669</v>
      </c>
      <c r="SC36" s="16"/>
      <c r="SD36" s="16">
        <v>52295</v>
      </c>
      <c r="SE36" s="16"/>
      <c r="SF36" s="16">
        <v>49684</v>
      </c>
      <c r="SG36" s="16"/>
      <c r="SH36" s="16">
        <v>47698</v>
      </c>
      <c r="SI36" s="16"/>
      <c r="SJ36" s="16">
        <v>41167</v>
      </c>
      <c r="SK36" s="16"/>
      <c r="SL36" s="16">
        <v>34369</v>
      </c>
      <c r="SM36" s="16"/>
      <c r="SN36" s="16">
        <v>976212</v>
      </c>
      <c r="SO36" s="31"/>
      <c r="SP36" s="31"/>
      <c r="SQ36" s="16">
        <v>25739</v>
      </c>
      <c r="SR36" s="16"/>
      <c r="SS36" s="16">
        <v>10396</v>
      </c>
      <c r="ST36" s="16"/>
      <c r="SU36" s="16">
        <v>3663</v>
      </c>
      <c r="SV36" s="16"/>
      <c r="SW36" s="16">
        <v>1992</v>
      </c>
      <c r="SX36" s="16"/>
      <c r="SY36" s="16">
        <v>4012</v>
      </c>
      <c r="SZ36" s="16"/>
      <c r="TA36" s="16">
        <v>18300</v>
      </c>
      <c r="TB36" s="16"/>
      <c r="TC36" s="16">
        <v>38099</v>
      </c>
      <c r="TD36" s="16"/>
      <c r="TE36" s="16">
        <v>55358</v>
      </c>
      <c r="TF36" s="16"/>
      <c r="TG36" s="16">
        <v>53682</v>
      </c>
      <c r="TH36" s="16"/>
      <c r="TI36" s="16">
        <v>52726</v>
      </c>
      <c r="TJ36" s="16"/>
      <c r="TK36" s="16">
        <v>44211</v>
      </c>
      <c r="TL36" s="16"/>
      <c r="TM36" s="16">
        <v>47248</v>
      </c>
      <c r="TN36" s="45"/>
      <c r="TO36" s="16">
        <v>44044</v>
      </c>
      <c r="TP36" s="55"/>
      <c r="TQ36" s="16">
        <v>45444</v>
      </c>
      <c r="TR36" s="16"/>
      <c r="TS36" s="16">
        <v>47171</v>
      </c>
      <c r="TT36" s="16"/>
      <c r="TU36" s="16">
        <v>52351</v>
      </c>
      <c r="TV36" s="16"/>
      <c r="TW36" s="16">
        <v>57956</v>
      </c>
      <c r="TX36" s="16"/>
      <c r="TY36" s="16">
        <v>59614</v>
      </c>
      <c r="TZ36" s="16"/>
      <c r="UA36" s="16">
        <v>56696</v>
      </c>
      <c r="UB36" s="16"/>
      <c r="UC36" s="16">
        <v>50977</v>
      </c>
      <c r="UD36" s="16"/>
      <c r="UE36" s="16">
        <v>46671</v>
      </c>
      <c r="UF36" s="16"/>
      <c r="UG36" s="16">
        <v>44457</v>
      </c>
      <c r="UH36" s="16"/>
      <c r="UI36" s="16">
        <v>40566</v>
      </c>
      <c r="UJ36" s="16"/>
      <c r="UK36" s="16">
        <v>34457</v>
      </c>
      <c r="UL36" s="16"/>
      <c r="UM36" s="16">
        <v>935830</v>
      </c>
      <c r="UN36" s="31"/>
      <c r="UO36" s="31"/>
      <c r="UP36" s="31"/>
      <c r="UQ36" s="16">
        <v>27414</v>
      </c>
      <c r="UR36" s="16"/>
      <c r="US36" s="16">
        <v>10548</v>
      </c>
      <c r="UT36" s="16"/>
      <c r="UU36" s="16">
        <v>3795</v>
      </c>
      <c r="UV36" s="16"/>
      <c r="UW36" s="16">
        <v>1668</v>
      </c>
      <c r="UX36" s="16"/>
      <c r="UY36" s="16">
        <v>3349</v>
      </c>
      <c r="UZ36" s="16"/>
      <c r="VA36" s="16">
        <v>19382</v>
      </c>
      <c r="VB36" s="16"/>
      <c r="VC36" s="16">
        <v>42113</v>
      </c>
      <c r="VD36" s="16"/>
      <c r="VE36" s="16">
        <v>57788</v>
      </c>
      <c r="VF36" s="16"/>
      <c r="VG36" s="16">
        <v>58677</v>
      </c>
      <c r="VH36" s="16"/>
      <c r="VI36" s="16">
        <v>54772</v>
      </c>
      <c r="VJ36" s="16"/>
      <c r="VK36" s="16">
        <v>48500</v>
      </c>
      <c r="VL36" s="16"/>
      <c r="VM36" s="16">
        <v>48689</v>
      </c>
      <c r="VN36" s="45"/>
      <c r="VO36" s="16">
        <v>48778</v>
      </c>
      <c r="VP36" s="55"/>
      <c r="VQ36" s="16">
        <v>49381</v>
      </c>
      <c r="VR36" s="16"/>
      <c r="VS36" s="16">
        <v>49077</v>
      </c>
      <c r="VT36" s="16"/>
      <c r="VU36" s="16">
        <v>54636</v>
      </c>
      <c r="VV36" s="16"/>
      <c r="VW36" s="16">
        <v>60338</v>
      </c>
      <c r="VX36" s="16"/>
      <c r="VY36" s="16">
        <v>63986</v>
      </c>
      <c r="VZ36" s="16"/>
      <c r="WA36" s="16">
        <v>59540</v>
      </c>
      <c r="WB36" s="16"/>
      <c r="WC36" s="16">
        <v>53396</v>
      </c>
      <c r="WD36" s="16"/>
      <c r="WE36" s="16">
        <v>50491</v>
      </c>
      <c r="WF36" s="16"/>
      <c r="WG36" s="16">
        <v>47090</v>
      </c>
      <c r="WH36" s="16"/>
      <c r="WI36" s="16">
        <v>43795</v>
      </c>
      <c r="WJ36" s="16"/>
      <c r="WK36" s="16">
        <v>35452</v>
      </c>
      <c r="WL36" s="16"/>
      <c r="WM36" s="16">
        <v>992655</v>
      </c>
      <c r="WN36" s="31"/>
      <c r="WO36" s="40"/>
      <c r="WP36" s="15" t="s">
        <v>39</v>
      </c>
    </row>
    <row r="37" spans="2:616" ht="10.5" customHeight="1">
      <c r="B37" s="13">
        <v>16</v>
      </c>
      <c r="C37" s="13"/>
      <c r="D37" s="19" t="s">
        <v>40</v>
      </c>
      <c r="E37" s="41">
        <v>99.767556211166237</v>
      </c>
      <c r="F37" s="41"/>
      <c r="G37" s="41">
        <v>99.63553056336562</v>
      </c>
      <c r="H37" s="41"/>
      <c r="I37" s="41">
        <v>99.2713567839196</v>
      </c>
      <c r="J37" s="41"/>
      <c r="K37" s="41">
        <v>99.420625724217842</v>
      </c>
      <c r="L37" s="41"/>
      <c r="M37" s="41">
        <v>99.847467968273335</v>
      </c>
      <c r="N37" s="41"/>
      <c r="O37" s="41">
        <v>99.866499136170887</v>
      </c>
      <c r="P37" s="41"/>
      <c r="Q37" s="41">
        <v>99.821177298311454</v>
      </c>
      <c r="R37" s="41"/>
      <c r="S37" s="41">
        <v>99.840724122525884</v>
      </c>
      <c r="T37" s="41"/>
      <c r="U37" s="41">
        <v>99.579275418776774</v>
      </c>
      <c r="V37" s="41"/>
      <c r="W37" s="41">
        <v>99.433748584371457</v>
      </c>
      <c r="X37" s="41"/>
      <c r="Y37" s="41">
        <v>99.567635842502852</v>
      </c>
      <c r="Z37" s="41"/>
      <c r="AA37" s="41">
        <v>99.554879295074144</v>
      </c>
      <c r="AB37" s="41"/>
      <c r="AC37" s="41">
        <v>99.587792310741179</v>
      </c>
      <c r="AD37" s="41"/>
      <c r="AE37" s="41">
        <v>99.537775692163294</v>
      </c>
      <c r="AF37" s="41"/>
      <c r="AG37" s="41">
        <v>99.603165339993922</v>
      </c>
      <c r="AH37" s="41"/>
      <c r="AI37" s="41">
        <v>99.591616248919621</v>
      </c>
      <c r="AJ37" s="41"/>
      <c r="AK37" s="41">
        <v>99.630886467821639</v>
      </c>
      <c r="AL37" s="41"/>
      <c r="AM37" s="41">
        <v>99.482935093354044</v>
      </c>
      <c r="AN37" s="41"/>
      <c r="AO37" s="41">
        <v>99.358725908178002</v>
      </c>
      <c r="AP37" s="41"/>
      <c r="AQ37" s="41">
        <v>99.115117949572124</v>
      </c>
      <c r="AR37" s="41"/>
      <c r="AS37" s="41">
        <v>98.829609004459755</v>
      </c>
      <c r="AT37" s="41"/>
      <c r="AU37" s="41">
        <v>98.957137165756606</v>
      </c>
      <c r="AV37" s="41"/>
      <c r="AW37" s="41">
        <v>99.094594594594597</v>
      </c>
      <c r="AX37" s="41"/>
      <c r="AY37" s="41">
        <v>99.492792311799249</v>
      </c>
      <c r="AZ37" s="41"/>
      <c r="BA37" s="41">
        <v>99.46793033700483</v>
      </c>
      <c r="BB37" s="41"/>
      <c r="BC37" s="41">
        <v>99.536354970101399</v>
      </c>
      <c r="BD37" s="41"/>
      <c r="BE37" s="41">
        <v>99.544286048142098</v>
      </c>
      <c r="BF37" s="41"/>
      <c r="BG37" s="41">
        <v>99.250302297460706</v>
      </c>
      <c r="BH37" s="41"/>
      <c r="BI37" s="41">
        <v>98.629441624365484</v>
      </c>
      <c r="BJ37" s="41"/>
      <c r="BK37" s="41">
        <v>99.920634920634924</v>
      </c>
      <c r="BL37" s="41"/>
      <c r="BM37" s="41">
        <v>99.922936808182712</v>
      </c>
      <c r="BN37" s="41"/>
      <c r="BO37" s="41">
        <v>99.890272672409068</v>
      </c>
      <c r="BP37" s="41"/>
      <c r="BQ37" s="41">
        <v>99.794807907223856</v>
      </c>
      <c r="BR37" s="41"/>
      <c r="BS37" s="41">
        <v>99.68780452593208</v>
      </c>
      <c r="BT37" s="41"/>
      <c r="BU37" s="41">
        <v>99.527806925498425</v>
      </c>
      <c r="BV37" s="41"/>
      <c r="BW37" s="41">
        <v>99.597216317214532</v>
      </c>
      <c r="BX37" s="41"/>
      <c r="BY37" s="41">
        <v>99.355499594519614</v>
      </c>
      <c r="BZ37" s="41"/>
      <c r="CA37" s="41">
        <v>99.609251753513092</v>
      </c>
      <c r="CB37" s="41"/>
      <c r="CC37" s="41">
        <v>99.357486676981267</v>
      </c>
      <c r="CD37" s="41"/>
      <c r="CE37" s="41">
        <v>99.47687286222083</v>
      </c>
      <c r="CF37" s="41"/>
      <c r="CG37" s="41">
        <v>99.503010222635254</v>
      </c>
      <c r="CH37" s="41"/>
      <c r="CI37" s="41">
        <v>99.470153167326714</v>
      </c>
      <c r="CJ37" s="41"/>
      <c r="CK37" s="41">
        <v>99.501945264287627</v>
      </c>
      <c r="CL37" s="41"/>
      <c r="CM37" s="41">
        <v>99.277936962750715</v>
      </c>
      <c r="CN37" s="41"/>
      <c r="CO37" s="41">
        <v>99.020976309565356</v>
      </c>
      <c r="CP37" s="41"/>
      <c r="CQ37" s="41">
        <v>99.048964010679853</v>
      </c>
      <c r="CR37" s="41"/>
      <c r="CS37" s="41">
        <v>98.923476576259247</v>
      </c>
      <c r="CT37" s="41"/>
      <c r="CU37" s="41">
        <v>99.177201394943324</v>
      </c>
      <c r="CV37" s="41"/>
      <c r="CW37" s="41">
        <v>99.450856942987059</v>
      </c>
      <c r="CX37" s="41"/>
      <c r="CY37" s="41">
        <v>99.436696992999757</v>
      </c>
      <c r="CZ37" s="41"/>
      <c r="DA37" s="41">
        <v>99.480702920526781</v>
      </c>
      <c r="DB37" s="41"/>
      <c r="DC37" s="41">
        <v>99.571734475374726</v>
      </c>
      <c r="DD37" s="41"/>
      <c r="DE37" s="41">
        <v>99.493062966915687</v>
      </c>
      <c r="DF37" s="41"/>
      <c r="DG37" s="41">
        <v>99.830220713073004</v>
      </c>
      <c r="DH37" s="41"/>
      <c r="DI37" s="41">
        <v>99.887934254762783</v>
      </c>
      <c r="DJ37" s="41"/>
      <c r="DK37" s="41">
        <v>99.930238457635724</v>
      </c>
      <c r="DL37" s="41"/>
      <c r="DM37" s="41">
        <v>99.844571665414605</v>
      </c>
      <c r="DN37" s="41"/>
      <c r="DO37" s="41">
        <v>99.72835929011228</v>
      </c>
      <c r="DP37" s="41"/>
      <c r="DQ37" s="41">
        <v>99.590558345435781</v>
      </c>
      <c r="DR37" s="41"/>
      <c r="DS37" s="41">
        <v>99.589552238805965</v>
      </c>
      <c r="DT37" s="41"/>
      <c r="DU37" s="41">
        <v>99.520955464170086</v>
      </c>
      <c r="DV37" s="41"/>
      <c r="DW37" s="41">
        <v>99.506301426934698</v>
      </c>
      <c r="DX37" s="41"/>
      <c r="DY37" s="41">
        <v>99.653557605007876</v>
      </c>
      <c r="DZ37" s="41"/>
      <c r="EA37" s="41">
        <v>99.662520694485707</v>
      </c>
      <c r="EB37" s="41"/>
      <c r="EC37" s="41">
        <v>99.577510562235943</v>
      </c>
      <c r="ED37" s="41"/>
      <c r="EE37" s="41">
        <v>99.58865139166538</v>
      </c>
      <c r="EF37" s="41"/>
      <c r="EG37" s="41">
        <v>99.602131566629453</v>
      </c>
      <c r="EH37" s="41"/>
      <c r="EI37" s="41">
        <v>99.503973110121237</v>
      </c>
      <c r="EJ37" s="41"/>
      <c r="EK37" s="41">
        <v>99.379870668214238</v>
      </c>
      <c r="EL37" s="41"/>
      <c r="EM37" s="41">
        <v>98.99881580363872</v>
      </c>
      <c r="EN37" s="41"/>
      <c r="EO37" s="41">
        <v>98.97697654213728</v>
      </c>
      <c r="EP37" s="41"/>
      <c r="EQ37" s="41">
        <v>98.951573696336851</v>
      </c>
      <c r="ER37" s="41"/>
      <c r="ES37" s="41">
        <v>99.074775881445859</v>
      </c>
      <c r="ET37" s="41"/>
      <c r="EU37" s="41">
        <v>99.359157955033652</v>
      </c>
      <c r="EV37" s="41"/>
      <c r="EW37" s="41">
        <v>99.465875498326568</v>
      </c>
      <c r="EX37" s="41"/>
      <c r="EY37" s="41">
        <v>99.598565749473849</v>
      </c>
      <c r="EZ37" s="41"/>
      <c r="FA37" s="41">
        <v>99.698080655596286</v>
      </c>
      <c r="FB37" s="41"/>
      <c r="FC37" s="41">
        <v>99.483337638853016</v>
      </c>
      <c r="FD37" s="41"/>
      <c r="FE37" s="41">
        <v>99.821746880570402</v>
      </c>
      <c r="FF37" s="41"/>
      <c r="FG37" s="41">
        <v>99.96558843771507</v>
      </c>
      <c r="FH37" s="41"/>
      <c r="FI37" s="41">
        <v>99.934308748880269</v>
      </c>
      <c r="FJ37" s="41"/>
      <c r="FK37" s="41">
        <v>99.825502322358801</v>
      </c>
      <c r="FL37" s="41"/>
      <c r="FM37" s="41">
        <v>99.810705078512314</v>
      </c>
      <c r="FN37" s="41"/>
      <c r="FO37" s="41">
        <v>99.654015516879852</v>
      </c>
      <c r="FP37" s="41"/>
      <c r="FQ37" s="41">
        <v>99.480115361262904</v>
      </c>
      <c r="FR37" s="41"/>
      <c r="FS37" s="41">
        <v>99.435731296530719</v>
      </c>
      <c r="FT37" s="41"/>
      <c r="FU37" s="41">
        <v>99.606618794879793</v>
      </c>
      <c r="FV37" s="41"/>
      <c r="FW37" s="41">
        <v>99.528037383177576</v>
      </c>
      <c r="FX37" s="41"/>
      <c r="FY37" s="41">
        <v>99.578810611458024</v>
      </c>
      <c r="FZ37" s="41"/>
      <c r="GA37" s="41">
        <v>99.602104713863284</v>
      </c>
      <c r="GB37" s="41"/>
      <c r="GC37" s="41">
        <v>99.59960730716665</v>
      </c>
      <c r="GD37" s="41"/>
      <c r="GE37" s="41">
        <v>99.517753047164817</v>
      </c>
      <c r="GF37" s="41"/>
      <c r="GG37" s="41">
        <v>99.481647066446371</v>
      </c>
      <c r="GH37" s="41"/>
      <c r="GI37" s="41">
        <v>99.340536451395394</v>
      </c>
      <c r="GJ37" s="41"/>
      <c r="GK37" s="41">
        <v>99.099281263212063</v>
      </c>
      <c r="GL37" s="41"/>
      <c r="GM37" s="41">
        <v>98.895071542130367</v>
      </c>
      <c r="GN37" s="41"/>
      <c r="GO37" s="41">
        <v>99.113804995297315</v>
      </c>
      <c r="GP37" s="41"/>
      <c r="GQ37" s="41">
        <v>99.276801629742806</v>
      </c>
      <c r="GR37" s="41"/>
      <c r="GS37" s="41">
        <v>99.339679560233293</v>
      </c>
      <c r="GT37" s="41"/>
      <c r="GU37" s="41">
        <v>99.472610430757712</v>
      </c>
      <c r="GV37" s="41"/>
      <c r="GW37" s="41">
        <v>99.669019420185819</v>
      </c>
      <c r="GX37" s="41"/>
      <c r="GY37" s="41">
        <v>99.699278267842828</v>
      </c>
      <c r="GZ37" s="41"/>
      <c r="HA37" s="41">
        <v>99.447077409162716</v>
      </c>
      <c r="HB37" s="41"/>
      <c r="HC37" s="41">
        <v>99.590882524839273</v>
      </c>
      <c r="HD37" s="41"/>
      <c r="HE37" s="41">
        <v>99.92952783650459</v>
      </c>
      <c r="HF37" s="41"/>
      <c r="HG37" s="41">
        <v>99.830201494226856</v>
      </c>
      <c r="HH37" s="41"/>
      <c r="HI37" s="41">
        <v>99.869706840390876</v>
      </c>
      <c r="HJ37" s="41"/>
      <c r="HK37" s="41">
        <v>99.838335559148092</v>
      </c>
      <c r="HL37" s="41"/>
      <c r="HM37" s="41">
        <v>99.735219315054181</v>
      </c>
      <c r="HN37" s="41"/>
      <c r="HO37" s="41">
        <v>99.536905774501463</v>
      </c>
      <c r="HP37" s="41"/>
      <c r="HQ37" s="41">
        <v>99.660842313141288</v>
      </c>
      <c r="HR37" s="41"/>
      <c r="HS37" s="41">
        <v>99.572488369168866</v>
      </c>
      <c r="HT37" s="41"/>
      <c r="HU37" s="41">
        <v>99.702181020197941</v>
      </c>
      <c r="HV37" s="41"/>
      <c r="HW37" s="41">
        <v>99.657091230159551</v>
      </c>
      <c r="HX37" s="41"/>
      <c r="HY37" s="41">
        <v>99.514457883556588</v>
      </c>
      <c r="HZ37" s="41"/>
      <c r="IA37" s="41">
        <v>99.56430681775683</v>
      </c>
      <c r="IB37" s="41"/>
      <c r="IC37" s="41">
        <v>99.532805200081256</v>
      </c>
      <c r="ID37" s="41"/>
      <c r="IE37" s="41">
        <v>99.411056519051172</v>
      </c>
      <c r="IF37" s="41"/>
      <c r="IG37" s="41">
        <v>99.351040124912586</v>
      </c>
      <c r="IH37" s="41"/>
      <c r="II37" s="41">
        <v>99.17407291070009</v>
      </c>
      <c r="IJ37" s="41"/>
      <c r="IK37" s="41">
        <v>99.018622524386629</v>
      </c>
      <c r="IL37" s="41"/>
      <c r="IM37" s="41">
        <v>99.014403292181072</v>
      </c>
      <c r="IN37" s="41"/>
      <c r="IO37" s="41">
        <v>99.090438512164454</v>
      </c>
      <c r="IP37" s="41"/>
      <c r="IQ37" s="41">
        <v>99.312641937925818</v>
      </c>
      <c r="IR37" s="41"/>
      <c r="IS37" s="41">
        <v>99.493031516022384</v>
      </c>
      <c r="IT37" s="41"/>
      <c r="IU37" s="41"/>
      <c r="IV37" s="41">
        <v>99.452237314482403</v>
      </c>
      <c r="IW37" s="41"/>
      <c r="IX37" s="41">
        <v>99.722784945090098</v>
      </c>
      <c r="IY37" s="41"/>
      <c r="IZ37" s="41">
        <v>99.370409233997904</v>
      </c>
      <c r="JA37" s="41"/>
      <c r="JB37" s="41">
        <v>99.457326097681303</v>
      </c>
      <c r="JC37" s="41"/>
      <c r="JD37" s="41">
        <v>99.814068794546017</v>
      </c>
      <c r="JE37" s="41"/>
      <c r="JF37" s="41">
        <v>99.877945234557416</v>
      </c>
      <c r="JG37" s="41"/>
      <c r="JH37" s="41">
        <v>99.689620326259558</v>
      </c>
      <c r="JI37" s="41"/>
      <c r="JJ37" s="41">
        <v>99.729809820977223</v>
      </c>
      <c r="JK37" s="41"/>
      <c r="JL37" s="41">
        <v>99.504984530766578</v>
      </c>
      <c r="JM37" s="41"/>
      <c r="JN37" s="41">
        <v>99.244686457052524</v>
      </c>
      <c r="JO37" s="41"/>
      <c r="JP37" s="41">
        <v>99.370564640543051</v>
      </c>
      <c r="JQ37" s="41"/>
      <c r="JR37" s="41">
        <v>99.257588187038564</v>
      </c>
      <c r="JS37" s="41"/>
      <c r="JT37" s="41">
        <v>99.230409023352408</v>
      </c>
      <c r="JU37" s="41"/>
      <c r="JV37" s="41">
        <v>99.353169469598967</v>
      </c>
      <c r="JW37" s="41"/>
      <c r="JX37" s="41">
        <v>99.194552685493903</v>
      </c>
      <c r="JY37" s="41"/>
      <c r="JZ37" s="41">
        <v>99.320217973584562</v>
      </c>
      <c r="KA37" s="41"/>
      <c r="KB37" s="41">
        <v>99.127892572221398</v>
      </c>
      <c r="KC37" s="41"/>
      <c r="KD37" s="41">
        <v>99.128304198275458</v>
      </c>
      <c r="KE37" s="41"/>
      <c r="KF37" s="41">
        <v>98.958895413426433</v>
      </c>
      <c r="KG37" s="41"/>
      <c r="KH37" s="41">
        <v>98.542569054888872</v>
      </c>
      <c r="KI37" s="41"/>
      <c r="KJ37" s="41">
        <v>98.269942651092308</v>
      </c>
      <c r="KK37" s="41"/>
      <c r="KL37" s="41">
        <v>98.461601407471051</v>
      </c>
      <c r="KM37" s="41"/>
      <c r="KN37" s="41">
        <v>98.318024573541692</v>
      </c>
      <c r="KO37" s="41"/>
      <c r="KP37" s="41">
        <v>98.742251370047612</v>
      </c>
      <c r="KQ37" s="41"/>
      <c r="KR37" s="41">
        <v>99.126952559479747</v>
      </c>
      <c r="KS37" s="41"/>
      <c r="KT37" s="41"/>
      <c r="KU37" s="41">
        <v>99.548921813114276</v>
      </c>
      <c r="KV37" s="41"/>
      <c r="KW37" s="41">
        <v>99.694625407166129</v>
      </c>
      <c r="KX37" s="41"/>
      <c r="KY37" s="41">
        <v>99.563430919363128</v>
      </c>
      <c r="KZ37" s="41"/>
      <c r="LA37" s="41">
        <v>99.88968560397133</v>
      </c>
      <c r="LB37" s="41"/>
      <c r="LC37" s="41">
        <v>99.939283545840922</v>
      </c>
      <c r="LD37" s="41"/>
      <c r="LE37" s="41">
        <v>99.897035712350288</v>
      </c>
      <c r="LF37" s="41"/>
      <c r="LG37" s="41">
        <v>99.717790838697638</v>
      </c>
      <c r="LH37" s="41"/>
      <c r="LI37" s="41">
        <v>99.769131527127044</v>
      </c>
      <c r="LJ37" s="41"/>
      <c r="LK37" s="41">
        <v>99.571876607536964</v>
      </c>
      <c r="LL37" s="41"/>
      <c r="LM37" s="41">
        <v>99.531304651976214</v>
      </c>
      <c r="LN37" s="41"/>
      <c r="LO37" s="41">
        <v>99.52785646836638</v>
      </c>
      <c r="LP37" s="41"/>
      <c r="LQ37" s="41">
        <v>99.440401803369454</v>
      </c>
      <c r="LR37" s="41"/>
      <c r="LS37" s="41">
        <v>99.515033947623664</v>
      </c>
      <c r="LT37" s="41"/>
      <c r="LU37" s="41">
        <v>99.588469105070871</v>
      </c>
      <c r="LV37" s="41"/>
      <c r="LW37" s="41">
        <v>99.450720685625242</v>
      </c>
      <c r="LX37" s="41"/>
      <c r="LY37" s="41">
        <v>99.578575802326839</v>
      </c>
      <c r="LZ37" s="41"/>
      <c r="MA37" s="41">
        <v>99.565581155875918</v>
      </c>
      <c r="MB37" s="41"/>
      <c r="MC37" s="41">
        <v>99.386383119519934</v>
      </c>
      <c r="MD37" s="41"/>
      <c r="ME37" s="41">
        <v>99.354405052210339</v>
      </c>
      <c r="MF37" s="41"/>
      <c r="MG37" s="41">
        <v>99.146126456251949</v>
      </c>
      <c r="MH37" s="41"/>
      <c r="MI37" s="41">
        <v>99.107575904549421</v>
      </c>
      <c r="MJ37" s="41"/>
      <c r="MK37" s="41">
        <v>98.996481688789387</v>
      </c>
      <c r="ML37" s="41"/>
      <c r="MM37" s="41">
        <v>98.973001845197629</v>
      </c>
      <c r="MN37" s="41"/>
      <c r="MO37" s="41">
        <v>99.09849846367905</v>
      </c>
      <c r="MP37" s="41"/>
      <c r="MQ37" s="41">
        <v>99.436357408070947</v>
      </c>
      <c r="MR37" s="41"/>
      <c r="MS37" s="41"/>
      <c r="MT37" s="41">
        <v>99.729451172378262</v>
      </c>
      <c r="MU37" s="41"/>
      <c r="MV37" s="41">
        <v>99.834563502163405</v>
      </c>
      <c r="MW37" s="41"/>
      <c r="MX37" s="41">
        <v>99.330900243309003</v>
      </c>
      <c r="MY37" s="41"/>
      <c r="MZ37" s="41">
        <v>99.897013388259523</v>
      </c>
      <c r="NA37" s="41"/>
      <c r="NB37" s="41">
        <v>100</v>
      </c>
      <c r="NC37" s="41"/>
      <c r="ND37" s="41">
        <v>99.948329314502232</v>
      </c>
      <c r="NE37" s="41"/>
      <c r="NF37" s="41">
        <v>99.796691148440871</v>
      </c>
      <c r="NG37" s="41"/>
      <c r="NH37" s="41">
        <v>99.813989400905484</v>
      </c>
      <c r="NI37" s="41"/>
      <c r="NJ37" s="41">
        <v>99.73084704019702</v>
      </c>
      <c r="NK37" s="41"/>
      <c r="NL37" s="41">
        <v>99.714093508240836</v>
      </c>
      <c r="NM37" s="41"/>
      <c r="NN37" s="41">
        <v>99.773785469559868</v>
      </c>
      <c r="NO37" s="41"/>
      <c r="NP37" s="41">
        <v>99.686565924941888</v>
      </c>
      <c r="NQ37" s="41"/>
      <c r="NR37" s="41">
        <v>99.727145726010662</v>
      </c>
      <c r="NS37" s="41"/>
      <c r="NT37" s="41">
        <v>99.763448581747525</v>
      </c>
      <c r="NU37" s="41"/>
      <c r="NV37" s="41">
        <v>99.69445476691854</v>
      </c>
      <c r="NW37" s="41"/>
      <c r="NX37" s="41">
        <v>99.784164489378625</v>
      </c>
      <c r="NY37" s="41"/>
      <c r="NZ37" s="41">
        <v>99.776190066282183</v>
      </c>
      <c r="OA37" s="41"/>
      <c r="OB37" s="41">
        <v>99.729839035832725</v>
      </c>
      <c r="OC37" s="41"/>
      <c r="OD37" s="41">
        <v>99.582726188899201</v>
      </c>
      <c r="OE37" s="41"/>
      <c r="OF37" s="41">
        <v>99.548625359048017</v>
      </c>
      <c r="OG37" s="41"/>
      <c r="OH37" s="41">
        <v>99.56398381107357</v>
      </c>
      <c r="OI37" s="41"/>
      <c r="OJ37" s="41">
        <v>99.455293129803863</v>
      </c>
      <c r="OK37" s="41"/>
      <c r="OL37" s="41">
        <v>99.500244445651589</v>
      </c>
      <c r="OM37" s="41"/>
      <c r="ON37" s="41">
        <v>99.756192360693973</v>
      </c>
      <c r="OO37" s="41"/>
      <c r="OP37" s="41">
        <v>99.697234031741729</v>
      </c>
      <c r="OQ37" s="41"/>
      <c r="OR37" s="41"/>
      <c r="OS37" s="41">
        <v>99.543598366562577</v>
      </c>
      <c r="OT37" s="41"/>
      <c r="OU37" s="41">
        <v>99.625195210827684</v>
      </c>
      <c r="OV37" s="41"/>
      <c r="OW37" s="41">
        <v>99.352560329605652</v>
      </c>
      <c r="OX37" s="41"/>
      <c r="OY37" s="41">
        <v>99.673202614379079</v>
      </c>
      <c r="OZ37" s="41"/>
      <c r="PA37" s="41">
        <v>99.831138129010469</v>
      </c>
      <c r="PB37" s="41"/>
      <c r="PC37" s="41">
        <v>99.777137576778813</v>
      </c>
      <c r="PD37" s="41"/>
      <c r="PE37" s="41">
        <v>99.649027410464925</v>
      </c>
      <c r="PF37" s="41"/>
      <c r="PG37" s="41">
        <v>99.795711722594277</v>
      </c>
      <c r="PH37" s="41"/>
      <c r="PI37" s="41">
        <v>99.62210350928423</v>
      </c>
      <c r="PJ37" s="41"/>
      <c r="PK37" s="41">
        <v>99.372082379862704</v>
      </c>
      <c r="PL37" s="41"/>
      <c r="PM37" s="41">
        <v>99.623890815729027</v>
      </c>
      <c r="PN37" s="41"/>
      <c r="PO37" s="41">
        <v>99.619384359400996</v>
      </c>
      <c r="PP37" s="41"/>
      <c r="PQ37" s="41">
        <v>99.549207862855155</v>
      </c>
      <c r="PR37" s="41"/>
      <c r="PS37" s="41">
        <v>99.632750971193246</v>
      </c>
      <c r="PT37" s="41"/>
      <c r="PU37" s="41">
        <v>99.589069241832746</v>
      </c>
      <c r="PV37" s="41"/>
      <c r="PW37" s="41">
        <v>99.635704677925574</v>
      </c>
      <c r="PX37" s="41"/>
      <c r="PY37" s="41">
        <v>99.474703700055812</v>
      </c>
      <c r="PZ37" s="41"/>
      <c r="QA37" s="41">
        <v>99.511635052313267</v>
      </c>
      <c r="QB37" s="41"/>
      <c r="QC37" s="41">
        <v>99.359172958077195</v>
      </c>
      <c r="QD37" s="41"/>
      <c r="QE37" s="41">
        <v>99.193395331182387</v>
      </c>
      <c r="QF37" s="41"/>
      <c r="QG37" s="41">
        <v>99.224378992917352</v>
      </c>
      <c r="QH37" s="41"/>
      <c r="QI37" s="41">
        <v>98.874405042665416</v>
      </c>
      <c r="QJ37" s="41"/>
      <c r="QK37" s="41">
        <v>99.04393867155153</v>
      </c>
      <c r="QL37" s="41"/>
      <c r="QM37" s="41">
        <v>99.311074083568315</v>
      </c>
      <c r="QN37" s="41"/>
      <c r="QO37" s="41">
        <v>99.468802128533056</v>
      </c>
      <c r="QP37" s="41"/>
      <c r="QQ37" s="41"/>
      <c r="QR37" s="41">
        <v>99.289055191768</v>
      </c>
      <c r="QS37" s="41"/>
      <c r="QT37" s="41">
        <v>99.606747386939873</v>
      </c>
      <c r="QU37" s="41"/>
      <c r="QV37" s="41">
        <v>99.440872239306671</v>
      </c>
      <c r="QW37" s="41"/>
      <c r="QX37" s="41">
        <v>99.94216310005784</v>
      </c>
      <c r="QY37" s="41"/>
      <c r="QZ37" s="41">
        <v>99.697377269670469</v>
      </c>
      <c r="RA37" s="41"/>
      <c r="RB37" s="41">
        <v>99.654260728086228</v>
      </c>
      <c r="RC37" s="41"/>
      <c r="RD37" s="41">
        <v>99.65524994379075</v>
      </c>
      <c r="RE37" s="41"/>
      <c r="RF37" s="41">
        <v>99.663027362178198</v>
      </c>
      <c r="RG37" s="41"/>
      <c r="RH37" s="41">
        <v>99.47545631756158</v>
      </c>
      <c r="RI37" s="41"/>
      <c r="RJ37" s="41">
        <v>99.259934762021672</v>
      </c>
      <c r="RK37" s="41"/>
      <c r="RL37" s="41">
        <v>99.461595983335116</v>
      </c>
      <c r="RM37" s="41"/>
      <c r="RN37" s="41">
        <v>99.280836405390701</v>
      </c>
      <c r="RO37" s="41"/>
      <c r="RP37" s="41">
        <v>99.408718260541377</v>
      </c>
      <c r="RQ37" s="41"/>
      <c r="RR37" s="41">
        <v>99.346556775784649</v>
      </c>
      <c r="RS37" s="41"/>
      <c r="RT37" s="41">
        <v>99.322442532319073</v>
      </c>
      <c r="RU37" s="41"/>
      <c r="RV37" s="41">
        <v>99.363556787511854</v>
      </c>
      <c r="RW37" s="41"/>
      <c r="RX37" s="41">
        <v>99.42821258593338</v>
      </c>
      <c r="RY37" s="41"/>
      <c r="RZ37" s="41">
        <v>99.260959012501985</v>
      </c>
      <c r="SA37" s="41"/>
      <c r="SB37" s="41">
        <v>99.182194444906173</v>
      </c>
      <c r="SC37" s="41"/>
      <c r="SD37" s="41">
        <v>98.789103823484965</v>
      </c>
      <c r="SE37" s="41"/>
      <c r="SF37" s="41">
        <v>98.968168598860601</v>
      </c>
      <c r="SG37" s="41"/>
      <c r="SH37" s="41">
        <v>98.482439658910252</v>
      </c>
      <c r="SI37" s="41"/>
      <c r="SJ37" s="41">
        <v>98.726557628663244</v>
      </c>
      <c r="SK37" s="41"/>
      <c r="SL37" s="41">
        <v>98.949156446133472</v>
      </c>
      <c r="SM37" s="41"/>
      <c r="SN37" s="41">
        <v>99.252413414466758</v>
      </c>
      <c r="SO37" s="41"/>
      <c r="SP37" s="41"/>
      <c r="SQ37" s="41">
        <v>99.114328622588459</v>
      </c>
      <c r="SR37" s="41"/>
      <c r="SS37" s="41">
        <v>99.445188444614502</v>
      </c>
      <c r="ST37" s="41"/>
      <c r="SU37" s="41">
        <v>99.646354733405872</v>
      </c>
      <c r="SV37" s="41"/>
      <c r="SW37" s="41">
        <v>99.450823764353473</v>
      </c>
      <c r="SX37" s="41"/>
      <c r="SY37" s="41">
        <v>99.85067197610752</v>
      </c>
      <c r="SZ37" s="41"/>
      <c r="TA37" s="41">
        <v>99.646065886196567</v>
      </c>
      <c r="TB37" s="41"/>
      <c r="TC37" s="41">
        <v>99.628670798357788</v>
      </c>
      <c r="TD37" s="41"/>
      <c r="TE37" s="41">
        <v>99.66154178518704</v>
      </c>
      <c r="TF37" s="41"/>
      <c r="TG37" s="41">
        <v>99.387184566678386</v>
      </c>
      <c r="TH37" s="41"/>
      <c r="TI37" s="41">
        <v>99.075500770416028</v>
      </c>
      <c r="TJ37" s="41"/>
      <c r="TK37" s="41">
        <v>99.156704869132255</v>
      </c>
      <c r="TL37" s="41"/>
      <c r="TM37" s="41">
        <v>99.316839383684012</v>
      </c>
      <c r="TN37" s="41"/>
      <c r="TO37" s="41">
        <v>99.462535567499216</v>
      </c>
      <c r="TP37" s="41"/>
      <c r="TQ37" s="41">
        <v>99.415895517490313</v>
      </c>
      <c r="TR37" s="41"/>
      <c r="TS37" s="41">
        <v>99.202944269190326</v>
      </c>
      <c r="TT37" s="41"/>
      <c r="TU37" s="41">
        <v>99.426433441589268</v>
      </c>
      <c r="TV37" s="41"/>
      <c r="TW37" s="41">
        <v>99.319657943893205</v>
      </c>
      <c r="TX37" s="41"/>
      <c r="TY37" s="41">
        <v>99.056196204845307</v>
      </c>
      <c r="TZ37" s="41"/>
      <c r="UA37" s="41">
        <v>99.020207136245347</v>
      </c>
      <c r="UB37" s="41"/>
      <c r="UC37" s="41">
        <v>98.762011779293246</v>
      </c>
      <c r="UD37" s="41"/>
      <c r="UE37" s="41">
        <v>98.65141939165909</v>
      </c>
      <c r="UF37" s="41"/>
      <c r="UG37" s="41">
        <v>98.371429203637732</v>
      </c>
      <c r="UH37" s="41"/>
      <c r="UI37" s="41">
        <v>98.018653650993087</v>
      </c>
      <c r="UJ37" s="41"/>
      <c r="UK37" s="41">
        <v>98.838276633583845</v>
      </c>
      <c r="UL37" s="41"/>
      <c r="UM37" s="41">
        <v>99.132748668721007</v>
      </c>
      <c r="UN37" s="42"/>
      <c r="UO37" s="41"/>
      <c r="UP37" s="41"/>
      <c r="UQ37" s="41">
        <v>99.035439471117371</v>
      </c>
      <c r="UR37" s="41"/>
      <c r="US37" s="41">
        <v>99.453139732227029</v>
      </c>
      <c r="UT37" s="41"/>
      <c r="UU37" s="41">
        <v>99.684791174152878</v>
      </c>
      <c r="UV37" s="41"/>
      <c r="UW37" s="41">
        <v>99.880239520958085</v>
      </c>
      <c r="UX37" s="41"/>
      <c r="UY37" s="41">
        <v>99.880703847300921</v>
      </c>
      <c r="UZ37" s="41"/>
      <c r="VA37" s="41">
        <v>99.691389774714537</v>
      </c>
      <c r="VB37" s="41"/>
      <c r="VC37" s="41">
        <v>99.56498096791735</v>
      </c>
      <c r="VD37" s="41"/>
      <c r="VE37" s="41">
        <v>99.59670469821792</v>
      </c>
      <c r="VF37" s="41"/>
      <c r="VG37" s="41">
        <v>99.186923154941013</v>
      </c>
      <c r="VH37" s="41"/>
      <c r="VI37" s="41">
        <v>98.873564878330569</v>
      </c>
      <c r="VJ37" s="41"/>
      <c r="VK37" s="41">
        <v>99.24492009249218</v>
      </c>
      <c r="VL37" s="41"/>
      <c r="VM37" s="41">
        <v>99.20334148329259</v>
      </c>
      <c r="VN37" s="41"/>
      <c r="VO37" s="41">
        <v>99.241114117718865</v>
      </c>
      <c r="VP37" s="41"/>
      <c r="VQ37" s="41">
        <v>99.284235076502398</v>
      </c>
      <c r="VR37" s="41"/>
      <c r="VS37" s="41">
        <v>99.149460584266038</v>
      </c>
      <c r="VT37" s="41"/>
      <c r="VU37" s="41">
        <v>99.213713704625107</v>
      </c>
      <c r="VV37" s="41"/>
      <c r="VW37" s="41">
        <v>99.410175299855013</v>
      </c>
      <c r="VX37" s="41"/>
      <c r="VY37" s="41">
        <v>98.861301237581685</v>
      </c>
      <c r="VZ37" s="41"/>
      <c r="WA37" s="41">
        <v>98.987514339390515</v>
      </c>
      <c r="WB37" s="41"/>
      <c r="WC37" s="41">
        <v>98.654940506983962</v>
      </c>
      <c r="WD37" s="41"/>
      <c r="WE37" s="41">
        <v>98.66148194466156</v>
      </c>
      <c r="WF37" s="41"/>
      <c r="WG37" s="41">
        <v>98.337718748694812</v>
      </c>
      <c r="WH37" s="41"/>
      <c r="WI37" s="41">
        <v>97.77415609930344</v>
      </c>
      <c r="WJ37" s="41"/>
      <c r="WK37" s="41">
        <v>98.622972709822804</v>
      </c>
      <c r="WL37" s="41"/>
      <c r="WM37" s="41">
        <v>99.034847839382081</v>
      </c>
      <c r="WN37" s="41"/>
      <c r="WO37" s="42"/>
      <c r="WP37" s="19" t="s">
        <v>41</v>
      </c>
    </row>
    <row r="38" spans="2:616" ht="4.5" customHeight="1">
      <c r="B38" s="13"/>
      <c r="C38" s="13"/>
      <c r="D38" s="19"/>
      <c r="E38" s="78"/>
      <c r="F38" s="78"/>
      <c r="G38" s="78"/>
      <c r="H38" s="78"/>
      <c r="I38" s="78"/>
      <c r="J38" s="78"/>
      <c r="K38" s="78"/>
      <c r="L38" s="78"/>
      <c r="M38" s="78"/>
      <c r="N38" s="78"/>
      <c r="O38" s="78"/>
      <c r="P38" s="78"/>
      <c r="Q38" s="78"/>
      <c r="R38" s="78"/>
      <c r="S38" s="78"/>
      <c r="T38" s="78"/>
      <c r="U38" s="78"/>
      <c r="V38" s="78"/>
      <c r="W38" s="78"/>
      <c r="X38" s="78"/>
      <c r="Y38" s="78"/>
      <c r="Z38" s="78"/>
      <c r="AA38" s="78"/>
      <c r="AB38" s="42"/>
      <c r="AC38" s="78"/>
      <c r="AD38" s="52"/>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42"/>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42"/>
      <c r="CA38" s="78"/>
      <c r="CB38" s="52"/>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42"/>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42"/>
      <c r="DY38" s="78"/>
      <c r="DZ38" s="52"/>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42"/>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42"/>
      <c r="FW38" s="78"/>
      <c r="FX38" s="52"/>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42"/>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42"/>
      <c r="HU38" s="78"/>
      <c r="HV38" s="52"/>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42"/>
      <c r="IU38" s="42"/>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42"/>
      <c r="JT38" s="78"/>
      <c r="JU38" s="52"/>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42"/>
      <c r="KT38" s="42"/>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42"/>
      <c r="LS38" s="78"/>
      <c r="LT38" s="52"/>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42"/>
      <c r="MS38" s="42"/>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42"/>
      <c r="NR38" s="78"/>
      <c r="NS38" s="52"/>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42"/>
      <c r="OR38" s="42"/>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42"/>
      <c r="PQ38" s="78"/>
      <c r="PR38" s="52"/>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42"/>
      <c r="QQ38" s="42"/>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42"/>
      <c r="RP38" s="78"/>
      <c r="RQ38" s="52"/>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42"/>
      <c r="SP38" s="42"/>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42"/>
      <c r="TO38" s="78"/>
      <c r="TP38" s="52"/>
      <c r="TQ38" s="78"/>
      <c r="TR38" s="78"/>
      <c r="TS38" s="78"/>
      <c r="TT38" s="78"/>
      <c r="TU38" s="78"/>
      <c r="TV38" s="78"/>
      <c r="TW38" s="78"/>
      <c r="TX38" s="78"/>
      <c r="TY38" s="78"/>
      <c r="TZ38" s="78"/>
      <c r="UA38" s="78"/>
      <c r="UB38" s="78"/>
      <c r="UC38" s="78"/>
      <c r="UD38" s="78"/>
      <c r="UE38" s="78"/>
      <c r="UF38" s="78"/>
      <c r="UG38" s="78"/>
      <c r="UH38" s="78"/>
      <c r="UI38" s="78"/>
      <c r="UJ38" s="78"/>
      <c r="UK38" s="78"/>
      <c r="UL38" s="78"/>
      <c r="UM38" s="78"/>
      <c r="UN38" s="42"/>
      <c r="UO38" s="42"/>
      <c r="UP38" s="42"/>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42"/>
      <c r="VO38" s="78"/>
      <c r="VP38" s="52"/>
      <c r="VQ38" s="78"/>
      <c r="VR38" s="78"/>
      <c r="VS38" s="78"/>
      <c r="VT38" s="78"/>
      <c r="VU38" s="78"/>
      <c r="VV38" s="78"/>
      <c r="VW38" s="78"/>
      <c r="VX38" s="78"/>
      <c r="VY38" s="78"/>
      <c r="VZ38" s="78"/>
      <c r="WA38" s="78"/>
      <c r="WB38" s="78"/>
      <c r="WC38" s="78"/>
      <c r="WD38" s="78"/>
      <c r="WE38" s="78"/>
      <c r="WF38" s="78"/>
      <c r="WG38" s="78"/>
      <c r="WH38" s="78"/>
      <c r="WI38" s="78"/>
      <c r="WJ38" s="78"/>
      <c r="WK38" s="78"/>
      <c r="WL38" s="78"/>
      <c r="WM38" s="78"/>
      <c r="WN38" s="42"/>
      <c r="WO38" s="42"/>
      <c r="WP38" s="19"/>
    </row>
    <row r="39" spans="2:616" ht="10.5" customHeight="1">
      <c r="B39" s="13">
        <v>17</v>
      </c>
      <c r="C39" s="14"/>
      <c r="D39" s="15" t="s">
        <v>42</v>
      </c>
      <c r="E39" s="16">
        <v>22342</v>
      </c>
      <c r="F39" s="16"/>
      <c r="G39" s="16">
        <v>9583</v>
      </c>
      <c r="H39" s="16"/>
      <c r="I39" s="16">
        <v>3970</v>
      </c>
      <c r="J39" s="16"/>
      <c r="K39" s="16">
        <v>1723</v>
      </c>
      <c r="L39" s="16"/>
      <c r="M39" s="16">
        <v>3275</v>
      </c>
      <c r="N39" s="16"/>
      <c r="O39" s="16">
        <v>12725</v>
      </c>
      <c r="P39" s="16"/>
      <c r="Q39" s="16">
        <v>34074</v>
      </c>
      <c r="R39" s="16"/>
      <c r="S39" s="16">
        <v>51437</v>
      </c>
      <c r="T39" s="16"/>
      <c r="U39" s="16">
        <v>51245</v>
      </c>
      <c r="V39" s="16"/>
      <c r="W39" s="16">
        <v>46647</v>
      </c>
      <c r="X39" s="16"/>
      <c r="Y39" s="16">
        <v>41083</v>
      </c>
      <c r="Z39" s="16"/>
      <c r="AA39" s="16">
        <v>43927</v>
      </c>
      <c r="AB39" s="45"/>
      <c r="AC39" s="16">
        <v>37743</v>
      </c>
      <c r="AD39" s="55"/>
      <c r="AE39" s="16">
        <v>42513</v>
      </c>
      <c r="AF39" s="16"/>
      <c r="AG39" s="16">
        <v>42747</v>
      </c>
      <c r="AH39" s="16"/>
      <c r="AI39" s="16">
        <v>46170</v>
      </c>
      <c r="AJ39" s="16"/>
      <c r="AK39" s="16">
        <v>50277</v>
      </c>
      <c r="AL39" s="16"/>
      <c r="AM39" s="16">
        <v>56483</v>
      </c>
      <c r="AN39" s="16"/>
      <c r="AO39" s="16">
        <v>56553</v>
      </c>
      <c r="AP39" s="16"/>
      <c r="AQ39" s="16">
        <v>47777</v>
      </c>
      <c r="AR39" s="16"/>
      <c r="AS39" s="16">
        <v>42065</v>
      </c>
      <c r="AT39" s="16"/>
      <c r="AU39" s="16">
        <v>42394</v>
      </c>
      <c r="AV39" s="16"/>
      <c r="AW39" s="16">
        <v>36794</v>
      </c>
      <c r="AX39" s="16"/>
      <c r="AY39" s="16">
        <v>26145</v>
      </c>
      <c r="AZ39" s="16"/>
      <c r="BA39" s="16">
        <v>849692</v>
      </c>
      <c r="BB39" s="31"/>
      <c r="BC39" s="16">
        <v>23024</v>
      </c>
      <c r="BD39" s="16"/>
      <c r="BE39" s="16">
        <v>8533</v>
      </c>
      <c r="BF39" s="16"/>
      <c r="BG39" s="16">
        <v>4130</v>
      </c>
      <c r="BH39" s="16"/>
      <c r="BI39" s="16">
        <v>1955</v>
      </c>
      <c r="BJ39" s="16"/>
      <c r="BK39" s="16">
        <v>2519</v>
      </c>
      <c r="BL39" s="16"/>
      <c r="BM39" s="16">
        <v>14268</v>
      </c>
      <c r="BN39" s="16"/>
      <c r="BO39" s="16">
        <v>36431</v>
      </c>
      <c r="BP39" s="16"/>
      <c r="BQ39" s="16">
        <v>54513</v>
      </c>
      <c r="BR39" s="16"/>
      <c r="BS39" s="16">
        <v>55314</v>
      </c>
      <c r="BT39" s="16"/>
      <c r="BU39" s="16">
        <v>49433</v>
      </c>
      <c r="BV39" s="16"/>
      <c r="BW39" s="16">
        <v>44589</v>
      </c>
      <c r="BX39" s="16"/>
      <c r="BY39" s="16">
        <v>46672</v>
      </c>
      <c r="BZ39" s="45"/>
      <c r="CA39" s="16">
        <v>41118</v>
      </c>
      <c r="CB39" s="55"/>
      <c r="CC39" s="16">
        <v>46348</v>
      </c>
      <c r="CD39" s="16"/>
      <c r="CE39" s="16">
        <v>44607</v>
      </c>
      <c r="CF39" s="16"/>
      <c r="CG39" s="16">
        <v>49365</v>
      </c>
      <c r="CH39" s="16"/>
      <c r="CI39" s="16">
        <v>55135</v>
      </c>
      <c r="CJ39" s="16"/>
      <c r="CK39" s="16">
        <v>59467</v>
      </c>
      <c r="CL39" s="16"/>
      <c r="CM39" s="16">
        <v>60821</v>
      </c>
      <c r="CN39" s="16"/>
      <c r="CO39" s="16">
        <v>51270</v>
      </c>
      <c r="CP39" s="16"/>
      <c r="CQ39" s="16">
        <v>45069</v>
      </c>
      <c r="CR39" s="16"/>
      <c r="CS39" s="16">
        <v>45089</v>
      </c>
      <c r="CT39" s="16"/>
      <c r="CU39" s="16">
        <v>36528</v>
      </c>
      <c r="CV39" s="16"/>
      <c r="CW39" s="16">
        <v>28499</v>
      </c>
      <c r="CX39" s="16"/>
      <c r="CY39" s="16">
        <v>904697</v>
      </c>
      <c r="CZ39" s="31"/>
      <c r="DA39" s="16">
        <v>23994</v>
      </c>
      <c r="DB39" s="16"/>
      <c r="DC39" s="16">
        <v>8385</v>
      </c>
      <c r="DD39" s="16"/>
      <c r="DE39" s="16">
        <v>3741</v>
      </c>
      <c r="DF39" s="16"/>
      <c r="DG39" s="16">
        <v>1764</v>
      </c>
      <c r="DH39" s="16"/>
      <c r="DI39" s="16">
        <v>2674</v>
      </c>
      <c r="DJ39" s="16"/>
      <c r="DK39" s="16">
        <v>15761</v>
      </c>
      <c r="DL39" s="16"/>
      <c r="DM39" s="16">
        <v>38566</v>
      </c>
      <c r="DN39" s="16"/>
      <c r="DO39" s="16">
        <v>55125</v>
      </c>
      <c r="DP39" s="16"/>
      <c r="DQ39" s="16">
        <v>57033</v>
      </c>
      <c r="DR39" s="16"/>
      <c r="DS39" s="16">
        <v>50796</v>
      </c>
      <c r="DT39" s="16"/>
      <c r="DU39" s="16">
        <v>45592</v>
      </c>
      <c r="DV39" s="16"/>
      <c r="DW39" s="16">
        <v>47857</v>
      </c>
      <c r="DX39" s="45"/>
      <c r="DY39" s="16">
        <v>41775</v>
      </c>
      <c r="DZ39" s="55"/>
      <c r="EA39" s="16">
        <v>47021</v>
      </c>
      <c r="EB39" s="16"/>
      <c r="EC39" s="16">
        <v>46042</v>
      </c>
      <c r="ED39" s="16"/>
      <c r="EE39" s="16">
        <v>51893</v>
      </c>
      <c r="EF39" s="16"/>
      <c r="EG39" s="16">
        <v>55419</v>
      </c>
      <c r="EH39" s="16"/>
      <c r="EI39" s="16">
        <v>61119</v>
      </c>
      <c r="EJ39" s="16"/>
      <c r="EK39" s="16">
        <v>60099</v>
      </c>
      <c r="EL39" s="16"/>
      <c r="EM39" s="16">
        <v>55384</v>
      </c>
      <c r="EN39" s="16"/>
      <c r="EO39" s="16">
        <v>45742</v>
      </c>
      <c r="EP39" s="16"/>
      <c r="EQ39" s="16">
        <v>46985</v>
      </c>
      <c r="ER39" s="16"/>
      <c r="ES39" s="16">
        <v>38044</v>
      </c>
      <c r="ET39" s="16"/>
      <c r="EU39" s="16">
        <v>27816</v>
      </c>
      <c r="EV39" s="16"/>
      <c r="EW39" s="16">
        <v>928627</v>
      </c>
      <c r="EX39" s="31"/>
      <c r="EY39" s="16">
        <v>25606</v>
      </c>
      <c r="EZ39" s="16"/>
      <c r="FA39" s="16">
        <v>9256</v>
      </c>
      <c r="FB39" s="16"/>
      <c r="FC39" s="16">
        <v>3865</v>
      </c>
      <c r="FD39" s="16"/>
      <c r="FE39" s="16">
        <v>1683</v>
      </c>
      <c r="FF39" s="16"/>
      <c r="FG39" s="16">
        <v>2905</v>
      </c>
      <c r="FH39" s="16"/>
      <c r="FI39" s="16">
        <v>16740</v>
      </c>
      <c r="FJ39" s="16"/>
      <c r="FK39" s="16">
        <v>38930</v>
      </c>
      <c r="FL39" s="16"/>
      <c r="FM39" s="16">
        <v>55413</v>
      </c>
      <c r="FN39" s="16"/>
      <c r="FO39" s="16">
        <v>57118</v>
      </c>
      <c r="FP39" s="16"/>
      <c r="FQ39" s="16">
        <v>52540</v>
      </c>
      <c r="FR39" s="16"/>
      <c r="FS39" s="16">
        <v>46457</v>
      </c>
      <c r="FT39" s="16"/>
      <c r="FU39" s="16">
        <v>47915</v>
      </c>
      <c r="FV39" s="45"/>
      <c r="FW39" s="16">
        <v>42664</v>
      </c>
      <c r="FX39" s="55"/>
      <c r="FY39" s="16">
        <v>47599</v>
      </c>
      <c r="FZ39" s="16"/>
      <c r="GA39" s="16">
        <v>45894</v>
      </c>
      <c r="GB39" s="16"/>
      <c r="GC39" s="16">
        <v>51830</v>
      </c>
      <c r="GD39" s="16"/>
      <c r="GE39" s="16">
        <v>56447</v>
      </c>
      <c r="GF39" s="16"/>
      <c r="GG39" s="16">
        <v>61553</v>
      </c>
      <c r="GH39" s="16"/>
      <c r="GI39" s="16">
        <v>60580</v>
      </c>
      <c r="GJ39" s="16"/>
      <c r="GK39" s="16">
        <v>54101</v>
      </c>
      <c r="GL39" s="16"/>
      <c r="GM39" s="16">
        <v>50013</v>
      </c>
      <c r="GN39" s="16"/>
      <c r="GO39" s="16">
        <v>47559</v>
      </c>
      <c r="GP39" s="16"/>
      <c r="GQ39" s="16">
        <v>39073</v>
      </c>
      <c r="GR39" s="16"/>
      <c r="GS39" s="16">
        <v>29699</v>
      </c>
      <c r="GT39" s="16"/>
      <c r="GU39" s="16">
        <v>945440</v>
      </c>
      <c r="GV39" s="31"/>
      <c r="GW39" s="16">
        <v>25026</v>
      </c>
      <c r="GX39" s="16"/>
      <c r="GY39" s="16">
        <v>9955</v>
      </c>
      <c r="GZ39" s="16"/>
      <c r="HA39" s="16">
        <v>3792</v>
      </c>
      <c r="HB39" s="16"/>
      <c r="HC39" s="16">
        <v>1706</v>
      </c>
      <c r="HD39" s="16"/>
      <c r="HE39" s="16">
        <v>2836</v>
      </c>
      <c r="HF39" s="16"/>
      <c r="HG39" s="16">
        <v>17647</v>
      </c>
      <c r="HH39" s="16"/>
      <c r="HI39" s="16">
        <v>39882</v>
      </c>
      <c r="HJ39" s="16"/>
      <c r="HK39" s="16">
        <v>56865</v>
      </c>
      <c r="HL39" s="16"/>
      <c r="HM39" s="16">
        <v>57331</v>
      </c>
      <c r="HN39" s="16"/>
      <c r="HO39" s="16">
        <v>52770</v>
      </c>
      <c r="HP39" s="16"/>
      <c r="HQ39" s="16">
        <v>46509</v>
      </c>
      <c r="HR39" s="16"/>
      <c r="HS39" s="16">
        <v>47605</v>
      </c>
      <c r="HT39" s="45"/>
      <c r="HU39" s="16">
        <v>44590</v>
      </c>
      <c r="HV39" s="55"/>
      <c r="HW39" s="16">
        <v>48614</v>
      </c>
      <c r="HX39" s="16"/>
      <c r="HY39" s="16">
        <v>46004</v>
      </c>
      <c r="HZ39" s="16"/>
      <c r="IA39" s="16">
        <v>53334</v>
      </c>
      <c r="IB39" s="16"/>
      <c r="IC39" s="16">
        <v>58906</v>
      </c>
      <c r="ID39" s="16"/>
      <c r="IE39" s="16">
        <v>61251</v>
      </c>
      <c r="IF39" s="16"/>
      <c r="IG39" s="16">
        <v>61226</v>
      </c>
      <c r="IH39" s="16"/>
      <c r="II39" s="16">
        <v>53859</v>
      </c>
      <c r="IJ39" s="16"/>
      <c r="IK39" s="16">
        <v>50427</v>
      </c>
      <c r="IL39" s="16"/>
      <c r="IM39" s="16">
        <v>48298</v>
      </c>
      <c r="IN39" s="16"/>
      <c r="IO39" s="16">
        <v>40331</v>
      </c>
      <c r="IP39" s="16"/>
      <c r="IQ39" s="16">
        <v>32882</v>
      </c>
      <c r="IR39" s="16"/>
      <c r="IS39" s="16">
        <v>961646</v>
      </c>
      <c r="IT39" s="31"/>
      <c r="IU39" s="31"/>
      <c r="IV39" s="16">
        <v>26941</v>
      </c>
      <c r="IW39" s="16"/>
      <c r="IX39" s="16">
        <v>9364</v>
      </c>
      <c r="IY39" s="16"/>
      <c r="IZ39" s="16">
        <v>3805</v>
      </c>
      <c r="JA39" s="16"/>
      <c r="JB39" s="16">
        <v>2021</v>
      </c>
      <c r="JC39" s="16"/>
      <c r="JD39" s="16">
        <v>3222</v>
      </c>
      <c r="JE39" s="16"/>
      <c r="JF39" s="16">
        <v>18828</v>
      </c>
      <c r="JG39" s="16"/>
      <c r="JH39" s="16">
        <v>41472</v>
      </c>
      <c r="JI39" s="16"/>
      <c r="JJ39" s="16">
        <v>57293</v>
      </c>
      <c r="JK39" s="16"/>
      <c r="JL39" s="16">
        <v>58010</v>
      </c>
      <c r="JM39" s="16"/>
      <c r="JN39" s="16">
        <v>56672</v>
      </c>
      <c r="JO39" s="16"/>
      <c r="JP39" s="16">
        <v>48458</v>
      </c>
      <c r="JQ39" s="16"/>
      <c r="JR39" s="16">
        <v>48532</v>
      </c>
      <c r="JS39" s="45"/>
      <c r="JT39" s="16">
        <v>48893</v>
      </c>
      <c r="JU39" s="55"/>
      <c r="JV39" s="16">
        <v>49299</v>
      </c>
      <c r="JW39" s="16"/>
      <c r="JX39" s="16">
        <v>49563</v>
      </c>
      <c r="JY39" s="16"/>
      <c r="JZ39" s="16">
        <v>53943</v>
      </c>
      <c r="KA39" s="16"/>
      <c r="KB39" s="16">
        <v>60230</v>
      </c>
      <c r="KC39" s="16"/>
      <c r="KD39" s="16">
        <v>63331</v>
      </c>
      <c r="KE39" s="16"/>
      <c r="KF39" s="16">
        <v>62599</v>
      </c>
      <c r="KG39" s="16"/>
      <c r="KH39" s="16">
        <v>55815</v>
      </c>
      <c r="KI39" s="16"/>
      <c r="KJ39" s="16">
        <v>51541</v>
      </c>
      <c r="KK39" s="16"/>
      <c r="KL39" s="16">
        <v>48406</v>
      </c>
      <c r="KM39" s="16"/>
      <c r="KN39" s="16">
        <v>41479</v>
      </c>
      <c r="KO39" s="16"/>
      <c r="KP39" s="16">
        <v>33130</v>
      </c>
      <c r="KQ39" s="16"/>
      <c r="KR39" s="16">
        <v>992847</v>
      </c>
      <c r="KS39" s="31"/>
      <c r="KT39" s="31"/>
      <c r="KU39" s="16">
        <v>27196</v>
      </c>
      <c r="KV39" s="16"/>
      <c r="KW39" s="16">
        <v>9804</v>
      </c>
      <c r="KX39" s="16"/>
      <c r="KY39" s="16">
        <v>3889</v>
      </c>
      <c r="KZ39" s="16"/>
      <c r="LA39" s="16">
        <v>1813</v>
      </c>
      <c r="LB39" s="16"/>
      <c r="LC39" s="16">
        <v>3292</v>
      </c>
      <c r="LD39" s="16"/>
      <c r="LE39" s="16">
        <v>18439</v>
      </c>
      <c r="LF39" s="16"/>
      <c r="LG39" s="16">
        <v>42794</v>
      </c>
      <c r="LH39" s="16"/>
      <c r="LI39" s="16">
        <v>58834</v>
      </c>
      <c r="LJ39" s="16"/>
      <c r="LK39" s="16">
        <v>60120</v>
      </c>
      <c r="LL39" s="16"/>
      <c r="LM39" s="16">
        <v>57032</v>
      </c>
      <c r="LN39" s="16"/>
      <c r="LO39" s="16">
        <v>47518</v>
      </c>
      <c r="LP39" s="16"/>
      <c r="LQ39" s="16">
        <v>50370</v>
      </c>
      <c r="LR39" s="45"/>
      <c r="LS39" s="16">
        <v>49332</v>
      </c>
      <c r="LT39" s="55"/>
      <c r="LU39" s="16">
        <v>49677</v>
      </c>
      <c r="LV39" s="16"/>
      <c r="LW39" s="16">
        <v>51163</v>
      </c>
      <c r="LX39" s="16"/>
      <c r="LY39" s="16">
        <v>55385</v>
      </c>
      <c r="LZ39" s="16"/>
      <c r="MA39" s="16">
        <v>61986</v>
      </c>
      <c r="MB39" s="16"/>
      <c r="MC39" s="16">
        <v>66235</v>
      </c>
      <c r="MD39" s="16"/>
      <c r="ME39" s="16">
        <v>63735</v>
      </c>
      <c r="MF39" s="16"/>
      <c r="MG39" s="16">
        <v>57546</v>
      </c>
      <c r="MH39" s="16"/>
      <c r="MI39" s="16">
        <v>51244</v>
      </c>
      <c r="MJ39" s="16"/>
      <c r="MK39" s="16">
        <v>49688</v>
      </c>
      <c r="ML39" s="16"/>
      <c r="MM39" s="16">
        <v>40899</v>
      </c>
      <c r="MN39" s="16"/>
      <c r="MO39" s="16">
        <v>34286</v>
      </c>
      <c r="MP39" s="16"/>
      <c r="MQ39" s="16">
        <v>1012277</v>
      </c>
      <c r="MR39" s="31"/>
      <c r="MS39" s="31"/>
      <c r="MT39" s="16">
        <v>23244</v>
      </c>
      <c r="MU39" s="16"/>
      <c r="MV39" s="16">
        <v>7849</v>
      </c>
      <c r="MW39" s="16"/>
      <c r="MX39" s="16">
        <v>3285</v>
      </c>
      <c r="MY39" s="16"/>
      <c r="MZ39" s="16">
        <v>1941</v>
      </c>
      <c r="NA39" s="16"/>
      <c r="NB39" s="16">
        <v>2609</v>
      </c>
      <c r="NC39" s="16"/>
      <c r="ND39" s="16">
        <v>17410</v>
      </c>
      <c r="NE39" s="16"/>
      <c r="NF39" s="16">
        <v>39291</v>
      </c>
      <c r="NG39" s="16"/>
      <c r="NH39" s="16">
        <v>56927</v>
      </c>
      <c r="NI39" s="16"/>
      <c r="NJ39" s="16">
        <v>56747</v>
      </c>
      <c r="NK39" s="16"/>
      <c r="NL39" s="16">
        <v>53426</v>
      </c>
      <c r="NM39" s="16"/>
      <c r="NN39" s="16">
        <v>45471</v>
      </c>
      <c r="NO39" s="16"/>
      <c r="NP39" s="16">
        <v>48079</v>
      </c>
      <c r="NQ39" s="45"/>
      <c r="NR39" s="16">
        <v>45746</v>
      </c>
      <c r="NS39" s="55"/>
      <c r="NT39" s="16">
        <v>47281</v>
      </c>
      <c r="NU39" s="16"/>
      <c r="NV39" s="16">
        <v>48347</v>
      </c>
      <c r="NW39" s="16"/>
      <c r="NX39" s="16">
        <v>52760</v>
      </c>
      <c r="NY39" s="16"/>
      <c r="NZ39" s="16">
        <v>58004</v>
      </c>
      <c r="OA39" s="16"/>
      <c r="OB39" s="16">
        <v>61718</v>
      </c>
      <c r="OC39" s="16"/>
      <c r="OD39" s="16">
        <v>60245</v>
      </c>
      <c r="OE39" s="16"/>
      <c r="OF39" s="16">
        <v>53470</v>
      </c>
      <c r="OG39" s="16"/>
      <c r="OH39" s="16">
        <v>47803</v>
      </c>
      <c r="OI39" s="16"/>
      <c r="OJ39" s="16">
        <v>46287</v>
      </c>
      <c r="OK39" s="16"/>
      <c r="OL39" s="16">
        <v>36701</v>
      </c>
      <c r="OM39" s="16"/>
      <c r="ON39" s="16">
        <v>28258</v>
      </c>
      <c r="OO39" s="16"/>
      <c r="OP39" s="16">
        <v>942899</v>
      </c>
      <c r="OQ39" s="31"/>
      <c r="OR39" s="31"/>
      <c r="OS39" s="16">
        <v>24909</v>
      </c>
      <c r="OT39" s="16"/>
      <c r="OU39" s="16">
        <v>9587</v>
      </c>
      <c r="OV39" s="16"/>
      <c r="OW39" s="16">
        <v>3389</v>
      </c>
      <c r="OX39" s="16"/>
      <c r="OY39" s="16">
        <v>1833</v>
      </c>
      <c r="OZ39" s="16"/>
      <c r="PA39" s="16">
        <v>2959</v>
      </c>
      <c r="PB39" s="16"/>
      <c r="PC39" s="16">
        <v>18365</v>
      </c>
      <c r="PD39" s="16"/>
      <c r="PE39" s="16">
        <v>40359</v>
      </c>
      <c r="PF39" s="16"/>
      <c r="PG39" s="16">
        <v>56235</v>
      </c>
      <c r="PH39" s="16"/>
      <c r="PI39" s="16">
        <v>58089</v>
      </c>
      <c r="PJ39" s="16"/>
      <c r="PK39" s="16">
        <v>54400</v>
      </c>
      <c r="PL39" s="16"/>
      <c r="PM39" s="16">
        <v>44299</v>
      </c>
      <c r="PN39" s="16"/>
      <c r="PO39" s="16">
        <v>47965</v>
      </c>
      <c r="PP39" s="45"/>
      <c r="PQ39" s="16">
        <v>46018</v>
      </c>
      <c r="PR39" s="55"/>
      <c r="PS39" s="16">
        <v>47015</v>
      </c>
      <c r="PT39" s="16"/>
      <c r="PU39" s="16">
        <v>48554</v>
      </c>
      <c r="PV39" s="16"/>
      <c r="PW39" s="16">
        <v>53414</v>
      </c>
      <c r="PX39" s="16"/>
      <c r="PY39" s="16">
        <v>60734</v>
      </c>
      <c r="PZ39" s="16"/>
      <c r="QA39" s="16">
        <v>61667</v>
      </c>
      <c r="QB39" s="16"/>
      <c r="QC39" s="16">
        <v>61093</v>
      </c>
      <c r="QD39" s="16"/>
      <c r="QE39" s="16">
        <v>52420</v>
      </c>
      <c r="QF39" s="16"/>
      <c r="QG39" s="16">
        <v>48746</v>
      </c>
      <c r="QH39" s="16"/>
      <c r="QI39" s="16">
        <v>46311</v>
      </c>
      <c r="QJ39" s="16"/>
      <c r="QK39" s="16">
        <v>39611</v>
      </c>
      <c r="QL39" s="16"/>
      <c r="QM39" s="16">
        <v>31070</v>
      </c>
      <c r="QN39" s="16"/>
      <c r="QO39" s="16">
        <v>959042</v>
      </c>
      <c r="QP39" s="31"/>
      <c r="QQ39" s="31"/>
      <c r="QR39" s="16">
        <v>26615</v>
      </c>
      <c r="QS39" s="16"/>
      <c r="QT39" s="16">
        <v>9641</v>
      </c>
      <c r="QU39" s="16"/>
      <c r="QV39" s="16">
        <v>3572</v>
      </c>
      <c r="QW39" s="16"/>
      <c r="QX39" s="16">
        <v>1729</v>
      </c>
      <c r="QY39" s="16"/>
      <c r="QZ39" s="16">
        <v>2968</v>
      </c>
      <c r="RA39" s="16"/>
      <c r="RB39" s="16">
        <v>19621</v>
      </c>
      <c r="RC39" s="16"/>
      <c r="RD39" s="16">
        <v>39943</v>
      </c>
      <c r="RE39" s="16"/>
      <c r="RF39" s="16">
        <v>59237</v>
      </c>
      <c r="RG39" s="16"/>
      <c r="RH39" s="16">
        <v>56279</v>
      </c>
      <c r="RI39" s="16"/>
      <c r="RJ39" s="16">
        <v>56759</v>
      </c>
      <c r="RK39" s="16"/>
      <c r="RL39" s="16">
        <v>46647</v>
      </c>
      <c r="RM39" s="16"/>
      <c r="RN39" s="16">
        <v>49430</v>
      </c>
      <c r="RO39" s="45"/>
      <c r="RP39" s="16">
        <v>47527</v>
      </c>
      <c r="RQ39" s="55"/>
      <c r="RR39" s="16">
        <v>47264</v>
      </c>
      <c r="RS39" s="16"/>
      <c r="RT39" s="16">
        <v>47912</v>
      </c>
      <c r="RU39" s="16"/>
      <c r="RV39" s="16">
        <v>54631</v>
      </c>
      <c r="RW39" s="16"/>
      <c r="RX39" s="16">
        <v>60311</v>
      </c>
      <c r="RY39" s="16"/>
      <c r="RZ39" s="16">
        <v>62904</v>
      </c>
      <c r="SA39" s="16"/>
      <c r="SB39" s="16">
        <v>59865</v>
      </c>
      <c r="SC39" s="16"/>
      <c r="SD39" s="16">
        <v>52529</v>
      </c>
      <c r="SE39" s="16"/>
      <c r="SF39" s="16">
        <v>49863</v>
      </c>
      <c r="SG39" s="16"/>
      <c r="SH39" s="16">
        <v>47955</v>
      </c>
      <c r="SI39" s="16"/>
      <c r="SJ39" s="16">
        <v>41355</v>
      </c>
      <c r="SK39" s="16"/>
      <c r="SL39" s="16">
        <v>34502</v>
      </c>
      <c r="SM39" s="16"/>
      <c r="SN39" s="16">
        <v>979059</v>
      </c>
      <c r="SO39" s="31"/>
      <c r="SP39" s="31"/>
      <c r="SQ39" s="16">
        <v>25842</v>
      </c>
      <c r="SR39" s="16"/>
      <c r="SS39" s="16">
        <v>10418</v>
      </c>
      <c r="ST39" s="16"/>
      <c r="SU39" s="16">
        <v>3671</v>
      </c>
      <c r="SV39" s="16"/>
      <c r="SW39" s="16">
        <v>1997</v>
      </c>
      <c r="SX39" s="16"/>
      <c r="SY39" s="16">
        <v>4013</v>
      </c>
      <c r="SZ39" s="16"/>
      <c r="TA39" s="16">
        <v>18315</v>
      </c>
      <c r="TB39" s="16"/>
      <c r="TC39" s="16">
        <v>38146</v>
      </c>
      <c r="TD39" s="16"/>
      <c r="TE39" s="16">
        <v>55423</v>
      </c>
      <c r="TF39" s="16"/>
      <c r="TG39" s="16">
        <v>53801</v>
      </c>
      <c r="TH39" s="16"/>
      <c r="TI39" s="16">
        <v>52911</v>
      </c>
      <c r="TJ39" s="16"/>
      <c r="TK39" s="16">
        <v>44364</v>
      </c>
      <c r="TL39" s="16"/>
      <c r="TM39" s="16">
        <v>47367</v>
      </c>
      <c r="TN39" s="45"/>
      <c r="TO39" s="16">
        <v>44137</v>
      </c>
      <c r="TP39" s="55"/>
      <c r="TQ39" s="16">
        <v>45561</v>
      </c>
      <c r="TR39" s="16"/>
      <c r="TS39" s="16">
        <v>47332</v>
      </c>
      <c r="TT39" s="16"/>
      <c r="TU39" s="16">
        <v>52469</v>
      </c>
      <c r="TV39" s="16"/>
      <c r="TW39" s="16">
        <v>58134</v>
      </c>
      <c r="TX39" s="16"/>
      <c r="TY39" s="16">
        <v>59854</v>
      </c>
      <c r="TZ39" s="16"/>
      <c r="UA39" s="16">
        <v>56937</v>
      </c>
      <c r="UB39" s="16"/>
      <c r="UC39" s="16">
        <v>51217</v>
      </c>
      <c r="UD39" s="16"/>
      <c r="UE39" s="16">
        <v>46905</v>
      </c>
      <c r="UF39" s="16"/>
      <c r="UG39" s="16">
        <v>44731</v>
      </c>
      <c r="UH39" s="16"/>
      <c r="UI39" s="16">
        <v>40842</v>
      </c>
      <c r="UJ39" s="16"/>
      <c r="UK39" s="16">
        <v>34600</v>
      </c>
      <c r="UL39" s="16"/>
      <c r="UM39" s="16">
        <v>938987</v>
      </c>
      <c r="UN39" s="31"/>
      <c r="UO39" s="31"/>
      <c r="UP39" s="31"/>
      <c r="UQ39" s="16">
        <v>27522</v>
      </c>
      <c r="UR39" s="16"/>
      <c r="US39" s="16">
        <v>10571</v>
      </c>
      <c r="UT39" s="16"/>
      <c r="UU39" s="16">
        <v>3800</v>
      </c>
      <c r="UV39" s="16"/>
      <c r="UW39" s="16">
        <v>1669</v>
      </c>
      <c r="UX39" s="16"/>
      <c r="UY39" s="16">
        <v>3351</v>
      </c>
      <c r="UZ39" s="16"/>
      <c r="VA39" s="16">
        <v>19399</v>
      </c>
      <c r="VB39" s="16"/>
      <c r="VC39" s="16">
        <v>42185</v>
      </c>
      <c r="VD39" s="16"/>
      <c r="VE39" s="16">
        <v>57900</v>
      </c>
      <c r="VF39" s="16"/>
      <c r="VG39" s="16">
        <v>58884</v>
      </c>
      <c r="VH39" s="16"/>
      <c r="VI39" s="16">
        <v>54985</v>
      </c>
      <c r="VJ39" s="16"/>
      <c r="VK39" s="16">
        <v>48640</v>
      </c>
      <c r="VL39" s="16"/>
      <c r="VM39" s="16">
        <v>48835</v>
      </c>
      <c r="VN39" s="45"/>
      <c r="VO39" s="16">
        <v>48930</v>
      </c>
      <c r="VP39" s="55"/>
      <c r="VQ39" s="16">
        <v>49506</v>
      </c>
      <c r="VR39" s="16"/>
      <c r="VS39" s="16">
        <v>49241</v>
      </c>
      <c r="VT39" s="16"/>
      <c r="VU39" s="16">
        <v>54827</v>
      </c>
      <c r="VV39" s="16"/>
      <c r="VW39" s="16">
        <v>60492</v>
      </c>
      <c r="VX39" s="16"/>
      <c r="VY39" s="16">
        <v>64265</v>
      </c>
      <c r="VZ39" s="16"/>
      <c r="WA39" s="16">
        <v>59797</v>
      </c>
      <c r="WB39" s="16"/>
      <c r="WC39" s="16">
        <v>53682</v>
      </c>
      <c r="WD39" s="16"/>
      <c r="WE39" s="16">
        <v>50778</v>
      </c>
      <c r="WF39" s="16"/>
      <c r="WG39" s="16">
        <v>47397</v>
      </c>
      <c r="WH39" s="16"/>
      <c r="WI39" s="16">
        <v>44115</v>
      </c>
      <c r="WJ39" s="16"/>
      <c r="WK39" s="16">
        <v>35623</v>
      </c>
      <c r="WL39" s="16"/>
      <c r="WM39" s="16">
        <v>996394</v>
      </c>
      <c r="WN39" s="31"/>
      <c r="WO39" s="40"/>
      <c r="WP39" s="15" t="s">
        <v>43</v>
      </c>
    </row>
    <row r="40" spans="2:616" ht="10.5" customHeight="1">
      <c r="B40" s="13">
        <v>18</v>
      </c>
      <c r="C40" s="13"/>
      <c r="D40" s="19" t="s">
        <v>44</v>
      </c>
      <c r="E40" s="41">
        <v>99.870367886996561</v>
      </c>
      <c r="F40" s="41"/>
      <c r="G40" s="41">
        <v>99.791731750494634</v>
      </c>
      <c r="H40" s="41"/>
      <c r="I40" s="41">
        <v>99.748743718592976</v>
      </c>
      <c r="J40" s="41"/>
      <c r="K40" s="41">
        <v>99.826187717265356</v>
      </c>
      <c r="L40" s="41"/>
      <c r="M40" s="41">
        <v>99.908480780963998</v>
      </c>
      <c r="N40" s="41"/>
      <c r="O40" s="41">
        <v>99.929323072090469</v>
      </c>
      <c r="P40" s="41"/>
      <c r="Q40" s="41">
        <v>99.888602251407136</v>
      </c>
      <c r="R40" s="41"/>
      <c r="S40" s="41">
        <v>99.910650117514521</v>
      </c>
      <c r="T40" s="41"/>
      <c r="U40" s="41">
        <v>99.814959096221273</v>
      </c>
      <c r="V40" s="41"/>
      <c r="W40" s="41">
        <v>99.675206735186649</v>
      </c>
      <c r="X40" s="41"/>
      <c r="Y40" s="41">
        <v>99.79110495761374</v>
      </c>
      <c r="Z40" s="41"/>
      <c r="AA40" s="41">
        <v>99.759271455499288</v>
      </c>
      <c r="AB40" s="41"/>
      <c r="AC40" s="41">
        <v>99.730479587792303</v>
      </c>
      <c r="AD40" s="41"/>
      <c r="AE40" s="41">
        <v>99.748944157672454</v>
      </c>
      <c r="AF40" s="41"/>
      <c r="AG40" s="41">
        <v>99.785242419290825</v>
      </c>
      <c r="AH40" s="41"/>
      <c r="AI40" s="41">
        <v>99.76231633535005</v>
      </c>
      <c r="AJ40" s="41"/>
      <c r="AK40" s="41">
        <v>99.773769125439074</v>
      </c>
      <c r="AL40" s="41"/>
      <c r="AM40" s="41">
        <v>99.677055024176752</v>
      </c>
      <c r="AN40" s="41"/>
      <c r="AO40" s="41">
        <v>99.631795919805498</v>
      </c>
      <c r="AP40" s="41"/>
      <c r="AQ40" s="41">
        <v>99.475316995981601</v>
      </c>
      <c r="AR40" s="41"/>
      <c r="AS40" s="41">
        <v>99.259066990726538</v>
      </c>
      <c r="AT40" s="41"/>
      <c r="AU40" s="41">
        <v>99.350847179583326</v>
      </c>
      <c r="AV40" s="41"/>
      <c r="AW40" s="41">
        <v>99.443243243243245</v>
      </c>
      <c r="AX40" s="41"/>
      <c r="AY40" s="41">
        <v>99.706353443673251</v>
      </c>
      <c r="AZ40" s="41"/>
      <c r="BA40" s="41">
        <v>99.690261541277351</v>
      </c>
      <c r="BB40" s="41"/>
      <c r="BC40" s="41">
        <v>99.766010919490427</v>
      </c>
      <c r="BD40" s="41"/>
      <c r="BE40" s="41">
        <v>99.707875671885958</v>
      </c>
      <c r="BF40" s="41"/>
      <c r="BG40" s="41">
        <v>99.879081015719478</v>
      </c>
      <c r="BH40" s="41"/>
      <c r="BI40" s="41">
        <v>99.238578680203048</v>
      </c>
      <c r="BJ40" s="41"/>
      <c r="BK40" s="41">
        <v>99.960317460317455</v>
      </c>
      <c r="BL40" s="41"/>
      <c r="BM40" s="41">
        <v>99.957965531736022</v>
      </c>
      <c r="BN40" s="41"/>
      <c r="BO40" s="41">
        <v>99.93690678663522</v>
      </c>
      <c r="BP40" s="41"/>
      <c r="BQ40" s="41">
        <v>99.871754942014917</v>
      </c>
      <c r="BR40" s="41"/>
      <c r="BS40" s="41">
        <v>99.81954018840004</v>
      </c>
      <c r="BT40" s="41"/>
      <c r="BU40" s="41">
        <v>99.751795948018412</v>
      </c>
      <c r="BV40" s="41"/>
      <c r="BW40" s="41">
        <v>99.776231287341403</v>
      </c>
      <c r="BX40" s="41"/>
      <c r="BY40" s="41">
        <v>99.60305604165778</v>
      </c>
      <c r="BZ40" s="41"/>
      <c r="CA40" s="41">
        <v>99.79370434191685</v>
      </c>
      <c r="CB40" s="41"/>
      <c r="CC40" s="41">
        <v>99.596011689874501</v>
      </c>
      <c r="CD40" s="41"/>
      <c r="CE40" s="41">
        <v>99.722787328698217</v>
      </c>
      <c r="CF40" s="41"/>
      <c r="CG40" s="41">
        <v>99.731302274839379</v>
      </c>
      <c r="CH40" s="41"/>
      <c r="CI40" s="41">
        <v>99.703430441780142</v>
      </c>
      <c r="CJ40" s="41"/>
      <c r="CK40" s="41">
        <v>99.723302924604241</v>
      </c>
      <c r="CL40" s="41"/>
      <c r="CM40" s="41">
        <v>99.584117887842822</v>
      </c>
      <c r="CN40" s="41"/>
      <c r="CO40" s="41">
        <v>99.395137838780968</v>
      </c>
      <c r="CP40" s="41"/>
      <c r="CQ40" s="41">
        <v>99.448354994593885</v>
      </c>
      <c r="CR40" s="41"/>
      <c r="CS40" s="41">
        <v>99.262504402958783</v>
      </c>
      <c r="CT40" s="41"/>
      <c r="CU40" s="41">
        <v>99.520488230165654</v>
      </c>
      <c r="CV40" s="41"/>
      <c r="CW40" s="41">
        <v>99.681706890521156</v>
      </c>
      <c r="CX40" s="41"/>
      <c r="CY40" s="41">
        <v>99.671140333288534</v>
      </c>
      <c r="CZ40" s="41"/>
      <c r="DA40" s="41">
        <v>99.680112999044496</v>
      </c>
      <c r="DB40" s="41"/>
      <c r="DC40" s="41">
        <v>99.750178443968593</v>
      </c>
      <c r="DD40" s="41"/>
      <c r="DE40" s="41">
        <v>99.813233724653145</v>
      </c>
      <c r="DF40" s="41"/>
      <c r="DG40" s="41">
        <v>99.830220713073004</v>
      </c>
      <c r="DH40" s="41"/>
      <c r="DI40" s="41">
        <v>99.887934254762783</v>
      </c>
      <c r="DJ40" s="41"/>
      <c r="DK40" s="41">
        <v>99.955606291222736</v>
      </c>
      <c r="DL40" s="41"/>
      <c r="DM40" s="41">
        <v>99.904152527005678</v>
      </c>
      <c r="DN40" s="41"/>
      <c r="DO40" s="41">
        <v>99.827960883737774</v>
      </c>
      <c r="DP40" s="41"/>
      <c r="DQ40" s="41">
        <v>99.793529422057361</v>
      </c>
      <c r="DR40" s="41"/>
      <c r="DS40" s="41">
        <v>99.756480754124127</v>
      </c>
      <c r="DT40" s="41"/>
      <c r="DU40" s="41">
        <v>99.728760171493576</v>
      </c>
      <c r="DV40" s="41"/>
      <c r="DW40" s="41">
        <v>99.691698781376942</v>
      </c>
      <c r="DX40" s="41"/>
      <c r="DY40" s="41">
        <v>99.811248626176706</v>
      </c>
      <c r="DZ40" s="41"/>
      <c r="EA40" s="41">
        <v>99.80260644394447</v>
      </c>
      <c r="EB40" s="41"/>
      <c r="EC40" s="41">
        <v>99.755172787346979</v>
      </c>
      <c r="ED40" s="41"/>
      <c r="EE40" s="41">
        <v>99.748193141626942</v>
      </c>
      <c r="EF40" s="41"/>
      <c r="EG40" s="41">
        <v>99.771360674035932</v>
      </c>
      <c r="EH40" s="41"/>
      <c r="EI40" s="41">
        <v>99.725879876645934</v>
      </c>
      <c r="EJ40" s="41"/>
      <c r="EK40" s="41">
        <v>99.650140938484498</v>
      </c>
      <c r="EL40" s="41"/>
      <c r="EM40" s="41">
        <v>99.372017081135382</v>
      </c>
      <c r="EN40" s="41"/>
      <c r="EO40" s="41">
        <v>99.352736750651601</v>
      </c>
      <c r="EP40" s="41"/>
      <c r="EQ40" s="41">
        <v>99.315140882284553</v>
      </c>
      <c r="ER40" s="41"/>
      <c r="ES40" s="41">
        <v>99.432842842581209</v>
      </c>
      <c r="ET40" s="41"/>
      <c r="EU40" s="41">
        <v>99.584705713876559</v>
      </c>
      <c r="EV40" s="41"/>
      <c r="EW40" s="41">
        <v>99.678945662277883</v>
      </c>
      <c r="EX40" s="41"/>
      <c r="EY40" s="41">
        <v>99.79733416478291</v>
      </c>
      <c r="EZ40" s="41"/>
      <c r="FA40" s="41">
        <v>99.805908992883332</v>
      </c>
      <c r="FB40" s="41"/>
      <c r="FC40" s="41">
        <v>99.845001291655905</v>
      </c>
      <c r="FD40" s="41"/>
      <c r="FE40" s="41">
        <v>100</v>
      </c>
      <c r="FF40" s="41"/>
      <c r="FG40" s="41">
        <v>99.96558843771507</v>
      </c>
      <c r="FH40" s="41"/>
      <c r="FI40" s="41">
        <v>99.970140340400121</v>
      </c>
      <c r="FJ40" s="41"/>
      <c r="FK40" s="41">
        <v>99.899920449588137</v>
      </c>
      <c r="FL40" s="41"/>
      <c r="FM40" s="41">
        <v>99.899042708539909</v>
      </c>
      <c r="FN40" s="41"/>
      <c r="FO40" s="41">
        <v>99.807786398266586</v>
      </c>
      <c r="FP40" s="41"/>
      <c r="FQ40" s="41">
        <v>99.688828172434725</v>
      </c>
      <c r="FR40" s="41"/>
      <c r="FS40" s="41">
        <v>99.673882726512048</v>
      </c>
      <c r="FT40" s="41"/>
      <c r="FU40" s="41">
        <v>99.729420335102503</v>
      </c>
      <c r="FV40" s="41"/>
      <c r="FW40" s="41">
        <v>99.682242990654203</v>
      </c>
      <c r="FX40" s="41"/>
      <c r="FY40" s="41">
        <v>99.742257239847447</v>
      </c>
      <c r="FZ40" s="41"/>
      <c r="GA40" s="41">
        <v>99.786919464254652</v>
      </c>
      <c r="GB40" s="41"/>
      <c r="GC40" s="41">
        <v>99.770929180542453</v>
      </c>
      <c r="GD40" s="41"/>
      <c r="GE40" s="41">
        <v>99.712065006182655</v>
      </c>
      <c r="GF40" s="41"/>
      <c r="GG40" s="41">
        <v>99.706806621958719</v>
      </c>
      <c r="GH40" s="41"/>
      <c r="GI40" s="41">
        <v>99.626687716874713</v>
      </c>
      <c r="GJ40" s="41"/>
      <c r="GK40" s="41">
        <v>99.448539548905345</v>
      </c>
      <c r="GL40" s="41"/>
      <c r="GM40" s="41">
        <v>99.389904610492835</v>
      </c>
      <c r="GN40" s="41"/>
      <c r="GO40" s="41">
        <v>99.402236388337343</v>
      </c>
      <c r="GP40" s="41"/>
      <c r="GQ40" s="41">
        <v>99.498344792462433</v>
      </c>
      <c r="GR40" s="41"/>
      <c r="GS40" s="41">
        <v>99.547496145337533</v>
      </c>
      <c r="GT40" s="41"/>
      <c r="GU40" s="41">
        <v>99.683165602644337</v>
      </c>
      <c r="GV40" s="41"/>
      <c r="GW40" s="41">
        <v>99.796626390716597</v>
      </c>
      <c r="GX40" s="41"/>
      <c r="GY40" s="41">
        <v>99.789494787489971</v>
      </c>
      <c r="GZ40" s="41"/>
      <c r="HA40" s="41">
        <v>99.842022116903621</v>
      </c>
      <c r="HB40" s="41"/>
      <c r="HC40" s="41">
        <v>99.707773232028046</v>
      </c>
      <c r="HD40" s="41"/>
      <c r="HE40" s="41">
        <v>99.92952783650459</v>
      </c>
      <c r="HF40" s="41"/>
      <c r="HG40" s="41">
        <v>99.881141045958799</v>
      </c>
      <c r="HH40" s="41"/>
      <c r="HI40" s="41">
        <v>99.929842144825855</v>
      </c>
      <c r="HJ40" s="41"/>
      <c r="HK40" s="41">
        <v>99.924439446123571</v>
      </c>
      <c r="HL40" s="41"/>
      <c r="HM40" s="41">
        <v>99.869351635717521</v>
      </c>
      <c r="HN40" s="41"/>
      <c r="HO40" s="41">
        <v>99.744825630847743</v>
      </c>
      <c r="HP40" s="41"/>
      <c r="HQ40" s="41">
        <v>99.834714291847334</v>
      </c>
      <c r="HR40" s="41"/>
      <c r="HS40" s="41">
        <v>99.763192086843546</v>
      </c>
      <c r="HT40" s="41"/>
      <c r="HU40" s="41">
        <v>99.847731649424517</v>
      </c>
      <c r="HV40" s="41"/>
      <c r="HW40" s="41">
        <v>99.821358904334616</v>
      </c>
      <c r="HX40" s="41"/>
      <c r="HY40" s="41">
        <v>99.718212164564093</v>
      </c>
      <c r="HZ40" s="41"/>
      <c r="IA40" s="41">
        <v>99.730730393806795</v>
      </c>
      <c r="IB40" s="41"/>
      <c r="IC40" s="41">
        <v>99.712235087006576</v>
      </c>
      <c r="ID40" s="41"/>
      <c r="IE40" s="41">
        <v>99.650213125955815</v>
      </c>
      <c r="IF40" s="41"/>
      <c r="IG40" s="41">
        <v>99.581998275946191</v>
      </c>
      <c r="IH40" s="41"/>
      <c r="II40" s="41">
        <v>99.515899558396924</v>
      </c>
      <c r="IJ40" s="41"/>
      <c r="IK40" s="41">
        <v>99.373337274608332</v>
      </c>
      <c r="IL40" s="41"/>
      <c r="IM40" s="41">
        <v>99.378600823045275</v>
      </c>
      <c r="IN40" s="41"/>
      <c r="IO40" s="41">
        <v>99.413345165027494</v>
      </c>
      <c r="IP40" s="41"/>
      <c r="IQ40" s="41">
        <v>99.566994700984097</v>
      </c>
      <c r="IR40" s="41"/>
      <c r="IS40" s="41">
        <v>99.698203423955249</v>
      </c>
      <c r="IT40" s="41"/>
      <c r="IU40" s="41"/>
      <c r="IV40" s="41">
        <v>99.711314260335314</v>
      </c>
      <c r="IW40" s="41"/>
      <c r="IX40" s="41">
        <v>99.840068237551975</v>
      </c>
      <c r="IY40" s="41"/>
      <c r="IZ40" s="41">
        <v>99.816369359916052</v>
      </c>
      <c r="JA40" s="41"/>
      <c r="JB40" s="41">
        <v>99.703996053280704</v>
      </c>
      <c r="JC40" s="41"/>
      <c r="JD40" s="41">
        <v>99.845057328788343</v>
      </c>
      <c r="JE40" s="41"/>
      <c r="JF40" s="41">
        <v>99.915092337083422</v>
      </c>
      <c r="JG40" s="41"/>
      <c r="JH40" s="41">
        <v>99.783456041576429</v>
      </c>
      <c r="JI40" s="41"/>
      <c r="JJ40" s="41">
        <v>99.871005979047183</v>
      </c>
      <c r="JK40" s="41"/>
      <c r="JL40" s="41">
        <v>99.707803368855281</v>
      </c>
      <c r="JM40" s="41"/>
      <c r="JN40" s="41">
        <v>99.546811874231508</v>
      </c>
      <c r="JO40" s="41"/>
      <c r="JP40" s="41">
        <v>99.677054407076</v>
      </c>
      <c r="JQ40" s="41"/>
      <c r="JR40" s="41">
        <v>99.532403609515995</v>
      </c>
      <c r="JS40" s="41"/>
      <c r="JT40" s="41">
        <v>99.543946087912545</v>
      </c>
      <c r="JU40" s="41"/>
      <c r="JV40" s="41">
        <v>99.650307244501946</v>
      </c>
      <c r="JW40" s="41"/>
      <c r="JX40" s="41">
        <v>99.552082914875669</v>
      </c>
      <c r="JY40" s="41"/>
      <c r="JZ40" s="41">
        <v>99.645331116652812</v>
      </c>
      <c r="KA40" s="41"/>
      <c r="KB40" s="41">
        <v>99.483012074063055</v>
      </c>
      <c r="KC40" s="41"/>
      <c r="KD40" s="41">
        <v>99.469129403634426</v>
      </c>
      <c r="KE40" s="41"/>
      <c r="KF40" s="41">
        <v>99.347722583716873</v>
      </c>
      <c r="KG40" s="41"/>
      <c r="KH40" s="41">
        <v>99.082226798267413</v>
      </c>
      <c r="KI40" s="41"/>
      <c r="KJ40" s="41">
        <v>98.856857893626398</v>
      </c>
      <c r="KK40" s="41"/>
      <c r="KL40" s="41">
        <v>99.026226422814119</v>
      </c>
      <c r="KM40" s="41"/>
      <c r="KN40" s="41">
        <v>98.959799594417277</v>
      </c>
      <c r="KO40" s="41"/>
      <c r="KP40" s="41">
        <v>99.212409786482198</v>
      </c>
      <c r="KQ40" s="41"/>
      <c r="KR40" s="41">
        <v>99.472404427154032</v>
      </c>
      <c r="KS40" s="41"/>
      <c r="KT40" s="41"/>
      <c r="KU40" s="41">
        <v>99.735954232066888</v>
      </c>
      <c r="KV40" s="41"/>
      <c r="KW40" s="41">
        <v>99.796416938110752</v>
      </c>
      <c r="KX40" s="41"/>
      <c r="KY40" s="41">
        <v>99.871597329224443</v>
      </c>
      <c r="KZ40" s="41"/>
      <c r="LA40" s="41">
        <v>100</v>
      </c>
      <c r="LB40" s="41"/>
      <c r="LC40" s="41">
        <v>99.939283545840922</v>
      </c>
      <c r="LD40" s="41"/>
      <c r="LE40" s="41">
        <v>99.924131577521266</v>
      </c>
      <c r="LF40" s="41"/>
      <c r="LG40" s="41">
        <v>99.808750816307494</v>
      </c>
      <c r="LH40" s="41"/>
      <c r="LI40" s="41">
        <v>99.874380389760304</v>
      </c>
      <c r="LJ40" s="41"/>
      <c r="LK40" s="41">
        <v>99.762706801851891</v>
      </c>
      <c r="LL40" s="41"/>
      <c r="LM40" s="41">
        <v>99.741168240643589</v>
      </c>
      <c r="LN40" s="41"/>
      <c r="LO40" s="41">
        <v>99.712517049627536</v>
      </c>
      <c r="LP40" s="41"/>
      <c r="LQ40" s="41">
        <v>99.60056948509056</v>
      </c>
      <c r="LR40" s="41"/>
      <c r="LS40" s="41">
        <v>99.684772065955386</v>
      </c>
      <c r="LT40" s="41"/>
      <c r="LU40" s="41">
        <v>99.724976914120532</v>
      </c>
      <c r="LV40" s="41"/>
      <c r="LW40" s="41">
        <v>99.655239579275417</v>
      </c>
      <c r="LX40" s="41"/>
      <c r="LY40" s="41">
        <v>99.746064906530279</v>
      </c>
      <c r="LZ40" s="41"/>
      <c r="MA40" s="41">
        <v>99.732912858797789</v>
      </c>
      <c r="MB40" s="41"/>
      <c r="MC40" s="41">
        <v>99.614985486757604</v>
      </c>
      <c r="MD40" s="41"/>
      <c r="ME40" s="41">
        <v>99.629525417370104</v>
      </c>
      <c r="MF40" s="41"/>
      <c r="MG40" s="41">
        <v>99.467625401873676</v>
      </c>
      <c r="MH40" s="41"/>
      <c r="MI40" s="41">
        <v>99.416044233194299</v>
      </c>
      <c r="MJ40" s="41"/>
      <c r="MK40" s="41">
        <v>99.328322405245487</v>
      </c>
      <c r="ML40" s="41"/>
      <c r="MM40" s="41">
        <v>99.298339322132662</v>
      </c>
      <c r="MN40" s="41"/>
      <c r="MO40" s="41">
        <v>99.385471621543275</v>
      </c>
      <c r="MP40" s="41"/>
      <c r="MQ40" s="41">
        <v>99.644155087351805</v>
      </c>
      <c r="MR40" s="41"/>
      <c r="MS40" s="41"/>
      <c r="MT40" s="41">
        <v>99.819634114918827</v>
      </c>
      <c r="MU40" s="41"/>
      <c r="MV40" s="41">
        <v>99.885467039959281</v>
      </c>
      <c r="MW40" s="41"/>
      <c r="MX40" s="41">
        <v>99.908759124087581</v>
      </c>
      <c r="MY40" s="41"/>
      <c r="MZ40" s="41">
        <v>99.948506694129762</v>
      </c>
      <c r="NA40" s="41"/>
      <c r="NB40" s="41">
        <v>100</v>
      </c>
      <c r="NC40" s="41"/>
      <c r="ND40" s="41">
        <v>99.954070501779768</v>
      </c>
      <c r="NE40" s="41"/>
      <c r="NF40" s="41">
        <v>99.852601082619628</v>
      </c>
      <c r="NG40" s="41"/>
      <c r="NH40" s="41">
        <v>99.8964657986172</v>
      </c>
      <c r="NI40" s="41"/>
      <c r="NJ40" s="41">
        <v>99.827601372152344</v>
      </c>
      <c r="NK40" s="41"/>
      <c r="NL40" s="41">
        <v>99.83555705049146</v>
      </c>
      <c r="NM40" s="41"/>
      <c r="NN40" s="41">
        <v>99.86602828779759</v>
      </c>
      <c r="NO40" s="41"/>
      <c r="NP40" s="41">
        <v>99.798654931916303</v>
      </c>
      <c r="NQ40" s="41"/>
      <c r="NR40" s="41">
        <v>99.855932943333627</v>
      </c>
      <c r="NS40" s="41"/>
      <c r="NT40" s="41">
        <v>99.860603628529788</v>
      </c>
      <c r="NU40" s="41"/>
      <c r="NV40" s="41">
        <v>99.812130971551255</v>
      </c>
      <c r="NW40" s="41"/>
      <c r="NX40" s="41">
        <v>99.890188950736487</v>
      </c>
      <c r="NY40" s="41"/>
      <c r="NZ40" s="41">
        <v>99.86054919514504</v>
      </c>
      <c r="OA40" s="41"/>
      <c r="OB40" s="41">
        <v>99.84308015853756</v>
      </c>
      <c r="OC40" s="41"/>
      <c r="OD40" s="41">
        <v>99.756590276857864</v>
      </c>
      <c r="OE40" s="41"/>
      <c r="OF40" s="41">
        <v>99.731413436788898</v>
      </c>
      <c r="OG40" s="41"/>
      <c r="OH40" s="41">
        <v>99.726707556223133</v>
      </c>
      <c r="OI40" s="41"/>
      <c r="OJ40" s="41">
        <v>99.655521346911542</v>
      </c>
      <c r="OK40" s="41"/>
      <c r="OL40" s="41">
        <v>99.682220652941496</v>
      </c>
      <c r="OM40" s="41"/>
      <c r="ON40" s="41">
        <v>99.848061905939716</v>
      </c>
      <c r="OO40" s="41"/>
      <c r="OP40" s="41">
        <v>99.817387659005064</v>
      </c>
      <c r="OQ40" s="41"/>
      <c r="OR40" s="41"/>
      <c r="OS40" s="41">
        <v>99.723756906077341</v>
      </c>
      <c r="OT40" s="41"/>
      <c r="OU40" s="41">
        <v>99.812597605413842</v>
      </c>
      <c r="OV40" s="41"/>
      <c r="OW40" s="41">
        <v>99.735138316656858</v>
      </c>
      <c r="OX40" s="41"/>
      <c r="OY40" s="41">
        <v>99.83660130718954</v>
      </c>
      <c r="OZ40" s="41"/>
      <c r="PA40" s="41">
        <v>99.932455251604196</v>
      </c>
      <c r="PB40" s="41"/>
      <c r="PC40" s="41">
        <v>99.826058596510308</v>
      </c>
      <c r="PD40" s="41"/>
      <c r="PE40" s="41">
        <v>99.75283620455275</v>
      </c>
      <c r="PF40" s="41"/>
      <c r="PG40" s="41">
        <v>99.896967651395371</v>
      </c>
      <c r="PH40" s="41"/>
      <c r="PI40" s="41">
        <v>99.780132950856284</v>
      </c>
      <c r="PJ40" s="41"/>
      <c r="PK40" s="41">
        <v>99.588100686498862</v>
      </c>
      <c r="PL40" s="41"/>
      <c r="PM40" s="41">
        <v>99.76802846718617</v>
      </c>
      <c r="PN40" s="41"/>
      <c r="PO40" s="41">
        <v>99.760815307820295</v>
      </c>
      <c r="PP40" s="41"/>
      <c r="PQ40" s="41">
        <v>99.733425803515303</v>
      </c>
      <c r="PR40" s="41"/>
      <c r="PS40" s="41">
        <v>99.80469993843802</v>
      </c>
      <c r="PT40" s="41"/>
      <c r="PU40" s="41">
        <v>99.761660160263006</v>
      </c>
      <c r="PV40" s="41"/>
      <c r="PW40" s="41">
        <v>99.787027350171869</v>
      </c>
      <c r="PX40" s="41"/>
      <c r="PY40" s="41">
        <v>99.697954627532098</v>
      </c>
      <c r="PZ40" s="41"/>
      <c r="QA40" s="41">
        <v>99.72185837416518</v>
      </c>
      <c r="QB40" s="41"/>
      <c r="QC40" s="41">
        <v>99.618438860534511</v>
      </c>
      <c r="QD40" s="41"/>
      <c r="QE40" s="41">
        <v>99.487568798633518</v>
      </c>
      <c r="QF40" s="41"/>
      <c r="QG40" s="41">
        <v>99.495846345396274</v>
      </c>
      <c r="QH40" s="41"/>
      <c r="QI40" s="41">
        <v>99.29033917928048</v>
      </c>
      <c r="QJ40" s="41"/>
      <c r="QK40" s="41">
        <v>99.397756643497033</v>
      </c>
      <c r="QL40" s="41"/>
      <c r="QM40" s="41">
        <v>99.557805690848497</v>
      </c>
      <c r="QN40" s="41"/>
      <c r="QO40" s="41">
        <v>99.675419496655977</v>
      </c>
      <c r="QP40" s="41"/>
      <c r="QQ40" s="41"/>
      <c r="QR40" s="41">
        <v>99.588400374181475</v>
      </c>
      <c r="QS40" s="41"/>
      <c r="QT40" s="41">
        <v>99.772327434544138</v>
      </c>
      <c r="QU40" s="41"/>
      <c r="QV40" s="41">
        <v>99.860218059826664</v>
      </c>
      <c r="QW40" s="41"/>
      <c r="QX40" s="41">
        <v>100</v>
      </c>
      <c r="QY40" s="41"/>
      <c r="QZ40" s="41">
        <v>99.798251513113655</v>
      </c>
      <c r="RA40" s="41"/>
      <c r="RB40" s="41">
        <v>99.761033150294892</v>
      </c>
      <c r="RC40" s="41"/>
      <c r="RD40" s="41">
        <v>99.785155762072492</v>
      </c>
      <c r="RE40" s="41"/>
      <c r="RF40" s="41">
        <v>99.806240733252466</v>
      </c>
      <c r="RG40" s="41"/>
      <c r="RH40" s="41">
        <v>99.732411837674988</v>
      </c>
      <c r="RI40" s="41"/>
      <c r="RJ40" s="41">
        <v>99.5387745080846</v>
      </c>
      <c r="RK40" s="41"/>
      <c r="RL40" s="41">
        <v>99.662429227646626</v>
      </c>
      <c r="RM40" s="41"/>
      <c r="RN40" s="41">
        <v>99.574948127555857</v>
      </c>
      <c r="RO40" s="41"/>
      <c r="RP40" s="41">
        <v>99.651940536347055</v>
      </c>
      <c r="RQ40" s="41"/>
      <c r="RR40" s="41">
        <v>99.626904997786724</v>
      </c>
      <c r="RS40" s="41"/>
      <c r="RT40" s="41">
        <v>99.580163777694636</v>
      </c>
      <c r="RU40" s="41"/>
      <c r="RV40" s="41">
        <v>99.626157998395215</v>
      </c>
      <c r="RW40" s="41"/>
      <c r="RX40" s="41">
        <v>99.667834479111576</v>
      </c>
      <c r="RY40" s="41"/>
      <c r="RZ40" s="41">
        <v>99.547396739990504</v>
      </c>
      <c r="SA40" s="41"/>
      <c r="SB40" s="41">
        <v>99.507986901813467</v>
      </c>
      <c r="SC40" s="41"/>
      <c r="SD40" s="41">
        <v>99.231147045488882</v>
      </c>
      <c r="SE40" s="41"/>
      <c r="SF40" s="41">
        <v>99.324728098482126</v>
      </c>
      <c r="SG40" s="41"/>
      <c r="SH40" s="41">
        <v>99.013069601304892</v>
      </c>
      <c r="SI40" s="41"/>
      <c r="SJ40" s="41">
        <v>99.177418581226917</v>
      </c>
      <c r="SK40" s="41"/>
      <c r="SL40" s="41">
        <v>99.332066563021826</v>
      </c>
      <c r="SM40" s="41"/>
      <c r="SN40" s="41">
        <v>99.541870644034717</v>
      </c>
      <c r="SO40" s="41"/>
      <c r="SP40" s="41"/>
      <c r="SQ40" s="41">
        <v>99.510955369864078</v>
      </c>
      <c r="SR40" s="41"/>
      <c r="SS40" s="41">
        <v>99.655634207002109</v>
      </c>
      <c r="ST40" s="41"/>
      <c r="SU40" s="41">
        <v>99.863982589771496</v>
      </c>
      <c r="SV40" s="41"/>
      <c r="SW40" s="41">
        <v>99.700449326010983</v>
      </c>
      <c r="SX40" s="41"/>
      <c r="SY40" s="41">
        <v>99.875559980089605</v>
      </c>
      <c r="SZ40" s="41"/>
      <c r="TA40" s="41">
        <v>99.72774298938198</v>
      </c>
      <c r="TB40" s="41"/>
      <c r="TC40" s="41">
        <v>99.751575534112604</v>
      </c>
      <c r="TD40" s="41"/>
      <c r="TE40" s="41">
        <v>99.778561912648982</v>
      </c>
      <c r="TF40" s="41"/>
      <c r="TG40" s="41">
        <v>99.607501897691293</v>
      </c>
      <c r="TH40" s="41"/>
      <c r="TI40" s="41">
        <v>99.423127513247394</v>
      </c>
      <c r="TJ40" s="41"/>
      <c r="TK40" s="41">
        <v>99.499854217597061</v>
      </c>
      <c r="TL40" s="41"/>
      <c r="TM40" s="41">
        <v>99.566981270888959</v>
      </c>
      <c r="TN40" s="41"/>
      <c r="TO40" s="41">
        <v>99.672553181879778</v>
      </c>
      <c r="TP40" s="41"/>
      <c r="TQ40" s="41">
        <v>99.6718514143204</v>
      </c>
      <c r="TR40" s="41"/>
      <c r="TS40" s="41">
        <v>99.541535226077812</v>
      </c>
      <c r="TT40" s="41"/>
      <c r="TU40" s="41">
        <v>99.650542229312663</v>
      </c>
      <c r="TV40" s="41"/>
      <c r="TW40" s="41">
        <v>99.624697958973826</v>
      </c>
      <c r="TX40" s="41"/>
      <c r="TY40" s="41">
        <v>99.454986540826155</v>
      </c>
      <c r="TZ40" s="41"/>
      <c r="UA40" s="41">
        <v>99.441116370050821</v>
      </c>
      <c r="UB40" s="41"/>
      <c r="UC40" s="41">
        <v>99.22698388096714</v>
      </c>
      <c r="UD40" s="41"/>
      <c r="UE40" s="41">
        <v>99.146039865564688</v>
      </c>
      <c r="UF40" s="41"/>
      <c r="UG40" s="41">
        <v>98.977717788153029</v>
      </c>
      <c r="UH40" s="41"/>
      <c r="UI40" s="41">
        <v>98.68554583675639</v>
      </c>
      <c r="UJ40" s="41"/>
      <c r="UK40" s="41">
        <v>99.248465377775233</v>
      </c>
      <c r="UL40" s="41"/>
      <c r="UM40" s="41">
        <v>99.46717061239363</v>
      </c>
      <c r="UN40" s="42"/>
      <c r="UO40" s="41"/>
      <c r="UP40" s="41"/>
      <c r="UQ40" s="41">
        <v>99.425598786171022</v>
      </c>
      <c r="UR40" s="41"/>
      <c r="US40" s="41">
        <v>99.669998114274932</v>
      </c>
      <c r="UT40" s="41"/>
      <c r="UU40" s="41">
        <v>99.816128184922519</v>
      </c>
      <c r="UV40" s="41"/>
      <c r="UW40" s="41">
        <v>99.940119760479035</v>
      </c>
      <c r="UX40" s="41"/>
      <c r="UY40" s="41">
        <v>99.940351923650468</v>
      </c>
      <c r="UZ40" s="41"/>
      <c r="VA40" s="41">
        <v>99.778829338545421</v>
      </c>
      <c r="VB40" s="41"/>
      <c r="VC40" s="41">
        <v>99.735205806558383</v>
      </c>
      <c r="VD40" s="41"/>
      <c r="VE40" s="41">
        <v>99.789734928130713</v>
      </c>
      <c r="VF40" s="41"/>
      <c r="VG40" s="41">
        <v>99.536833564353088</v>
      </c>
      <c r="VH40" s="41"/>
      <c r="VI40" s="41">
        <v>99.258069174669643</v>
      </c>
      <c r="VJ40" s="41"/>
      <c r="VK40" s="41">
        <v>99.531400274202468</v>
      </c>
      <c r="VL40" s="41"/>
      <c r="VM40" s="41">
        <v>99.500814995925026</v>
      </c>
      <c r="VN40" s="41"/>
      <c r="VO40" s="41">
        <v>99.550365201114928</v>
      </c>
      <c r="VP40" s="41"/>
      <c r="VQ40" s="41">
        <v>99.535557029977682</v>
      </c>
      <c r="VR40" s="41"/>
      <c r="VS40" s="41">
        <v>99.480787102509197</v>
      </c>
      <c r="VT40" s="41"/>
      <c r="VU40" s="41">
        <v>99.560551308358598</v>
      </c>
      <c r="VV40" s="41"/>
      <c r="VW40" s="41">
        <v>99.663898774219064</v>
      </c>
      <c r="VX40" s="41"/>
      <c r="VY40" s="41">
        <v>99.292369018741411</v>
      </c>
      <c r="VZ40" s="41"/>
      <c r="WA40" s="41">
        <v>99.414786613243777</v>
      </c>
      <c r="WB40" s="41"/>
      <c r="WC40" s="41">
        <v>99.183356736383118</v>
      </c>
      <c r="WD40" s="41"/>
      <c r="WE40" s="41">
        <v>99.222291699234006</v>
      </c>
      <c r="WF40" s="41"/>
      <c r="WG40" s="41">
        <v>98.978824708683121</v>
      </c>
      <c r="WH40" s="41"/>
      <c r="WI40" s="41">
        <v>98.488569387390598</v>
      </c>
      <c r="WJ40" s="41"/>
      <c r="WK40" s="41">
        <v>99.098673046429468</v>
      </c>
      <c r="WL40" s="41"/>
      <c r="WM40" s="41">
        <v>99.407879049693264</v>
      </c>
      <c r="WN40" s="41"/>
      <c r="WO40" s="42"/>
      <c r="WP40" s="19" t="s">
        <v>45</v>
      </c>
      <c r="WR40" s="80"/>
    </row>
    <row r="41" spans="2:616" ht="4.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7"/>
      <c r="AA41" s="27"/>
      <c r="AB41" s="28"/>
      <c r="AC41" s="27"/>
      <c r="AD41" s="28"/>
      <c r="AE41" s="27"/>
      <c r="AF41" s="28"/>
      <c r="AG41" s="27"/>
      <c r="AH41" s="28"/>
      <c r="AI41" s="27"/>
      <c r="AJ41" s="28"/>
      <c r="AK41" s="27"/>
      <c r="AL41" s="28"/>
      <c r="AM41" s="27"/>
      <c r="AN41" s="28"/>
      <c r="AO41" s="27"/>
      <c r="AP41" s="28"/>
      <c r="AQ41" s="27"/>
      <c r="AR41" s="28"/>
      <c r="AS41" s="27"/>
      <c r="AT41" s="28"/>
      <c r="AU41" s="27"/>
      <c r="AV41" s="28"/>
      <c r="AW41" s="27"/>
      <c r="AX41" s="28"/>
      <c r="AY41" s="27"/>
      <c r="AZ41" s="27"/>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7"/>
      <c r="BY41" s="27"/>
      <c r="BZ41" s="28"/>
      <c r="CA41" s="27"/>
      <c r="CB41" s="28"/>
      <c r="CC41" s="27"/>
      <c r="CD41" s="28"/>
      <c r="CE41" s="27"/>
      <c r="CF41" s="28"/>
      <c r="CG41" s="27"/>
      <c r="CH41" s="28"/>
      <c r="CI41" s="27"/>
      <c r="CJ41" s="28"/>
      <c r="CK41" s="27"/>
      <c r="CL41" s="28"/>
      <c r="CM41" s="27"/>
      <c r="CN41" s="28"/>
      <c r="CO41" s="27"/>
      <c r="CP41" s="28"/>
      <c r="CQ41" s="27"/>
      <c r="CR41" s="28"/>
      <c r="CS41" s="27"/>
      <c r="CT41" s="28"/>
      <c r="CU41" s="27"/>
      <c r="CV41" s="28"/>
      <c r="CW41" s="27"/>
      <c r="CX41" s="27"/>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7"/>
      <c r="DW41" s="27"/>
      <c r="DX41" s="28"/>
      <c r="DY41" s="27"/>
      <c r="DZ41" s="28"/>
      <c r="EA41" s="27"/>
      <c r="EB41" s="28"/>
      <c r="EC41" s="27"/>
      <c r="ED41" s="28"/>
      <c r="EE41" s="27"/>
      <c r="EF41" s="28"/>
      <c r="EG41" s="27"/>
      <c r="EH41" s="28"/>
      <c r="EI41" s="27"/>
      <c r="EJ41" s="28"/>
      <c r="EK41" s="27"/>
      <c r="EL41" s="28"/>
      <c r="EM41" s="27"/>
      <c r="EN41" s="28"/>
      <c r="EO41" s="27"/>
      <c r="EP41" s="28"/>
      <c r="EQ41" s="27"/>
      <c r="ER41" s="28"/>
      <c r="ES41" s="27"/>
      <c r="ET41" s="28"/>
      <c r="EU41" s="27"/>
      <c r="EV41" s="27"/>
      <c r="EW41" s="27"/>
      <c r="EX41" s="21"/>
      <c r="EY41" s="27"/>
      <c r="EZ41" s="28"/>
      <c r="FA41" s="27"/>
      <c r="FB41" s="28"/>
      <c r="FC41" s="27"/>
      <c r="FD41" s="28"/>
      <c r="FE41" s="27"/>
      <c r="FF41" s="28"/>
      <c r="FG41" s="27"/>
      <c r="FH41" s="28"/>
      <c r="FI41" s="27"/>
      <c r="FJ41" s="28"/>
      <c r="FK41" s="27"/>
      <c r="FL41" s="28"/>
      <c r="FM41" s="27"/>
      <c r="FN41" s="28"/>
      <c r="FO41" s="27"/>
      <c r="FP41" s="28"/>
      <c r="FQ41" s="27"/>
      <c r="FR41" s="28"/>
      <c r="FS41" s="27"/>
      <c r="FT41" s="27"/>
      <c r="FU41" s="27"/>
      <c r="FV41" s="28"/>
      <c r="FW41" s="27"/>
      <c r="FX41" s="28"/>
      <c r="FY41" s="27"/>
      <c r="FZ41" s="28"/>
      <c r="GA41" s="27"/>
      <c r="GB41" s="28"/>
      <c r="GC41" s="27"/>
      <c r="GD41" s="28"/>
      <c r="GE41" s="27"/>
      <c r="GF41" s="28"/>
      <c r="GG41" s="27"/>
      <c r="GH41" s="28"/>
      <c r="GI41" s="27"/>
      <c r="GJ41" s="28"/>
      <c r="GK41" s="27"/>
      <c r="GL41" s="28"/>
      <c r="GM41" s="27"/>
      <c r="GN41" s="28"/>
      <c r="GO41" s="27"/>
      <c r="GP41" s="28"/>
      <c r="GQ41" s="27"/>
      <c r="GR41" s="28"/>
      <c r="GS41" s="27"/>
      <c r="GT41" s="27"/>
      <c r="GU41" s="27"/>
      <c r="GV41" s="21"/>
      <c r="GW41" s="27"/>
      <c r="GX41" s="28"/>
      <c r="GY41" s="27"/>
      <c r="GZ41" s="28"/>
      <c r="HA41" s="27"/>
      <c r="HB41" s="28"/>
      <c r="HC41" s="27"/>
      <c r="HD41" s="28"/>
      <c r="HE41" s="27"/>
      <c r="HF41" s="28"/>
      <c r="HG41" s="27"/>
      <c r="HH41" s="28"/>
      <c r="HI41" s="27"/>
      <c r="HJ41" s="28"/>
      <c r="HK41" s="27"/>
      <c r="HL41" s="28"/>
      <c r="HM41" s="27"/>
      <c r="HN41" s="28"/>
      <c r="HO41" s="27"/>
      <c r="HP41" s="28"/>
      <c r="HQ41" s="27"/>
      <c r="HR41" s="27"/>
      <c r="HS41" s="27"/>
      <c r="HT41" s="28"/>
      <c r="HU41" s="27"/>
      <c r="HV41" s="28"/>
      <c r="HW41" s="27"/>
      <c r="HX41" s="28"/>
      <c r="HY41" s="27"/>
      <c r="HZ41" s="28"/>
      <c r="IA41" s="27"/>
      <c r="IB41" s="28"/>
      <c r="IC41" s="27"/>
      <c r="ID41" s="28"/>
      <c r="IE41" s="27"/>
      <c r="IF41" s="28"/>
      <c r="IG41" s="27"/>
      <c r="IH41" s="28"/>
      <c r="II41" s="27"/>
      <c r="IJ41" s="28"/>
      <c r="IK41" s="27"/>
      <c r="IL41" s="28"/>
      <c r="IM41" s="27"/>
      <c r="IN41" s="28"/>
      <c r="IO41" s="27"/>
      <c r="IP41" s="28"/>
      <c r="IQ41" s="27"/>
      <c r="IR41" s="27"/>
      <c r="IS41" s="27"/>
      <c r="IT41" s="28"/>
      <c r="IU41" s="21"/>
      <c r="IV41" s="27"/>
      <c r="IW41" s="28"/>
      <c r="IX41" s="27"/>
      <c r="IY41" s="28"/>
      <c r="IZ41" s="27"/>
      <c r="JA41" s="28"/>
      <c r="JB41" s="27"/>
      <c r="JC41" s="28"/>
      <c r="JD41" s="27"/>
      <c r="JE41" s="28"/>
      <c r="JF41" s="27"/>
      <c r="JG41" s="28"/>
      <c r="JH41" s="27"/>
      <c r="JI41" s="28"/>
      <c r="JJ41" s="27"/>
      <c r="JK41" s="28"/>
      <c r="JL41" s="27"/>
      <c r="JM41" s="28"/>
      <c r="JN41" s="27"/>
      <c r="JO41" s="28"/>
      <c r="JP41" s="27"/>
      <c r="JQ41" s="27"/>
      <c r="JR41" s="27"/>
      <c r="JS41" s="28"/>
      <c r="JT41" s="27"/>
      <c r="JU41" s="28"/>
      <c r="JV41" s="27"/>
      <c r="JW41" s="28"/>
      <c r="JX41" s="27"/>
      <c r="JY41" s="28"/>
      <c r="JZ41" s="27"/>
      <c r="KA41" s="28"/>
      <c r="KB41" s="27"/>
      <c r="KC41" s="28"/>
      <c r="KD41" s="27"/>
      <c r="KE41" s="28"/>
      <c r="KF41" s="27"/>
      <c r="KG41" s="28"/>
      <c r="KH41" s="27"/>
      <c r="KI41" s="28"/>
      <c r="KJ41" s="27"/>
      <c r="KK41" s="28"/>
      <c r="KL41" s="27"/>
      <c r="KM41" s="28"/>
      <c r="KN41" s="27"/>
      <c r="KO41" s="28"/>
      <c r="KP41" s="27"/>
      <c r="KQ41" s="27"/>
      <c r="KR41" s="27"/>
      <c r="KS41" s="28"/>
      <c r="KT41" s="21"/>
      <c r="KU41" s="27"/>
      <c r="KV41" s="28"/>
      <c r="KW41" s="27"/>
      <c r="KX41" s="28"/>
      <c r="KY41" s="27"/>
      <c r="KZ41" s="28"/>
      <c r="LA41" s="27"/>
      <c r="LB41" s="28"/>
      <c r="LC41" s="27"/>
      <c r="LD41" s="28"/>
      <c r="LE41" s="27"/>
      <c r="LF41" s="28"/>
      <c r="LG41" s="27"/>
      <c r="LH41" s="28"/>
      <c r="LI41" s="27"/>
      <c r="LJ41" s="28"/>
      <c r="LK41" s="27"/>
      <c r="LL41" s="28"/>
      <c r="LM41" s="27"/>
      <c r="LN41" s="28"/>
      <c r="LO41" s="27"/>
      <c r="LP41" s="27"/>
      <c r="LQ41" s="27"/>
      <c r="LR41" s="28"/>
      <c r="LS41" s="27"/>
      <c r="LT41" s="28"/>
      <c r="LU41" s="27"/>
      <c r="LV41" s="28"/>
      <c r="LW41" s="27"/>
      <c r="LX41" s="28"/>
      <c r="LY41" s="27"/>
      <c r="LZ41" s="28"/>
      <c r="MA41" s="27"/>
      <c r="MB41" s="28"/>
      <c r="MC41" s="27"/>
      <c r="MD41" s="28"/>
      <c r="ME41" s="27"/>
      <c r="MF41" s="28"/>
      <c r="MG41" s="27"/>
      <c r="MH41" s="28"/>
      <c r="MI41" s="27"/>
      <c r="MJ41" s="28"/>
      <c r="MK41" s="27"/>
      <c r="ML41" s="28"/>
      <c r="MM41" s="27"/>
      <c r="MN41" s="28"/>
      <c r="MO41" s="27"/>
      <c r="MP41" s="27"/>
      <c r="MQ41" s="27"/>
      <c r="MR41" s="28"/>
      <c r="MS41" s="21"/>
      <c r="MT41" s="27"/>
      <c r="MU41" s="28"/>
      <c r="MV41" s="27"/>
      <c r="MW41" s="28"/>
      <c r="MX41" s="27"/>
      <c r="MY41" s="28"/>
      <c r="MZ41" s="27"/>
      <c r="NA41" s="28"/>
      <c r="NB41" s="27"/>
      <c r="NC41" s="28"/>
      <c r="ND41" s="27"/>
      <c r="NE41" s="28"/>
      <c r="NF41" s="27"/>
      <c r="NG41" s="28"/>
      <c r="NH41" s="27"/>
      <c r="NI41" s="28"/>
      <c r="NJ41" s="27"/>
      <c r="NK41" s="28"/>
      <c r="NL41" s="27"/>
      <c r="NM41" s="28"/>
      <c r="NN41" s="27"/>
      <c r="NO41" s="27"/>
      <c r="NP41" s="27"/>
      <c r="NQ41" s="28"/>
      <c r="NR41" s="27"/>
      <c r="NS41" s="28"/>
      <c r="NT41" s="27"/>
      <c r="NU41" s="28"/>
      <c r="NV41" s="27"/>
      <c r="NW41" s="28"/>
      <c r="NX41" s="27"/>
      <c r="NY41" s="28"/>
      <c r="NZ41" s="27"/>
      <c r="OA41" s="28"/>
      <c r="OB41" s="27"/>
      <c r="OC41" s="28"/>
      <c r="OD41" s="27"/>
      <c r="OE41" s="28"/>
      <c r="OF41" s="27"/>
      <c r="OG41" s="28"/>
      <c r="OH41" s="27"/>
      <c r="OI41" s="28"/>
      <c r="OJ41" s="27"/>
      <c r="OK41" s="28"/>
      <c r="OL41" s="27"/>
      <c r="OM41" s="28"/>
      <c r="ON41" s="27"/>
      <c r="OO41" s="27"/>
      <c r="OP41" s="27"/>
      <c r="OQ41" s="28"/>
      <c r="OR41" s="21"/>
      <c r="OS41" s="27"/>
      <c r="OT41" s="28"/>
      <c r="OU41" s="27"/>
      <c r="OV41" s="28"/>
      <c r="OW41" s="27"/>
      <c r="OX41" s="28"/>
      <c r="OY41" s="27"/>
      <c r="OZ41" s="28"/>
      <c r="PA41" s="27"/>
      <c r="PB41" s="28"/>
      <c r="PC41" s="27"/>
      <c r="PD41" s="28"/>
      <c r="PE41" s="27"/>
      <c r="PF41" s="28"/>
      <c r="PG41" s="27"/>
      <c r="PH41" s="28"/>
      <c r="PI41" s="27"/>
      <c r="PJ41" s="28"/>
      <c r="PK41" s="27"/>
      <c r="PL41" s="28"/>
      <c r="PM41" s="27"/>
      <c r="PN41" s="27"/>
      <c r="PO41" s="27"/>
      <c r="PP41" s="28"/>
      <c r="PQ41" s="27"/>
      <c r="PR41" s="28"/>
      <c r="PS41" s="27"/>
      <c r="PT41" s="28"/>
      <c r="PU41" s="27"/>
      <c r="PV41" s="28"/>
      <c r="PW41" s="27"/>
      <c r="PX41" s="28"/>
      <c r="PY41" s="27"/>
      <c r="PZ41" s="28"/>
      <c r="QA41" s="27"/>
      <c r="QB41" s="28"/>
      <c r="QC41" s="27"/>
      <c r="QD41" s="28"/>
      <c r="QE41" s="27"/>
      <c r="QF41" s="28"/>
      <c r="QG41" s="27"/>
      <c r="QH41" s="28"/>
      <c r="QI41" s="27"/>
      <c r="QJ41" s="28"/>
      <c r="QK41" s="27"/>
      <c r="QL41" s="28"/>
      <c r="QM41" s="27"/>
      <c r="QN41" s="27"/>
      <c r="QO41" s="27"/>
      <c r="QP41" s="28"/>
      <c r="QQ41" s="27"/>
      <c r="QR41" s="28"/>
      <c r="QS41" s="27"/>
      <c r="QT41" s="28"/>
      <c r="QU41" s="27"/>
      <c r="QV41" s="28"/>
      <c r="QW41" s="27"/>
      <c r="QX41" s="28"/>
      <c r="QY41" s="27"/>
      <c r="QZ41" s="28"/>
      <c r="RA41" s="27"/>
      <c r="RB41" s="28"/>
      <c r="RC41" s="27"/>
      <c r="RD41" s="28"/>
      <c r="RE41" s="27"/>
      <c r="RF41" s="28"/>
      <c r="RG41" s="27"/>
      <c r="RH41" s="28"/>
      <c r="RI41" s="27"/>
      <c r="RJ41" s="28"/>
      <c r="RK41" s="27"/>
      <c r="RL41" s="27"/>
      <c r="RM41" s="27"/>
      <c r="RN41" s="28"/>
      <c r="RO41" s="27"/>
      <c r="RP41" s="28"/>
      <c r="RQ41" s="27"/>
      <c r="RR41" s="28"/>
      <c r="RS41" s="27"/>
      <c r="RT41" s="28"/>
      <c r="RU41" s="27"/>
      <c r="RV41" s="28"/>
      <c r="RW41" s="27"/>
      <c r="RX41" s="28"/>
      <c r="RY41" s="27"/>
      <c r="RZ41" s="28"/>
      <c r="SA41" s="27"/>
      <c r="SB41" s="28"/>
      <c r="SC41" s="27"/>
      <c r="SD41" s="28"/>
      <c r="SE41" s="27"/>
      <c r="SF41" s="28"/>
      <c r="SG41" s="27"/>
      <c r="SH41" s="28"/>
      <c r="SI41" s="27"/>
      <c r="SJ41" s="28"/>
      <c r="SK41" s="27"/>
      <c r="SL41" s="27"/>
      <c r="SM41" s="27"/>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row>
    <row r="42" spans="2:616"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3"/>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3"/>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3"/>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3"/>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3"/>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3"/>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3"/>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3"/>
      <c r="GU42" s="23"/>
      <c r="GV42" s="21"/>
      <c r="GW42" s="23"/>
      <c r="GX42" s="21"/>
      <c r="GY42" s="23"/>
      <c r="GZ42" s="21"/>
      <c r="HA42" s="23"/>
      <c r="HB42" s="21"/>
      <c r="HC42" s="23"/>
      <c r="HD42" s="21"/>
      <c r="HE42" s="23"/>
      <c r="HF42" s="21"/>
      <c r="HG42" s="23"/>
      <c r="HH42" s="21"/>
      <c r="HI42" s="23"/>
      <c r="HJ42" s="21"/>
      <c r="HK42" s="23"/>
      <c r="HL42" s="21"/>
      <c r="HM42" s="23"/>
      <c r="HN42" s="21"/>
      <c r="HO42" s="23"/>
      <c r="HP42" s="21"/>
      <c r="HQ42" s="23"/>
      <c r="HR42" s="23"/>
      <c r="HS42" s="23"/>
      <c r="HT42" s="21"/>
      <c r="HU42" s="23"/>
      <c r="HV42" s="21"/>
      <c r="HW42" s="23"/>
      <c r="HX42" s="21"/>
      <c r="HY42" s="23"/>
      <c r="HZ42" s="21"/>
      <c r="IA42" s="23"/>
      <c r="IB42" s="21"/>
      <c r="IC42" s="23"/>
      <c r="ID42" s="21"/>
      <c r="IE42" s="23"/>
      <c r="IF42" s="21"/>
      <c r="IG42" s="23"/>
      <c r="IH42" s="21"/>
      <c r="II42" s="23"/>
      <c r="IJ42" s="21"/>
      <c r="IK42" s="23"/>
      <c r="IL42" s="21"/>
      <c r="IM42" s="23"/>
      <c r="IN42" s="21"/>
      <c r="IO42" s="23"/>
      <c r="IP42" s="21"/>
      <c r="IQ42" s="23"/>
      <c r="IR42" s="23"/>
      <c r="IS42" s="23"/>
      <c r="IT42" s="21"/>
      <c r="IU42" s="21"/>
      <c r="IV42" s="23"/>
      <c r="IW42" s="21"/>
      <c r="IX42" s="23"/>
      <c r="IY42" s="21"/>
      <c r="IZ42" s="23"/>
      <c r="JA42" s="21"/>
      <c r="JB42" s="23"/>
      <c r="JC42" s="21"/>
      <c r="JD42" s="23"/>
      <c r="JE42" s="21"/>
      <c r="JF42" s="23"/>
      <c r="JG42" s="21"/>
      <c r="JH42" s="23"/>
      <c r="JI42" s="21"/>
      <c r="JJ42" s="23"/>
      <c r="JK42" s="21"/>
      <c r="JL42" s="23"/>
      <c r="JM42" s="21"/>
      <c r="JN42" s="23"/>
      <c r="JO42" s="21"/>
      <c r="JP42" s="23"/>
      <c r="JQ42" s="23"/>
      <c r="JR42" s="23"/>
      <c r="JS42" s="21"/>
      <c r="JT42" s="23"/>
      <c r="JU42" s="21"/>
      <c r="JV42" s="23"/>
      <c r="JW42" s="21"/>
      <c r="JX42" s="23"/>
      <c r="JY42" s="21"/>
      <c r="JZ42" s="23"/>
      <c r="KA42" s="21"/>
      <c r="KB42" s="23"/>
      <c r="KC42" s="21"/>
      <c r="KD42" s="23"/>
      <c r="KE42" s="21"/>
      <c r="KF42" s="23"/>
      <c r="KG42" s="21"/>
      <c r="KH42" s="23"/>
      <c r="KI42" s="21"/>
      <c r="KJ42" s="23"/>
      <c r="KK42" s="21"/>
      <c r="KL42" s="23"/>
      <c r="KM42" s="21"/>
      <c r="KN42" s="23"/>
      <c r="KO42" s="21"/>
      <c r="KP42" s="23"/>
      <c r="KQ42" s="23"/>
      <c r="KR42" s="23"/>
      <c r="KS42" s="21"/>
      <c r="KT42" s="21"/>
      <c r="KU42" s="23"/>
      <c r="KV42" s="21"/>
      <c r="KW42" s="23"/>
      <c r="KX42" s="21"/>
      <c r="KY42" s="23"/>
      <c r="KZ42" s="21"/>
      <c r="LA42" s="23"/>
      <c r="LB42" s="21"/>
      <c r="LC42" s="23"/>
      <c r="LD42" s="21"/>
      <c r="LE42" s="23"/>
      <c r="LF42" s="21"/>
      <c r="LG42" s="23"/>
      <c r="LH42" s="21"/>
      <c r="LI42" s="23"/>
      <c r="LJ42" s="21"/>
      <c r="LK42" s="23"/>
      <c r="LL42" s="21"/>
      <c r="LM42" s="23"/>
      <c r="LN42" s="21"/>
      <c r="LO42" s="23"/>
      <c r="LP42" s="23"/>
      <c r="LQ42" s="23"/>
      <c r="LR42" s="21"/>
      <c r="LS42" s="23"/>
      <c r="LT42" s="21"/>
      <c r="LU42" s="23"/>
      <c r="LV42" s="21"/>
      <c r="LW42" s="23"/>
      <c r="LX42" s="21"/>
      <c r="LY42" s="23"/>
      <c r="LZ42" s="21"/>
      <c r="MA42" s="23"/>
      <c r="MB42" s="21"/>
      <c r="MC42" s="23"/>
      <c r="MD42" s="21"/>
      <c r="ME42" s="23"/>
      <c r="MF42" s="21"/>
      <c r="MG42" s="23"/>
      <c r="MH42" s="21"/>
      <c r="MI42" s="23"/>
      <c r="MJ42" s="21"/>
      <c r="MK42" s="23"/>
      <c r="ML42" s="21"/>
      <c r="MM42" s="23"/>
      <c r="MN42" s="21"/>
      <c r="MO42" s="23"/>
      <c r="MP42" s="23"/>
      <c r="MQ42" s="23"/>
      <c r="MR42" s="21"/>
      <c r="MS42" s="21"/>
      <c r="MT42" s="23"/>
      <c r="MU42" s="21"/>
      <c r="MV42" s="23"/>
      <c r="MW42" s="21"/>
      <c r="MX42" s="23"/>
      <c r="MY42" s="21"/>
      <c r="MZ42" s="23"/>
      <c r="NA42" s="21"/>
      <c r="NB42" s="23"/>
      <c r="NC42" s="21"/>
      <c r="ND42" s="23"/>
      <c r="NE42" s="21"/>
      <c r="NF42" s="23"/>
      <c r="NG42" s="21"/>
      <c r="NH42" s="23"/>
      <c r="NI42" s="21"/>
      <c r="NJ42" s="23"/>
      <c r="NK42" s="21"/>
      <c r="NL42" s="23"/>
      <c r="NM42" s="21"/>
      <c r="NN42" s="23"/>
      <c r="NO42" s="23"/>
      <c r="NP42" s="23"/>
      <c r="NQ42" s="21"/>
      <c r="NR42" s="23"/>
      <c r="NS42" s="21"/>
      <c r="NT42" s="23"/>
      <c r="NU42" s="21"/>
      <c r="NV42" s="23"/>
      <c r="NW42" s="21"/>
      <c r="NX42" s="23"/>
      <c r="NY42" s="21"/>
      <c r="NZ42" s="23"/>
      <c r="OA42" s="21"/>
      <c r="OB42" s="23"/>
      <c r="OC42" s="21"/>
      <c r="OD42" s="23"/>
      <c r="OE42" s="21"/>
      <c r="OF42" s="23"/>
      <c r="OG42" s="21"/>
      <c r="OH42" s="23"/>
      <c r="OI42" s="21"/>
      <c r="OJ42" s="23"/>
      <c r="OK42" s="21"/>
      <c r="OL42" s="23"/>
      <c r="OM42" s="21"/>
      <c r="ON42" s="23"/>
      <c r="OO42" s="23"/>
      <c r="OP42" s="23"/>
      <c r="OQ42" s="21"/>
      <c r="OR42" s="21"/>
      <c r="OS42" s="23"/>
      <c r="OT42" s="21"/>
      <c r="OU42" s="23"/>
      <c r="OV42" s="21"/>
      <c r="OW42" s="23"/>
      <c r="OX42" s="21"/>
      <c r="OY42" s="23"/>
      <c r="OZ42" s="21"/>
      <c r="PA42" s="23"/>
      <c r="PB42" s="21"/>
      <c r="PC42" s="23"/>
      <c r="PD42" s="21"/>
      <c r="PE42" s="23"/>
      <c r="PF42" s="21"/>
      <c r="PG42" s="23"/>
      <c r="PH42" s="21"/>
      <c r="PI42" s="23"/>
      <c r="PJ42" s="21"/>
      <c r="PK42" s="23"/>
      <c r="PL42" s="21"/>
      <c r="PM42" s="23"/>
      <c r="PN42" s="23"/>
      <c r="PO42" s="23"/>
      <c r="PP42" s="21"/>
      <c r="PQ42" s="23"/>
      <c r="PR42" s="21"/>
      <c r="PS42" s="23"/>
      <c r="PT42" s="21"/>
      <c r="PU42" s="23"/>
      <c r="PV42" s="21"/>
      <c r="PW42" s="23"/>
      <c r="PX42" s="21"/>
      <c r="PY42" s="23"/>
      <c r="PZ42" s="21"/>
      <c r="QA42" s="23"/>
      <c r="QB42" s="21"/>
      <c r="QC42" s="23"/>
      <c r="QD42" s="21"/>
      <c r="QE42" s="23"/>
      <c r="QF42" s="21"/>
      <c r="QG42" s="23"/>
      <c r="QH42" s="21"/>
      <c r="QI42" s="23"/>
      <c r="QJ42" s="21"/>
      <c r="QK42" s="23"/>
      <c r="QL42" s="21"/>
      <c r="QM42" s="23"/>
      <c r="QN42" s="23"/>
      <c r="QO42" s="23"/>
      <c r="QP42" s="21"/>
      <c r="QQ42" s="23"/>
      <c r="QR42" s="21"/>
      <c r="QS42" s="23"/>
      <c r="QT42" s="21"/>
      <c r="QU42" s="23"/>
      <c r="QV42" s="21"/>
      <c r="QW42" s="23"/>
      <c r="QX42" s="21"/>
      <c r="QY42" s="23"/>
      <c r="QZ42" s="21"/>
      <c r="RA42" s="23"/>
      <c r="RB42" s="21"/>
      <c r="RC42" s="23"/>
      <c r="RD42" s="21"/>
      <c r="RE42" s="23"/>
      <c r="RF42" s="21"/>
      <c r="RG42" s="23"/>
      <c r="RH42" s="21"/>
      <c r="RI42" s="23"/>
      <c r="RJ42" s="21"/>
      <c r="RK42" s="23"/>
      <c r="RL42" s="23"/>
      <c r="RM42" s="23"/>
      <c r="RN42" s="21"/>
      <c r="RO42" s="23"/>
      <c r="RP42" s="21"/>
      <c r="RQ42" s="23"/>
      <c r="RR42" s="21"/>
      <c r="RS42" s="23"/>
      <c r="RT42" s="21"/>
      <c r="RU42" s="23"/>
      <c r="RV42" s="21"/>
      <c r="RW42" s="23"/>
      <c r="RX42" s="21"/>
      <c r="RY42" s="23"/>
      <c r="RZ42" s="21"/>
      <c r="SA42" s="23"/>
      <c r="SB42" s="21"/>
      <c r="SC42" s="23"/>
      <c r="SD42" s="21"/>
      <c r="SE42" s="23"/>
      <c r="SF42" s="21"/>
      <c r="SG42" s="23"/>
      <c r="SH42" s="21"/>
      <c r="SI42" s="23"/>
      <c r="SJ42" s="21"/>
      <c r="SK42" s="23"/>
      <c r="SL42" s="23"/>
      <c r="SM42" s="23"/>
      <c r="SN42" s="22"/>
      <c r="SO42" s="20"/>
      <c r="UO42" s="20"/>
    </row>
    <row r="43" spans="2:616" ht="10.5" customHeight="1">
      <c r="B43" s="13">
        <v>19</v>
      </c>
      <c r="C43" s="14"/>
      <c r="D43" s="15" t="s">
        <v>762</v>
      </c>
      <c r="E43" s="16">
        <v>629</v>
      </c>
      <c r="F43" s="16"/>
      <c r="G43" s="16">
        <v>252</v>
      </c>
      <c r="H43" s="16"/>
      <c r="I43" s="16">
        <v>120</v>
      </c>
      <c r="J43" s="16"/>
      <c r="K43" s="16">
        <v>50</v>
      </c>
      <c r="L43" s="16"/>
      <c r="M43" s="16">
        <v>80</v>
      </c>
      <c r="N43" s="16"/>
      <c r="O43" s="16">
        <v>190</v>
      </c>
      <c r="P43" s="16"/>
      <c r="Q43" s="16">
        <v>744</v>
      </c>
      <c r="R43" s="16"/>
      <c r="S43" s="16">
        <v>1405</v>
      </c>
      <c r="T43" s="16"/>
      <c r="U43" s="16">
        <v>1899</v>
      </c>
      <c r="V43" s="16"/>
      <c r="W43" s="16">
        <v>1719</v>
      </c>
      <c r="X43" s="16"/>
      <c r="Y43" s="16">
        <v>1177</v>
      </c>
      <c r="Z43" s="16"/>
      <c r="AA43" s="16">
        <v>1269</v>
      </c>
      <c r="AB43" s="31"/>
      <c r="AC43" s="16">
        <v>992</v>
      </c>
      <c r="AD43" s="16"/>
      <c r="AE43" s="16">
        <v>1307</v>
      </c>
      <c r="AF43" s="16"/>
      <c r="AG43" s="16">
        <v>1205</v>
      </c>
      <c r="AH43" s="16"/>
      <c r="AI43" s="16">
        <v>1480</v>
      </c>
      <c r="AJ43" s="16"/>
      <c r="AK43" s="16">
        <v>1714</v>
      </c>
      <c r="AL43" s="16"/>
      <c r="AM43" s="16">
        <v>2424</v>
      </c>
      <c r="AN43" s="16"/>
      <c r="AO43" s="16">
        <v>2495</v>
      </c>
      <c r="AP43" s="16"/>
      <c r="AQ43" s="16">
        <v>2184</v>
      </c>
      <c r="AR43" s="16"/>
      <c r="AS43" s="16">
        <v>2225</v>
      </c>
      <c r="AT43" s="16"/>
      <c r="AU43" s="16">
        <v>1980</v>
      </c>
      <c r="AV43" s="16"/>
      <c r="AW43" s="16">
        <v>1613</v>
      </c>
      <c r="AX43" s="16"/>
      <c r="AY43" s="16">
        <v>860</v>
      </c>
      <c r="AZ43" s="16"/>
      <c r="BA43" s="16">
        <v>30013</v>
      </c>
      <c r="BB43" s="31"/>
      <c r="BC43" s="16">
        <v>808</v>
      </c>
      <c r="BD43" s="16"/>
      <c r="BE43" s="16">
        <v>269</v>
      </c>
      <c r="BF43" s="16"/>
      <c r="BG43" s="16">
        <v>137</v>
      </c>
      <c r="BH43" s="16"/>
      <c r="BI43" s="16">
        <v>101</v>
      </c>
      <c r="BJ43" s="16"/>
      <c r="BK43" s="16">
        <v>49</v>
      </c>
      <c r="BL43" s="16"/>
      <c r="BM43" s="16">
        <v>191</v>
      </c>
      <c r="BN43" s="16"/>
      <c r="BO43" s="16">
        <v>628</v>
      </c>
      <c r="BP43" s="16"/>
      <c r="BQ43" s="16">
        <v>1363</v>
      </c>
      <c r="BR43" s="16"/>
      <c r="BS43" s="16">
        <v>1845</v>
      </c>
      <c r="BT43" s="16"/>
      <c r="BU43" s="16">
        <v>1717</v>
      </c>
      <c r="BV43" s="16"/>
      <c r="BW43" s="16">
        <v>1216</v>
      </c>
      <c r="BX43" s="16"/>
      <c r="BY43" s="16">
        <v>1520</v>
      </c>
      <c r="BZ43" s="31"/>
      <c r="CA43" s="16">
        <v>1051</v>
      </c>
      <c r="CB43" s="16"/>
      <c r="CC43" s="16">
        <v>1537</v>
      </c>
      <c r="CD43" s="16"/>
      <c r="CE43" s="16">
        <v>1346</v>
      </c>
      <c r="CF43" s="16"/>
      <c r="CG43" s="16">
        <v>1695</v>
      </c>
      <c r="CH43" s="16"/>
      <c r="CI43" s="16">
        <v>2140</v>
      </c>
      <c r="CJ43" s="16"/>
      <c r="CK43" s="16">
        <v>2547</v>
      </c>
      <c r="CL43" s="16"/>
      <c r="CM43" s="16">
        <v>2834</v>
      </c>
      <c r="CN43" s="16"/>
      <c r="CO43" s="16">
        <v>2464</v>
      </c>
      <c r="CP43" s="16"/>
      <c r="CQ43" s="16">
        <v>2210</v>
      </c>
      <c r="CR43" s="16"/>
      <c r="CS43" s="16">
        <v>2180</v>
      </c>
      <c r="CT43" s="16"/>
      <c r="CU43" s="16">
        <v>1475</v>
      </c>
      <c r="CV43" s="16"/>
      <c r="CW43" s="16">
        <v>947</v>
      </c>
      <c r="CX43" s="16"/>
      <c r="CY43" s="16">
        <v>32270</v>
      </c>
      <c r="CZ43" s="31"/>
      <c r="DA43" s="16">
        <v>843</v>
      </c>
      <c r="DB43" s="16"/>
      <c r="DC43" s="16">
        <v>251</v>
      </c>
      <c r="DD43" s="16"/>
      <c r="DE43" s="16">
        <v>103</v>
      </c>
      <c r="DF43" s="16"/>
      <c r="DG43" s="16">
        <v>39</v>
      </c>
      <c r="DH43" s="16"/>
      <c r="DI43" s="16">
        <v>66</v>
      </c>
      <c r="DJ43" s="16"/>
      <c r="DK43" s="16">
        <v>239</v>
      </c>
      <c r="DL43" s="16"/>
      <c r="DM43" s="16">
        <v>919</v>
      </c>
      <c r="DN43" s="16"/>
      <c r="DO43" s="16">
        <v>1665</v>
      </c>
      <c r="DP43" s="16"/>
      <c r="DQ43" s="16">
        <v>2310</v>
      </c>
      <c r="DR43" s="16"/>
      <c r="DS43" s="16">
        <v>1675</v>
      </c>
      <c r="DT43" s="16"/>
      <c r="DU43" s="16">
        <v>1333</v>
      </c>
      <c r="DV43" s="16"/>
      <c r="DW43" s="16">
        <v>1440</v>
      </c>
      <c r="DX43" s="31"/>
      <c r="DY43" s="16">
        <v>1076</v>
      </c>
      <c r="DZ43" s="16"/>
      <c r="EA43" s="16">
        <v>1345</v>
      </c>
      <c r="EB43" s="16"/>
      <c r="EC43" s="16">
        <v>1324</v>
      </c>
      <c r="ED43" s="16"/>
      <c r="EE43" s="16">
        <v>1739</v>
      </c>
      <c r="EF43" s="16"/>
      <c r="EG43" s="16">
        <v>2013</v>
      </c>
      <c r="EH43" s="16"/>
      <c r="EI43" s="16">
        <v>2531</v>
      </c>
      <c r="EJ43" s="16"/>
      <c r="EK43" s="16">
        <v>2564</v>
      </c>
      <c r="EL43" s="16"/>
      <c r="EM43" s="16">
        <v>2693</v>
      </c>
      <c r="EN43" s="16"/>
      <c r="EO43" s="16">
        <v>2218</v>
      </c>
      <c r="EP43" s="16"/>
      <c r="EQ43" s="16">
        <v>2116</v>
      </c>
      <c r="ER43" s="16"/>
      <c r="ES43" s="16">
        <v>1682</v>
      </c>
      <c r="ET43" s="16"/>
      <c r="EU43" s="16">
        <v>1008</v>
      </c>
      <c r="EV43" s="16"/>
      <c r="EW43" s="16">
        <v>33192</v>
      </c>
      <c r="EX43" s="31"/>
      <c r="EY43" s="16">
        <v>889</v>
      </c>
      <c r="EZ43" s="16"/>
      <c r="FA43" s="16">
        <v>291</v>
      </c>
      <c r="FB43" s="16"/>
      <c r="FC43" s="16">
        <v>115</v>
      </c>
      <c r="FD43" s="16"/>
      <c r="FE43" s="16">
        <v>42</v>
      </c>
      <c r="FF43" s="16"/>
      <c r="FG43" s="16">
        <v>63</v>
      </c>
      <c r="FH43" s="16"/>
      <c r="FI43" s="16">
        <v>218</v>
      </c>
      <c r="FJ43" s="16"/>
      <c r="FK43" s="16">
        <v>1319</v>
      </c>
      <c r="FL43" s="16"/>
      <c r="FM43" s="16">
        <v>1485</v>
      </c>
      <c r="FN43" s="16"/>
      <c r="FO43" s="16">
        <v>2503</v>
      </c>
      <c r="FP43" s="16"/>
      <c r="FQ43" s="16">
        <v>1996</v>
      </c>
      <c r="FR43" s="16"/>
      <c r="FS43" s="16">
        <v>1425</v>
      </c>
      <c r="FT43" s="16"/>
      <c r="FU43" s="16">
        <v>1294</v>
      </c>
      <c r="FV43" s="31"/>
      <c r="FW43" s="16">
        <v>1175</v>
      </c>
      <c r="FX43" s="16"/>
      <c r="FY43" s="16">
        <v>1340</v>
      </c>
      <c r="FZ43" s="16"/>
      <c r="GA43" s="16">
        <v>1265</v>
      </c>
      <c r="GB43" s="16"/>
      <c r="GC43" s="16">
        <v>1557</v>
      </c>
      <c r="GD43" s="16"/>
      <c r="GE43" s="16">
        <v>2081</v>
      </c>
      <c r="GF43" s="16"/>
      <c r="GG43" s="16">
        <v>2675</v>
      </c>
      <c r="GH43" s="16"/>
      <c r="GI43" s="16">
        <v>2710</v>
      </c>
      <c r="GJ43" s="16"/>
      <c r="GK43" s="16">
        <v>2631</v>
      </c>
      <c r="GL43" s="16"/>
      <c r="GM43" s="16">
        <v>2521</v>
      </c>
      <c r="GN43" s="16"/>
      <c r="GO43" s="16">
        <v>2026</v>
      </c>
      <c r="GP43" s="16"/>
      <c r="GQ43" s="16">
        <v>1561</v>
      </c>
      <c r="GR43" s="16"/>
      <c r="GS43" s="16">
        <v>1195</v>
      </c>
      <c r="GT43" s="16"/>
      <c r="GU43" s="16">
        <v>34377</v>
      </c>
      <c r="GV43" s="31"/>
      <c r="GW43" s="16">
        <v>829</v>
      </c>
      <c r="GX43" s="16"/>
      <c r="GY43" s="16">
        <v>301</v>
      </c>
      <c r="GZ43" s="16"/>
      <c r="HA43" s="16">
        <v>106</v>
      </c>
      <c r="HB43" s="16"/>
      <c r="HC43" s="16">
        <v>42</v>
      </c>
      <c r="HD43" s="16"/>
      <c r="HE43" s="16">
        <v>42</v>
      </c>
      <c r="HF43" s="16"/>
      <c r="HG43" s="16">
        <v>255</v>
      </c>
      <c r="HH43" s="16"/>
      <c r="HI43" s="16">
        <v>723</v>
      </c>
      <c r="HJ43" s="16"/>
      <c r="HK43" s="16">
        <v>1492</v>
      </c>
      <c r="HL43" s="16"/>
      <c r="HM43" s="16">
        <v>1896</v>
      </c>
      <c r="HN43" s="16"/>
      <c r="HO43" s="16">
        <v>1911</v>
      </c>
      <c r="HP43" s="16"/>
      <c r="HQ43" s="16">
        <v>1225</v>
      </c>
      <c r="HR43" s="16"/>
      <c r="HS43" s="16">
        <v>1363</v>
      </c>
      <c r="HT43" s="31"/>
      <c r="HU43" s="16">
        <v>1058</v>
      </c>
      <c r="HV43" s="16"/>
      <c r="HW43" s="16">
        <v>1236</v>
      </c>
      <c r="HX43" s="16"/>
      <c r="HY43" s="16">
        <v>1326</v>
      </c>
      <c r="HZ43" s="16"/>
      <c r="IA43" s="16">
        <v>1661</v>
      </c>
      <c r="IB43" s="16"/>
      <c r="IC43" s="16">
        <v>2119</v>
      </c>
      <c r="ID43" s="16"/>
      <c r="IE43" s="16">
        <v>2587</v>
      </c>
      <c r="IF43" s="16"/>
      <c r="IG43" s="16">
        <v>2548</v>
      </c>
      <c r="IH43" s="16"/>
      <c r="II43" s="16">
        <v>2279</v>
      </c>
      <c r="IJ43" s="16"/>
      <c r="IK43" s="16">
        <v>2473</v>
      </c>
      <c r="IL43" s="16"/>
      <c r="IM43" s="16">
        <v>2094</v>
      </c>
      <c r="IN43" s="16"/>
      <c r="IO43" s="16">
        <v>1658</v>
      </c>
      <c r="IP43" s="16"/>
      <c r="IQ43" s="16">
        <v>1361</v>
      </c>
      <c r="IR43" s="16"/>
      <c r="IS43" s="16">
        <v>32585</v>
      </c>
      <c r="IT43" s="31"/>
      <c r="IU43" s="31"/>
      <c r="IV43" s="16">
        <v>995</v>
      </c>
      <c r="IW43" s="16"/>
      <c r="IX43" s="16">
        <v>271</v>
      </c>
      <c r="IY43" s="16"/>
      <c r="IZ43" s="16">
        <v>101</v>
      </c>
      <c r="JA43" s="16"/>
      <c r="JB43" s="16">
        <v>62</v>
      </c>
      <c r="JC43" s="16"/>
      <c r="JD43" s="16">
        <v>64</v>
      </c>
      <c r="JE43" s="16"/>
      <c r="JF43" s="16">
        <v>344</v>
      </c>
      <c r="JG43" s="16"/>
      <c r="JH43" s="16">
        <v>1071</v>
      </c>
      <c r="JI43" s="16"/>
      <c r="JJ43" s="16">
        <v>1832</v>
      </c>
      <c r="JK43" s="16"/>
      <c r="JL43" s="16">
        <v>2241</v>
      </c>
      <c r="JM43" s="16"/>
      <c r="JN43" s="16">
        <v>2383</v>
      </c>
      <c r="JO43" s="16"/>
      <c r="JP43" s="16">
        <v>1684</v>
      </c>
      <c r="JQ43" s="16"/>
      <c r="JR43" s="16">
        <v>1800</v>
      </c>
      <c r="JS43" s="31"/>
      <c r="JT43" s="16">
        <v>1739</v>
      </c>
      <c r="JU43" s="16"/>
      <c r="JV43" s="16">
        <v>1702</v>
      </c>
      <c r="JW43" s="16"/>
      <c r="JX43" s="16">
        <v>1945</v>
      </c>
      <c r="JY43" s="16"/>
      <c r="JZ43" s="16">
        <v>2248</v>
      </c>
      <c r="KA43" s="16"/>
      <c r="KB43" s="16">
        <v>2946</v>
      </c>
      <c r="KC43" s="16"/>
      <c r="KD43" s="16">
        <v>3261</v>
      </c>
      <c r="KE43" s="16"/>
      <c r="KF43" s="16">
        <v>3515</v>
      </c>
      <c r="KG43" s="16"/>
      <c r="KH43" s="16">
        <v>3413</v>
      </c>
      <c r="KI43" s="16"/>
      <c r="KJ43" s="16">
        <v>3563</v>
      </c>
      <c r="KK43" s="16"/>
      <c r="KL43" s="16">
        <v>2814</v>
      </c>
      <c r="KM43" s="16"/>
      <c r="KN43" s="16">
        <v>2471</v>
      </c>
      <c r="KO43" s="16"/>
      <c r="KP43" s="16">
        <v>1634</v>
      </c>
      <c r="KQ43" s="16"/>
      <c r="KR43" s="16">
        <v>44099</v>
      </c>
      <c r="KS43" s="31"/>
      <c r="KT43" s="31"/>
      <c r="KU43" s="16">
        <v>754</v>
      </c>
      <c r="KV43" s="16"/>
      <c r="KW43" s="16">
        <v>249</v>
      </c>
      <c r="KX43" s="16"/>
      <c r="KY43" s="16">
        <v>82</v>
      </c>
      <c r="KZ43" s="16"/>
      <c r="LA43" s="16">
        <v>36</v>
      </c>
      <c r="LB43" s="16"/>
      <c r="LC43" s="16">
        <v>50</v>
      </c>
      <c r="LD43" s="16"/>
      <c r="LE43" s="16">
        <v>261</v>
      </c>
      <c r="LF43" s="16"/>
      <c r="LG43" s="16">
        <v>970</v>
      </c>
      <c r="LH43" s="16"/>
      <c r="LI43" s="16">
        <v>1371</v>
      </c>
      <c r="LJ43" s="16"/>
      <c r="LK43" s="16">
        <v>1989</v>
      </c>
      <c r="LL43" s="16"/>
      <c r="LM43" s="16">
        <v>1801</v>
      </c>
      <c r="LN43" s="16"/>
      <c r="LO43" s="16">
        <v>1215</v>
      </c>
      <c r="LP43" s="16"/>
      <c r="LQ43" s="16">
        <v>1437</v>
      </c>
      <c r="LR43" s="31"/>
      <c r="LS43" s="16">
        <v>1224</v>
      </c>
      <c r="LT43" s="16"/>
      <c r="LU43" s="16">
        <v>1198</v>
      </c>
      <c r="LV43" s="16"/>
      <c r="LW43" s="16">
        <v>1413</v>
      </c>
      <c r="LX43" s="16"/>
      <c r="LY43" s="16">
        <v>1577</v>
      </c>
      <c r="LZ43" s="16"/>
      <c r="MA43" s="16">
        <v>1910</v>
      </c>
      <c r="MB43" s="16"/>
      <c r="MC43" s="16">
        <v>2557</v>
      </c>
      <c r="MD43" s="16"/>
      <c r="ME43" s="16">
        <v>2461</v>
      </c>
      <c r="MF43" s="16"/>
      <c r="MG43" s="16">
        <v>2446</v>
      </c>
      <c r="MH43" s="16"/>
      <c r="MI43" s="16">
        <v>2103</v>
      </c>
      <c r="MJ43" s="16"/>
      <c r="MK43" s="16">
        <v>2164</v>
      </c>
      <c r="ML43" s="16"/>
      <c r="MM43" s="16">
        <v>1650</v>
      </c>
      <c r="MN43" s="16"/>
      <c r="MO43" s="16">
        <v>1353</v>
      </c>
      <c r="MP43" s="16"/>
      <c r="MQ43" s="16">
        <v>32271</v>
      </c>
      <c r="MR43" s="31"/>
      <c r="MS43" s="31"/>
      <c r="MT43" s="16">
        <v>445</v>
      </c>
      <c r="MU43" s="16"/>
      <c r="MV43" s="16">
        <v>144</v>
      </c>
      <c r="MW43" s="16"/>
      <c r="MX43" s="16">
        <v>69</v>
      </c>
      <c r="MY43" s="16"/>
      <c r="MZ43" s="16">
        <v>34</v>
      </c>
      <c r="NA43" s="16"/>
      <c r="NB43" s="16">
        <v>25</v>
      </c>
      <c r="NC43" s="16"/>
      <c r="ND43" s="16">
        <v>218</v>
      </c>
      <c r="NE43" s="16"/>
      <c r="NF43" s="16">
        <v>730</v>
      </c>
      <c r="NG43" s="16"/>
      <c r="NH43" s="16">
        <v>1132</v>
      </c>
      <c r="NI43" s="16"/>
      <c r="NJ43" s="16">
        <v>1271</v>
      </c>
      <c r="NK43" s="16"/>
      <c r="NL43" s="16">
        <v>1051</v>
      </c>
      <c r="NM43" s="16"/>
      <c r="NN43" s="16">
        <v>703</v>
      </c>
      <c r="NO43" s="16"/>
      <c r="NP43" s="16">
        <v>839</v>
      </c>
      <c r="NQ43" s="31"/>
      <c r="NR43" s="16">
        <v>722</v>
      </c>
      <c r="NS43" s="16"/>
      <c r="NT43" s="16">
        <v>720</v>
      </c>
      <c r="NU43" s="16"/>
      <c r="NV43" s="16">
        <v>881</v>
      </c>
      <c r="NW43" s="16"/>
      <c r="NX43" s="16">
        <v>905</v>
      </c>
      <c r="NY43" s="16"/>
      <c r="NZ43" s="16">
        <v>1296</v>
      </c>
      <c r="OA43" s="16"/>
      <c r="OB43" s="16">
        <v>1504</v>
      </c>
      <c r="OC43" s="16"/>
      <c r="OD43" s="16">
        <v>1597</v>
      </c>
      <c r="OE43" s="16"/>
      <c r="OF43" s="16">
        <v>1455</v>
      </c>
      <c r="OG43" s="16"/>
      <c r="OH43" s="16">
        <v>1251</v>
      </c>
      <c r="OI43" s="16"/>
      <c r="OJ43" s="16">
        <v>1326</v>
      </c>
      <c r="OK43" s="16"/>
      <c r="OL43" s="16">
        <v>1012</v>
      </c>
      <c r="OM43" s="16"/>
      <c r="ON43" s="16">
        <v>589</v>
      </c>
      <c r="OO43" s="16"/>
      <c r="OP43" s="16">
        <v>19919</v>
      </c>
      <c r="OQ43" s="31"/>
      <c r="OR43" s="31"/>
      <c r="OS43" s="16">
        <v>741</v>
      </c>
      <c r="OT43" s="16"/>
      <c r="OU43" s="16">
        <v>233</v>
      </c>
      <c r="OV43" s="16"/>
      <c r="OW43" s="16">
        <v>90</v>
      </c>
      <c r="OX43" s="16"/>
      <c r="OY43" s="16">
        <v>42</v>
      </c>
      <c r="OZ43" s="16"/>
      <c r="PA43" s="16">
        <v>56</v>
      </c>
      <c r="PB43" s="16"/>
      <c r="PC43" s="16">
        <v>359</v>
      </c>
      <c r="PD43" s="16"/>
      <c r="PE43" s="16">
        <v>1217</v>
      </c>
      <c r="PF43" s="16"/>
      <c r="PG43" s="16">
        <v>1508</v>
      </c>
      <c r="PH43" s="16"/>
      <c r="PI43" s="16">
        <v>1894</v>
      </c>
      <c r="PJ43" s="16"/>
      <c r="PK43" s="16">
        <v>1889</v>
      </c>
      <c r="PL43" s="16"/>
      <c r="PM43" s="16">
        <v>1098</v>
      </c>
      <c r="PN43" s="16"/>
      <c r="PO43" s="16">
        <v>1216</v>
      </c>
      <c r="PP43" s="31"/>
      <c r="PQ43" s="16">
        <v>1206</v>
      </c>
      <c r="PR43" s="16"/>
      <c r="PS43" s="16">
        <v>1155</v>
      </c>
      <c r="PT43" s="16"/>
      <c r="PU43" s="16">
        <v>1270</v>
      </c>
      <c r="PV43" s="16"/>
      <c r="PW43" s="16">
        <v>1462</v>
      </c>
      <c r="PX43" s="16"/>
      <c r="PY43" s="16">
        <v>2194</v>
      </c>
      <c r="PZ43" s="16"/>
      <c r="QA43" s="16">
        <v>2323</v>
      </c>
      <c r="QB43" s="16"/>
      <c r="QC43" s="16">
        <v>2475</v>
      </c>
      <c r="QD43" s="16"/>
      <c r="QE43" s="16">
        <v>2251</v>
      </c>
      <c r="QF43" s="16"/>
      <c r="QG43" s="16">
        <v>1933</v>
      </c>
      <c r="QH43" s="16"/>
      <c r="QI43" s="16">
        <v>2233</v>
      </c>
      <c r="QJ43" s="16"/>
      <c r="QK43" s="16">
        <v>1707</v>
      </c>
      <c r="QL43" s="16"/>
      <c r="QM43" s="16">
        <v>1079</v>
      </c>
      <c r="QN43" s="16"/>
      <c r="QO43" s="16">
        <v>31631</v>
      </c>
      <c r="QP43" s="31"/>
      <c r="QQ43" s="16"/>
      <c r="QR43" s="16">
        <v>1083</v>
      </c>
      <c r="QS43" s="16"/>
      <c r="QT43" s="16">
        <v>310</v>
      </c>
      <c r="QU43" s="16"/>
      <c r="QV43" s="16">
        <v>101</v>
      </c>
      <c r="QW43" s="16"/>
      <c r="QX43" s="16">
        <v>43</v>
      </c>
      <c r="QY43" s="16"/>
      <c r="QZ43" s="16">
        <v>60</v>
      </c>
      <c r="RA43" s="16"/>
      <c r="RB43" s="16">
        <v>467</v>
      </c>
      <c r="RC43" s="16"/>
      <c r="RD43" s="16">
        <v>1098</v>
      </c>
      <c r="RE43" s="16"/>
      <c r="RF43" s="16">
        <v>1884</v>
      </c>
      <c r="RG43" s="16"/>
      <c r="RH43" s="16">
        <v>2142</v>
      </c>
      <c r="RI43" s="16"/>
      <c r="RJ43" s="16">
        <v>2494</v>
      </c>
      <c r="RK43" s="16"/>
      <c r="RL43" s="16">
        <v>1536</v>
      </c>
      <c r="RM43" s="16"/>
      <c r="RN43" s="16">
        <v>1808</v>
      </c>
      <c r="RO43" s="16"/>
      <c r="RP43" s="16">
        <v>1552</v>
      </c>
      <c r="RQ43" s="16"/>
      <c r="RR43" s="16">
        <v>1651</v>
      </c>
      <c r="RS43" s="16"/>
      <c r="RT43" s="16">
        <v>1828</v>
      </c>
      <c r="RU43" s="16"/>
      <c r="RV43" s="16">
        <v>2092</v>
      </c>
      <c r="RW43" s="16"/>
      <c r="RX43" s="16">
        <v>2619</v>
      </c>
      <c r="RY43" s="16"/>
      <c r="RZ43" s="16">
        <v>3215</v>
      </c>
      <c r="SA43" s="16"/>
      <c r="SB43" s="16">
        <v>2976</v>
      </c>
      <c r="SC43" s="16"/>
      <c r="SD43" s="16">
        <v>2962</v>
      </c>
      <c r="SE43" s="16"/>
      <c r="SF43" s="16">
        <v>2479</v>
      </c>
      <c r="SG43" s="16"/>
      <c r="SH43" s="16">
        <v>3036</v>
      </c>
      <c r="SI43" s="16"/>
      <c r="SJ43" s="16">
        <v>2369</v>
      </c>
      <c r="SK43" s="16"/>
      <c r="SL43" s="16">
        <v>1777</v>
      </c>
      <c r="SM43" s="16"/>
      <c r="SN43" s="16">
        <v>41582</v>
      </c>
      <c r="SQ43" s="16">
        <v>1272</v>
      </c>
      <c r="SR43" s="16"/>
      <c r="SS43" s="16">
        <v>470</v>
      </c>
      <c r="ST43" s="16"/>
      <c r="SU43" s="16">
        <v>99</v>
      </c>
      <c r="SV43" s="16"/>
      <c r="SW43" s="16">
        <v>65</v>
      </c>
      <c r="SX43" s="16"/>
      <c r="SY43" s="16">
        <v>95</v>
      </c>
      <c r="SZ43" s="16"/>
      <c r="TA43" s="16">
        <v>518</v>
      </c>
      <c r="TB43" s="16"/>
      <c r="TC43" s="16">
        <v>1271</v>
      </c>
      <c r="TD43" s="16"/>
      <c r="TE43" s="16">
        <v>2061</v>
      </c>
      <c r="TF43" s="16"/>
      <c r="TG43" s="16">
        <v>2618</v>
      </c>
      <c r="TH43" s="16"/>
      <c r="TI43" s="16">
        <v>2816</v>
      </c>
      <c r="TJ43" s="16"/>
      <c r="TK43" s="16">
        <v>1960</v>
      </c>
      <c r="TL43" s="16"/>
      <c r="TM43" s="16">
        <v>1943</v>
      </c>
      <c r="TN43" s="16"/>
      <c r="TO43" s="16">
        <v>1681</v>
      </c>
      <c r="TP43" s="16"/>
      <c r="TQ43" s="16">
        <v>1687</v>
      </c>
      <c r="TR43" s="16"/>
      <c r="TS43" s="16">
        <v>2240</v>
      </c>
      <c r="TT43" s="16"/>
      <c r="TU43" s="16">
        <v>2239</v>
      </c>
      <c r="TV43" s="16"/>
      <c r="TW43" s="16">
        <v>2859</v>
      </c>
      <c r="TX43" s="16"/>
      <c r="TY43" s="16">
        <v>3426</v>
      </c>
      <c r="TZ43" s="16"/>
      <c r="UA43" s="16">
        <v>3354</v>
      </c>
      <c r="UB43" s="16"/>
      <c r="UC43" s="16">
        <v>3203</v>
      </c>
      <c r="UD43" s="16"/>
      <c r="UE43" s="16">
        <v>3008</v>
      </c>
      <c r="UF43" s="16"/>
      <c r="UG43" s="16">
        <v>3020</v>
      </c>
      <c r="UH43" s="16"/>
      <c r="UI43" s="16">
        <v>3056</v>
      </c>
      <c r="UJ43" s="16"/>
      <c r="UK43" s="16">
        <v>1911</v>
      </c>
      <c r="UL43" s="16"/>
      <c r="UM43" s="16">
        <v>46872</v>
      </c>
      <c r="UQ43" s="16">
        <v>1499</v>
      </c>
      <c r="UR43" s="16"/>
      <c r="US43" s="16">
        <v>463</v>
      </c>
      <c r="UT43" s="16"/>
      <c r="UU43" s="16">
        <v>109</v>
      </c>
      <c r="UV43" s="16"/>
      <c r="UW43" s="16">
        <v>38</v>
      </c>
      <c r="UX43" s="16"/>
      <c r="UY43" s="16">
        <v>78</v>
      </c>
      <c r="UZ43" s="16"/>
      <c r="VA43" s="16">
        <v>496</v>
      </c>
      <c r="VB43" s="16"/>
      <c r="VC43" s="16">
        <v>1472</v>
      </c>
      <c r="VD43" s="16"/>
      <c r="VE43" s="16">
        <v>2282</v>
      </c>
      <c r="VF43" s="16"/>
      <c r="VG43" s="16">
        <v>3107</v>
      </c>
      <c r="VH43" s="16"/>
      <c r="VI43" s="16">
        <v>3150</v>
      </c>
      <c r="VJ43" s="16"/>
      <c r="VK43" s="16">
        <v>2180</v>
      </c>
      <c r="VL43" s="16"/>
      <c r="VM43" s="16">
        <v>2102</v>
      </c>
      <c r="VN43" s="16"/>
      <c r="VO43" s="16">
        <v>2048</v>
      </c>
      <c r="VP43" s="16"/>
      <c r="VQ43" s="16">
        <v>1976</v>
      </c>
      <c r="VR43" s="16"/>
      <c r="VS43" s="16">
        <v>2212</v>
      </c>
      <c r="VT43" s="16"/>
      <c r="VU43" s="16">
        <v>2451</v>
      </c>
      <c r="VV43" s="16"/>
      <c r="VW43" s="16">
        <v>2795</v>
      </c>
      <c r="VX43" s="16"/>
      <c r="VY43" s="16">
        <v>4085</v>
      </c>
      <c r="VZ43" s="16"/>
      <c r="WA43" s="16">
        <v>3659</v>
      </c>
      <c r="WB43" s="16"/>
      <c r="WC43" s="16">
        <v>3534</v>
      </c>
      <c r="WD43" s="16"/>
      <c r="WE43" s="16">
        <v>3331</v>
      </c>
      <c r="WF43" s="16"/>
      <c r="WG43" s="16">
        <v>3244</v>
      </c>
      <c r="WH43" s="16"/>
      <c r="WI43" s="16">
        <v>3595</v>
      </c>
      <c r="WJ43" s="16"/>
      <c r="WK43" s="16">
        <v>2104</v>
      </c>
      <c r="WL43" s="16"/>
      <c r="WM43" s="16">
        <v>52010</v>
      </c>
      <c r="WP43" s="24" t="s">
        <v>763</v>
      </c>
    </row>
    <row r="44" spans="2:616" ht="4.5" customHeight="1">
      <c r="B44" s="13"/>
      <c r="C44" s="13"/>
      <c r="D44" s="19"/>
      <c r="E44" s="78"/>
      <c r="F44" s="52"/>
      <c r="G44" s="78"/>
      <c r="H44" s="52"/>
      <c r="I44" s="78"/>
      <c r="J44" s="52"/>
      <c r="K44" s="78"/>
      <c r="L44" s="42"/>
      <c r="M44" s="78"/>
      <c r="N44" s="42"/>
      <c r="O44" s="78"/>
      <c r="P44" s="42"/>
      <c r="Q44" s="78"/>
      <c r="R44" s="42"/>
      <c r="S44" s="78"/>
      <c r="T44" s="42"/>
      <c r="U44" s="78"/>
      <c r="V44" s="42"/>
      <c r="W44" s="78"/>
      <c r="X44" s="42"/>
      <c r="Y44" s="78"/>
      <c r="Z44" s="78"/>
      <c r="AA44" s="78"/>
      <c r="AB44" s="42"/>
      <c r="AC44" s="78"/>
      <c r="AD44" s="52"/>
      <c r="AE44" s="78"/>
      <c r="AF44" s="52"/>
      <c r="AG44" s="78"/>
      <c r="AH44" s="52"/>
      <c r="AI44" s="78"/>
      <c r="AJ44" s="52"/>
      <c r="AK44" s="78"/>
      <c r="AL44" s="42"/>
      <c r="AM44" s="78"/>
      <c r="AN44" s="42"/>
      <c r="AO44" s="78"/>
      <c r="AP44" s="42"/>
      <c r="AQ44" s="78"/>
      <c r="AR44" s="42"/>
      <c r="AS44" s="78"/>
      <c r="AT44" s="42"/>
      <c r="AU44" s="78"/>
      <c r="AV44" s="42"/>
      <c r="AW44" s="78"/>
      <c r="AX44" s="42"/>
      <c r="AY44" s="78"/>
      <c r="AZ44" s="78"/>
      <c r="BA44" s="78"/>
      <c r="BB44" s="42"/>
      <c r="BC44" s="78"/>
      <c r="BD44" s="52"/>
      <c r="BE44" s="78"/>
      <c r="BF44" s="52"/>
      <c r="BG44" s="78"/>
      <c r="BH44" s="52"/>
      <c r="BI44" s="78"/>
      <c r="BJ44" s="42"/>
      <c r="BK44" s="78"/>
      <c r="BL44" s="42"/>
      <c r="BM44" s="78"/>
      <c r="BN44" s="42"/>
      <c r="BO44" s="78"/>
      <c r="BP44" s="42"/>
      <c r="BQ44" s="78"/>
      <c r="BR44" s="42"/>
      <c r="BS44" s="78"/>
      <c r="BT44" s="42"/>
      <c r="BU44" s="78"/>
      <c r="BV44" s="42"/>
      <c r="BW44" s="78"/>
      <c r="BX44" s="78"/>
      <c r="BY44" s="78"/>
      <c r="BZ44" s="42"/>
      <c r="CA44" s="78"/>
      <c r="CB44" s="52"/>
      <c r="CC44" s="78"/>
      <c r="CD44" s="52"/>
      <c r="CE44" s="78"/>
      <c r="CF44" s="52"/>
      <c r="CG44" s="78"/>
      <c r="CH44" s="52"/>
      <c r="CI44" s="78"/>
      <c r="CJ44" s="42"/>
      <c r="CK44" s="78"/>
      <c r="CL44" s="42"/>
      <c r="CM44" s="78"/>
      <c r="CN44" s="42"/>
      <c r="CO44" s="78"/>
      <c r="CP44" s="42"/>
      <c r="CQ44" s="78"/>
      <c r="CR44" s="42"/>
      <c r="CS44" s="78"/>
      <c r="CT44" s="42"/>
      <c r="CU44" s="78"/>
      <c r="CV44" s="42"/>
      <c r="CW44" s="78"/>
      <c r="CX44" s="78"/>
      <c r="CY44" s="78"/>
      <c r="CZ44" s="42"/>
      <c r="DA44" s="78"/>
      <c r="DB44" s="52"/>
      <c r="DC44" s="78"/>
      <c r="DD44" s="52"/>
      <c r="DE44" s="78"/>
      <c r="DF44" s="52"/>
      <c r="DG44" s="78"/>
      <c r="DH44" s="42"/>
      <c r="DI44" s="78"/>
      <c r="DJ44" s="42"/>
      <c r="DK44" s="78"/>
      <c r="DL44" s="42"/>
      <c r="DM44" s="78"/>
      <c r="DN44" s="42"/>
      <c r="DO44" s="78"/>
      <c r="DP44" s="42"/>
      <c r="DQ44" s="78"/>
      <c r="DR44" s="42"/>
      <c r="DS44" s="78"/>
      <c r="DT44" s="42"/>
      <c r="DU44" s="78"/>
      <c r="DV44" s="78"/>
      <c r="DW44" s="78"/>
      <c r="DX44" s="42"/>
      <c r="DY44" s="78"/>
      <c r="DZ44" s="52"/>
      <c r="EA44" s="78"/>
      <c r="EB44" s="52"/>
      <c r="EC44" s="78"/>
      <c r="ED44" s="52"/>
      <c r="EE44" s="78"/>
      <c r="EF44" s="52"/>
      <c r="EG44" s="78"/>
      <c r="EH44" s="42"/>
      <c r="EI44" s="78"/>
      <c r="EJ44" s="42"/>
      <c r="EK44" s="78"/>
      <c r="EL44" s="42"/>
      <c r="EM44" s="78"/>
      <c r="EN44" s="42"/>
      <c r="EO44" s="78"/>
      <c r="EP44" s="42"/>
      <c r="EQ44" s="78"/>
      <c r="ER44" s="42"/>
      <c r="ES44" s="78"/>
      <c r="ET44" s="42"/>
      <c r="EU44" s="78"/>
      <c r="EV44" s="78"/>
      <c r="EW44" s="78"/>
      <c r="EX44" s="42"/>
      <c r="EY44" s="78"/>
      <c r="EZ44" s="52"/>
      <c r="FA44" s="78"/>
      <c r="FB44" s="52"/>
      <c r="FC44" s="78"/>
      <c r="FD44" s="52"/>
      <c r="FE44" s="78"/>
      <c r="FF44" s="42"/>
      <c r="FG44" s="78"/>
      <c r="FH44" s="42"/>
      <c r="FI44" s="78"/>
      <c r="FJ44" s="42"/>
      <c r="FK44" s="78"/>
      <c r="FL44" s="42"/>
      <c r="FM44" s="78"/>
      <c r="FN44" s="42"/>
      <c r="FO44" s="78"/>
      <c r="FP44" s="42"/>
      <c r="FQ44" s="78"/>
      <c r="FR44" s="42"/>
      <c r="FS44" s="78"/>
      <c r="FT44" s="78"/>
      <c r="FU44" s="78"/>
      <c r="FV44" s="42"/>
      <c r="FW44" s="78"/>
      <c r="FX44" s="52"/>
      <c r="FY44" s="78"/>
      <c r="FZ44" s="52"/>
      <c r="GA44" s="78"/>
      <c r="GB44" s="52"/>
      <c r="GC44" s="78"/>
      <c r="GD44" s="52"/>
      <c r="GE44" s="78"/>
      <c r="GF44" s="42"/>
      <c r="GG44" s="78"/>
      <c r="GH44" s="42"/>
      <c r="GI44" s="78"/>
      <c r="GJ44" s="42"/>
      <c r="GK44" s="78"/>
      <c r="GL44" s="42"/>
      <c r="GM44" s="78"/>
      <c r="GN44" s="42"/>
      <c r="GO44" s="78"/>
      <c r="GP44" s="42"/>
      <c r="GQ44" s="78"/>
      <c r="GR44" s="42"/>
      <c r="GS44" s="78"/>
      <c r="GT44" s="78"/>
      <c r="GU44" s="78"/>
      <c r="GV44" s="42"/>
      <c r="GW44" s="78"/>
      <c r="GX44" s="52"/>
      <c r="GY44" s="78"/>
      <c r="GZ44" s="52"/>
      <c r="HA44" s="78"/>
      <c r="HB44" s="52"/>
      <c r="HC44" s="78"/>
      <c r="HD44" s="42"/>
      <c r="HE44" s="78"/>
      <c r="HF44" s="42"/>
      <c r="HG44" s="78"/>
      <c r="HH44" s="42"/>
      <c r="HI44" s="78"/>
      <c r="HJ44" s="42"/>
      <c r="HK44" s="78"/>
      <c r="HL44" s="42"/>
      <c r="HM44" s="78"/>
      <c r="HN44" s="42"/>
      <c r="HO44" s="78"/>
      <c r="HP44" s="42"/>
      <c r="HQ44" s="78"/>
      <c r="HR44" s="78"/>
      <c r="HS44" s="78"/>
      <c r="HT44" s="42"/>
      <c r="HU44" s="78"/>
      <c r="HV44" s="52"/>
      <c r="HW44" s="78"/>
      <c r="HX44" s="52"/>
      <c r="HY44" s="78"/>
      <c r="HZ44" s="52"/>
      <c r="IA44" s="78"/>
      <c r="IB44" s="52"/>
      <c r="IC44" s="78"/>
      <c r="ID44" s="42"/>
      <c r="IE44" s="78"/>
      <c r="IF44" s="42"/>
      <c r="IG44" s="78"/>
      <c r="IH44" s="42"/>
      <c r="II44" s="78"/>
      <c r="IJ44" s="42"/>
      <c r="IK44" s="78"/>
      <c r="IL44" s="42"/>
      <c r="IM44" s="78"/>
      <c r="IN44" s="42"/>
      <c r="IO44" s="78"/>
      <c r="IP44" s="42"/>
      <c r="IQ44" s="78"/>
      <c r="IR44" s="78"/>
      <c r="IS44" s="78"/>
      <c r="IT44" s="42"/>
      <c r="IU44" s="42"/>
      <c r="IV44" s="78"/>
      <c r="IW44" s="52"/>
      <c r="IX44" s="78"/>
      <c r="IY44" s="52"/>
      <c r="IZ44" s="78"/>
      <c r="JA44" s="52"/>
      <c r="JB44" s="78"/>
      <c r="JC44" s="42"/>
      <c r="JD44" s="78"/>
      <c r="JE44" s="42"/>
      <c r="JF44" s="78"/>
      <c r="JG44" s="42"/>
      <c r="JH44" s="78"/>
      <c r="JI44" s="42"/>
      <c r="JJ44" s="78"/>
      <c r="JK44" s="42"/>
      <c r="JL44" s="78"/>
      <c r="JM44" s="42"/>
      <c r="JN44" s="78"/>
      <c r="JO44" s="42"/>
      <c r="JP44" s="78"/>
      <c r="JQ44" s="78"/>
      <c r="JR44" s="78"/>
      <c r="JS44" s="42"/>
      <c r="JT44" s="78"/>
      <c r="JU44" s="52"/>
      <c r="JV44" s="78"/>
      <c r="JW44" s="52"/>
      <c r="JX44" s="78"/>
      <c r="JY44" s="52"/>
      <c r="JZ44" s="78"/>
      <c r="KA44" s="52"/>
      <c r="KB44" s="78"/>
      <c r="KC44" s="42"/>
      <c r="KD44" s="78"/>
      <c r="KE44" s="42"/>
      <c r="KF44" s="78"/>
      <c r="KG44" s="42"/>
      <c r="KH44" s="78"/>
      <c r="KI44" s="42"/>
      <c r="KJ44" s="78"/>
      <c r="KK44" s="42"/>
      <c r="KL44" s="78"/>
      <c r="KM44" s="42"/>
      <c r="KN44" s="78"/>
      <c r="KO44" s="42"/>
      <c r="KP44" s="78"/>
      <c r="KQ44" s="78"/>
      <c r="KR44" s="78"/>
      <c r="KS44" s="42"/>
      <c r="KT44" s="42"/>
      <c r="KU44" s="78"/>
      <c r="KV44" s="52"/>
      <c r="KW44" s="78"/>
      <c r="KX44" s="52"/>
      <c r="KY44" s="78"/>
      <c r="KZ44" s="52"/>
      <c r="LA44" s="78"/>
      <c r="LB44" s="42"/>
      <c r="LC44" s="78"/>
      <c r="LD44" s="42"/>
      <c r="LE44" s="78"/>
      <c r="LF44" s="42"/>
      <c r="LG44" s="78"/>
      <c r="LH44" s="42"/>
      <c r="LI44" s="78"/>
      <c r="LJ44" s="42"/>
      <c r="LK44" s="78"/>
      <c r="LL44" s="42"/>
      <c r="LM44" s="78"/>
      <c r="LN44" s="42"/>
      <c r="LO44" s="78"/>
      <c r="LP44" s="78"/>
      <c r="LQ44" s="78"/>
      <c r="LR44" s="42"/>
      <c r="LS44" s="78"/>
      <c r="LT44" s="52"/>
      <c r="LU44" s="78"/>
      <c r="LV44" s="52"/>
      <c r="LW44" s="78"/>
      <c r="LX44" s="52"/>
      <c r="LY44" s="78"/>
      <c r="LZ44" s="52"/>
      <c r="MA44" s="78"/>
      <c r="MB44" s="42"/>
      <c r="MC44" s="78"/>
      <c r="MD44" s="42"/>
      <c r="ME44" s="78"/>
      <c r="MF44" s="42"/>
      <c r="MG44" s="78"/>
      <c r="MH44" s="42"/>
      <c r="MI44" s="78"/>
      <c r="MJ44" s="42"/>
      <c r="MK44" s="78"/>
      <c r="ML44" s="42"/>
      <c r="MM44" s="78"/>
      <c r="MN44" s="42"/>
      <c r="MO44" s="78"/>
      <c r="MP44" s="78"/>
      <c r="MQ44" s="78"/>
      <c r="MR44" s="42"/>
      <c r="MS44" s="42"/>
      <c r="MT44" s="78"/>
      <c r="MU44" s="52"/>
      <c r="MV44" s="78"/>
      <c r="MW44" s="52"/>
      <c r="MX44" s="78"/>
      <c r="MY44" s="52"/>
      <c r="MZ44" s="78"/>
      <c r="NA44" s="42"/>
      <c r="NB44" s="78"/>
      <c r="NC44" s="42"/>
      <c r="ND44" s="78"/>
      <c r="NE44" s="42"/>
      <c r="NF44" s="78"/>
      <c r="NG44" s="42"/>
      <c r="NH44" s="78"/>
      <c r="NI44" s="42"/>
      <c r="NJ44" s="78"/>
      <c r="NK44" s="42"/>
      <c r="NL44" s="78"/>
      <c r="NM44" s="42"/>
      <c r="NN44" s="78"/>
      <c r="NO44" s="78"/>
      <c r="NP44" s="78"/>
      <c r="NQ44" s="42"/>
      <c r="NR44" s="78"/>
      <c r="NS44" s="52"/>
      <c r="NT44" s="78"/>
      <c r="NU44" s="52"/>
      <c r="NV44" s="78"/>
      <c r="NW44" s="52"/>
      <c r="NX44" s="78"/>
      <c r="NY44" s="52"/>
      <c r="NZ44" s="78"/>
      <c r="OA44" s="42"/>
      <c r="OB44" s="78"/>
      <c r="OC44" s="42"/>
      <c r="OD44" s="78"/>
      <c r="OE44" s="42"/>
      <c r="OF44" s="78"/>
      <c r="OG44" s="42"/>
      <c r="OH44" s="78"/>
      <c r="OI44" s="42"/>
      <c r="OJ44" s="78"/>
      <c r="OK44" s="42"/>
      <c r="OL44" s="78"/>
      <c r="OM44" s="42"/>
      <c r="ON44" s="78"/>
      <c r="OO44" s="78"/>
      <c r="OP44" s="78"/>
      <c r="OQ44" s="42"/>
      <c r="OR44" s="42"/>
      <c r="OS44" s="78"/>
      <c r="OT44" s="52"/>
      <c r="OU44" s="78"/>
      <c r="OV44" s="52"/>
      <c r="OW44" s="78"/>
      <c r="OX44" s="52"/>
      <c r="OY44" s="78"/>
      <c r="OZ44" s="42"/>
      <c r="PA44" s="78"/>
      <c r="PB44" s="42"/>
      <c r="PC44" s="78"/>
      <c r="PD44" s="42"/>
      <c r="PE44" s="78"/>
      <c r="PF44" s="42"/>
      <c r="PG44" s="78"/>
      <c r="PH44" s="42"/>
      <c r="PI44" s="78"/>
      <c r="PJ44" s="42"/>
      <c r="PK44" s="78"/>
      <c r="PL44" s="42"/>
      <c r="PM44" s="78"/>
      <c r="PN44" s="78"/>
      <c r="PO44" s="78"/>
      <c r="PP44" s="42"/>
      <c r="PQ44" s="78"/>
      <c r="PR44" s="52"/>
      <c r="PS44" s="78"/>
      <c r="PT44" s="52"/>
      <c r="PU44" s="78"/>
      <c r="PV44" s="52"/>
      <c r="PW44" s="78"/>
      <c r="PX44" s="52"/>
      <c r="PY44" s="78"/>
      <c r="PZ44" s="42"/>
      <c r="QA44" s="78"/>
      <c r="QB44" s="42"/>
      <c r="QC44" s="78"/>
      <c r="QD44" s="42"/>
      <c r="QE44" s="78"/>
      <c r="QF44" s="42"/>
      <c r="QG44" s="78"/>
      <c r="QH44" s="42"/>
      <c r="QI44" s="78"/>
      <c r="QJ44" s="42"/>
      <c r="QK44" s="78"/>
      <c r="QL44" s="42"/>
      <c r="QM44" s="78"/>
      <c r="QN44" s="78"/>
      <c r="QO44" s="78"/>
      <c r="QP44" s="42"/>
      <c r="QQ44" s="78"/>
      <c r="QR44" s="52"/>
      <c r="QS44" s="78"/>
      <c r="QT44" s="52"/>
      <c r="QU44" s="78"/>
      <c r="QV44" s="52"/>
      <c r="QW44" s="78"/>
      <c r="QX44" s="42"/>
      <c r="QY44" s="78"/>
      <c r="QZ44" s="42"/>
      <c r="RA44" s="78"/>
      <c r="RB44" s="42"/>
      <c r="RC44" s="78"/>
      <c r="RD44" s="42"/>
      <c r="RE44" s="78"/>
      <c r="RF44" s="42"/>
      <c r="RG44" s="78"/>
      <c r="RH44" s="42"/>
      <c r="RI44" s="78"/>
      <c r="RJ44" s="42"/>
      <c r="RK44" s="78"/>
      <c r="RL44" s="78"/>
      <c r="RM44" s="78"/>
      <c r="RN44" s="78"/>
      <c r="RO44" s="78"/>
      <c r="RP44" s="52"/>
      <c r="RQ44" s="78"/>
      <c r="RR44" s="52"/>
      <c r="RS44" s="78"/>
      <c r="RT44" s="52"/>
      <c r="RU44" s="78"/>
      <c r="RV44" s="52"/>
      <c r="RW44" s="78"/>
      <c r="RX44" s="42"/>
      <c r="RY44" s="78"/>
      <c r="RZ44" s="42"/>
      <c r="SA44" s="78"/>
      <c r="SB44" s="42"/>
      <c r="SC44" s="78"/>
      <c r="SD44" s="42"/>
      <c r="SE44" s="78"/>
      <c r="SF44" s="42"/>
      <c r="SG44" s="78"/>
      <c r="SH44" s="42"/>
      <c r="SI44" s="78"/>
      <c r="SJ44" s="42"/>
      <c r="SK44" s="78"/>
      <c r="SL44" s="78"/>
      <c r="SM44" s="78"/>
      <c r="SN44" s="78"/>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P44" s="20"/>
    </row>
    <row r="45" spans="2:616" ht="10.5" customHeight="1">
      <c r="B45" s="13">
        <v>20</v>
      </c>
      <c r="C45" s="13"/>
      <c r="D45" s="19" t="s">
        <v>764</v>
      </c>
      <c r="E45" s="16">
        <v>2</v>
      </c>
      <c r="F45" s="16"/>
      <c r="G45" s="16">
        <v>2</v>
      </c>
      <c r="H45" s="16"/>
      <c r="I45" s="16">
        <v>2</v>
      </c>
      <c r="J45" s="16"/>
      <c r="K45" s="16">
        <v>2</v>
      </c>
      <c r="L45" s="16"/>
      <c r="M45" s="16">
        <v>1</v>
      </c>
      <c r="N45" s="16"/>
      <c r="O45" s="16">
        <v>1</v>
      </c>
      <c r="P45" s="16"/>
      <c r="Q45" s="16">
        <v>1</v>
      </c>
      <c r="R45" s="16"/>
      <c r="S45" s="16">
        <v>2</v>
      </c>
      <c r="T45" s="16"/>
      <c r="U45" s="16">
        <v>2</v>
      </c>
      <c r="V45" s="16"/>
      <c r="W45" s="16">
        <v>2</v>
      </c>
      <c r="X45" s="16"/>
      <c r="Y45" s="16">
        <v>2</v>
      </c>
      <c r="Z45" s="16"/>
      <c r="AA45" s="16">
        <v>2</v>
      </c>
      <c r="AB45" s="42"/>
      <c r="AC45" s="16">
        <v>2</v>
      </c>
      <c r="AD45" s="16"/>
      <c r="AE45" s="16">
        <v>2</v>
      </c>
      <c r="AF45" s="16"/>
      <c r="AG45" s="16">
        <v>2</v>
      </c>
      <c r="AH45" s="16"/>
      <c r="AI45" s="16">
        <v>2</v>
      </c>
      <c r="AJ45" s="16"/>
      <c r="AK45" s="16">
        <v>2</v>
      </c>
      <c r="AL45" s="16"/>
      <c r="AM45" s="16">
        <v>3</v>
      </c>
      <c r="AN45" s="16"/>
      <c r="AO45" s="16">
        <v>3</v>
      </c>
      <c r="AP45" s="16"/>
      <c r="AQ45" s="16">
        <v>3</v>
      </c>
      <c r="AR45" s="16"/>
      <c r="AS45" s="16">
        <v>3</v>
      </c>
      <c r="AT45" s="16"/>
      <c r="AU45" s="16">
        <v>3</v>
      </c>
      <c r="AV45" s="16"/>
      <c r="AW45" s="16">
        <v>3</v>
      </c>
      <c r="AX45" s="16"/>
      <c r="AY45" s="16">
        <v>2</v>
      </c>
      <c r="AZ45" s="16"/>
      <c r="BA45" s="16">
        <v>2</v>
      </c>
      <c r="BB45" s="42"/>
      <c r="BC45" s="16">
        <v>2</v>
      </c>
      <c r="BD45" s="16"/>
      <c r="BE45" s="16">
        <v>2</v>
      </c>
      <c r="BF45" s="16"/>
      <c r="BG45" s="16">
        <v>2</v>
      </c>
      <c r="BH45" s="16"/>
      <c r="BI45" s="16">
        <v>3</v>
      </c>
      <c r="BJ45" s="16"/>
      <c r="BK45" s="16">
        <v>1</v>
      </c>
      <c r="BL45" s="16"/>
      <c r="BM45" s="16">
        <v>1</v>
      </c>
      <c r="BN45" s="16"/>
      <c r="BO45" s="16">
        <v>1</v>
      </c>
      <c r="BP45" s="16"/>
      <c r="BQ45" s="16">
        <v>1</v>
      </c>
      <c r="BR45" s="16"/>
      <c r="BS45" s="16">
        <v>2</v>
      </c>
      <c r="BT45" s="16"/>
      <c r="BU45" s="16">
        <v>2</v>
      </c>
      <c r="BV45" s="16"/>
      <c r="BW45" s="16">
        <v>2</v>
      </c>
      <c r="BX45" s="16"/>
      <c r="BY45" s="16">
        <v>2</v>
      </c>
      <c r="BZ45" s="42"/>
      <c r="CA45" s="16">
        <v>2</v>
      </c>
      <c r="CB45" s="16"/>
      <c r="CC45" s="16">
        <v>2</v>
      </c>
      <c r="CD45" s="16"/>
      <c r="CE45" s="16">
        <v>2</v>
      </c>
      <c r="CF45" s="16"/>
      <c r="CG45" s="16">
        <v>2</v>
      </c>
      <c r="CH45" s="16"/>
      <c r="CI45" s="16">
        <v>2</v>
      </c>
      <c r="CJ45" s="16"/>
      <c r="CK45" s="16">
        <v>3</v>
      </c>
      <c r="CL45" s="16"/>
      <c r="CM45" s="16">
        <v>3</v>
      </c>
      <c r="CN45" s="16"/>
      <c r="CO45" s="16">
        <v>3</v>
      </c>
      <c r="CP45" s="16"/>
      <c r="CQ45" s="16">
        <v>3</v>
      </c>
      <c r="CR45" s="16"/>
      <c r="CS45" s="16">
        <v>3</v>
      </c>
      <c r="CT45" s="16"/>
      <c r="CU45" s="16">
        <v>2</v>
      </c>
      <c r="CV45" s="16"/>
      <c r="CW45" s="16">
        <v>2</v>
      </c>
      <c r="CX45" s="16"/>
      <c r="CY45" s="16">
        <v>2</v>
      </c>
      <c r="CZ45" s="42"/>
      <c r="DA45" s="16">
        <v>2</v>
      </c>
      <c r="DB45" s="16"/>
      <c r="DC45" s="16">
        <v>2</v>
      </c>
      <c r="DD45" s="16"/>
      <c r="DE45" s="16">
        <v>2</v>
      </c>
      <c r="DF45" s="16"/>
      <c r="DG45" s="16">
        <v>1</v>
      </c>
      <c r="DH45" s="16"/>
      <c r="DI45" s="16">
        <v>1</v>
      </c>
      <c r="DJ45" s="16"/>
      <c r="DK45" s="16">
        <v>1</v>
      </c>
      <c r="DL45" s="16"/>
      <c r="DM45" s="16">
        <v>1</v>
      </c>
      <c r="DN45" s="16"/>
      <c r="DO45" s="16">
        <v>2</v>
      </c>
      <c r="DP45" s="16"/>
      <c r="DQ45" s="16">
        <v>2</v>
      </c>
      <c r="DR45" s="16"/>
      <c r="DS45" s="16">
        <v>2</v>
      </c>
      <c r="DT45" s="16"/>
      <c r="DU45" s="16">
        <v>2</v>
      </c>
      <c r="DV45" s="16"/>
      <c r="DW45" s="16">
        <v>2</v>
      </c>
      <c r="DX45" s="42"/>
      <c r="DY45" s="16">
        <v>2</v>
      </c>
      <c r="DZ45" s="16"/>
      <c r="EA45" s="16">
        <v>2</v>
      </c>
      <c r="EB45" s="16"/>
      <c r="EC45" s="16">
        <v>2</v>
      </c>
      <c r="ED45" s="16"/>
      <c r="EE45" s="16">
        <v>2</v>
      </c>
      <c r="EF45" s="16"/>
      <c r="EG45" s="16">
        <v>2</v>
      </c>
      <c r="EH45" s="16"/>
      <c r="EI45" s="16">
        <v>2</v>
      </c>
      <c r="EJ45" s="16"/>
      <c r="EK45" s="16">
        <v>3</v>
      </c>
      <c r="EL45" s="16"/>
      <c r="EM45" s="16">
        <v>3</v>
      </c>
      <c r="EN45" s="16"/>
      <c r="EO45" s="16">
        <v>3</v>
      </c>
      <c r="EP45" s="16"/>
      <c r="EQ45" s="16">
        <v>3</v>
      </c>
      <c r="ER45" s="16"/>
      <c r="ES45" s="16">
        <v>3</v>
      </c>
      <c r="ET45" s="16"/>
      <c r="EU45" s="16">
        <v>2</v>
      </c>
      <c r="EV45" s="16"/>
      <c r="EW45" s="16">
        <v>2</v>
      </c>
      <c r="EX45" s="42"/>
      <c r="EY45" s="16">
        <v>2</v>
      </c>
      <c r="EZ45" s="16"/>
      <c r="FA45" s="16">
        <v>2</v>
      </c>
      <c r="FB45" s="16"/>
      <c r="FC45" s="16">
        <v>2</v>
      </c>
      <c r="FD45" s="16"/>
      <c r="FE45" s="16">
        <v>1</v>
      </c>
      <c r="FF45" s="16"/>
      <c r="FG45" s="16">
        <v>1</v>
      </c>
      <c r="FH45" s="16"/>
      <c r="FI45" s="16">
        <v>1</v>
      </c>
      <c r="FJ45" s="16"/>
      <c r="FK45" s="16">
        <v>2</v>
      </c>
      <c r="FL45" s="16"/>
      <c r="FM45" s="16">
        <v>2</v>
      </c>
      <c r="FN45" s="16"/>
      <c r="FO45" s="16">
        <v>3</v>
      </c>
      <c r="FP45" s="16"/>
      <c r="FQ45" s="16">
        <v>2</v>
      </c>
      <c r="FR45" s="16"/>
      <c r="FS45" s="16">
        <v>2</v>
      </c>
      <c r="FT45" s="16"/>
      <c r="FU45" s="16">
        <v>2</v>
      </c>
      <c r="FV45" s="42"/>
      <c r="FW45" s="16">
        <v>2</v>
      </c>
      <c r="FX45" s="16"/>
      <c r="FY45" s="16">
        <v>2</v>
      </c>
      <c r="FZ45" s="16"/>
      <c r="GA45" s="16">
        <v>2</v>
      </c>
      <c r="GB45" s="16"/>
      <c r="GC45" s="16">
        <v>2</v>
      </c>
      <c r="GD45" s="16"/>
      <c r="GE45" s="16">
        <v>2</v>
      </c>
      <c r="GF45" s="16"/>
      <c r="GG45" s="16">
        <v>3</v>
      </c>
      <c r="GH45" s="16"/>
      <c r="GI45" s="16">
        <v>3</v>
      </c>
      <c r="GJ45" s="16"/>
      <c r="GK45" s="16">
        <v>3</v>
      </c>
      <c r="GL45" s="16"/>
      <c r="GM45" s="16">
        <v>3</v>
      </c>
      <c r="GN45" s="16"/>
      <c r="GO45" s="16">
        <v>2</v>
      </c>
      <c r="GP45" s="16"/>
      <c r="GQ45" s="16">
        <v>2</v>
      </c>
      <c r="GR45" s="16"/>
      <c r="GS45" s="16">
        <v>2</v>
      </c>
      <c r="GT45" s="16"/>
      <c r="GU45" s="16">
        <v>2</v>
      </c>
      <c r="GV45" s="42"/>
      <c r="GW45" s="16">
        <v>2</v>
      </c>
      <c r="GX45" s="16"/>
      <c r="GY45" s="16">
        <v>2</v>
      </c>
      <c r="GZ45" s="16"/>
      <c r="HA45" s="16">
        <v>2</v>
      </c>
      <c r="HB45" s="16"/>
      <c r="HC45" s="16">
        <v>1</v>
      </c>
      <c r="HD45" s="16"/>
      <c r="HE45" s="16">
        <v>1</v>
      </c>
      <c r="HF45" s="16"/>
      <c r="HG45" s="16">
        <v>1</v>
      </c>
      <c r="HH45" s="16"/>
      <c r="HI45" s="16">
        <v>1</v>
      </c>
      <c r="HJ45" s="16"/>
      <c r="HK45" s="16">
        <v>2</v>
      </c>
      <c r="HL45" s="16"/>
      <c r="HM45" s="16">
        <v>2</v>
      </c>
      <c r="HN45" s="16"/>
      <c r="HO45" s="16">
        <v>2</v>
      </c>
      <c r="HP45" s="16"/>
      <c r="HQ45" s="16">
        <v>2</v>
      </c>
      <c r="HR45" s="16"/>
      <c r="HS45" s="16">
        <v>2</v>
      </c>
      <c r="HT45" s="42"/>
      <c r="HU45" s="16">
        <v>1</v>
      </c>
      <c r="HV45" s="16"/>
      <c r="HW45" s="16">
        <v>2</v>
      </c>
      <c r="HX45" s="16"/>
      <c r="HY45" s="16">
        <v>2</v>
      </c>
      <c r="HZ45" s="16"/>
      <c r="IA45" s="16">
        <v>2</v>
      </c>
      <c r="IB45" s="16"/>
      <c r="IC45" s="16">
        <v>2</v>
      </c>
      <c r="ID45" s="16"/>
      <c r="IE45" s="16">
        <v>3</v>
      </c>
      <c r="IF45" s="16"/>
      <c r="IG45" s="16">
        <v>2</v>
      </c>
      <c r="IH45" s="16"/>
      <c r="II45" s="16">
        <v>3</v>
      </c>
      <c r="IJ45" s="16"/>
      <c r="IK45" s="16">
        <v>3</v>
      </c>
      <c r="IL45" s="16"/>
      <c r="IM45" s="16">
        <v>3</v>
      </c>
      <c r="IN45" s="16"/>
      <c r="IO45" s="16">
        <v>2</v>
      </c>
      <c r="IP45" s="16"/>
      <c r="IQ45" s="16">
        <v>2</v>
      </c>
      <c r="IR45" s="16"/>
      <c r="IS45" s="16">
        <v>2</v>
      </c>
      <c r="IT45" s="42"/>
      <c r="IU45" s="42"/>
      <c r="IV45" s="16">
        <v>2</v>
      </c>
      <c r="IW45" s="16"/>
      <c r="IX45" s="16">
        <v>2</v>
      </c>
      <c r="IY45" s="16"/>
      <c r="IZ45" s="16">
        <v>2</v>
      </c>
      <c r="JA45" s="16"/>
      <c r="JB45" s="16">
        <v>2</v>
      </c>
      <c r="JC45" s="16"/>
      <c r="JD45" s="16">
        <v>1</v>
      </c>
      <c r="JE45" s="16"/>
      <c r="JF45" s="16">
        <v>1</v>
      </c>
      <c r="JG45" s="16"/>
      <c r="JH45" s="16">
        <v>2</v>
      </c>
      <c r="JI45" s="16"/>
      <c r="JJ45" s="16">
        <v>2</v>
      </c>
      <c r="JK45" s="16"/>
      <c r="JL45" s="16">
        <v>2</v>
      </c>
      <c r="JM45" s="16"/>
      <c r="JN45" s="16">
        <v>3</v>
      </c>
      <c r="JO45" s="16"/>
      <c r="JP45" s="16">
        <v>2</v>
      </c>
      <c r="JQ45" s="16"/>
      <c r="JR45" s="16">
        <v>2</v>
      </c>
      <c r="JS45" s="16"/>
      <c r="JT45" s="16">
        <v>2</v>
      </c>
      <c r="JU45" s="16"/>
      <c r="JV45" s="16">
        <v>2</v>
      </c>
      <c r="JW45" s="16"/>
      <c r="JX45" s="16">
        <v>2</v>
      </c>
      <c r="JY45" s="16"/>
      <c r="JZ45" s="16">
        <v>2</v>
      </c>
      <c r="KA45" s="16"/>
      <c r="KB45" s="16">
        <v>3</v>
      </c>
      <c r="KC45" s="16"/>
      <c r="KD45" s="16">
        <v>3</v>
      </c>
      <c r="KE45" s="16"/>
      <c r="KF45" s="16">
        <v>3</v>
      </c>
      <c r="KG45" s="16"/>
      <c r="KH45" s="16">
        <v>4</v>
      </c>
      <c r="KI45" s="16"/>
      <c r="KJ45" s="16">
        <v>4</v>
      </c>
      <c r="KK45" s="16"/>
      <c r="KL45" s="16">
        <v>3</v>
      </c>
      <c r="KM45" s="16"/>
      <c r="KN45" s="16">
        <v>4</v>
      </c>
      <c r="KO45" s="16"/>
      <c r="KP45" s="16">
        <v>3</v>
      </c>
      <c r="KQ45" s="16"/>
      <c r="KR45" s="16">
        <v>3</v>
      </c>
      <c r="KS45" s="42"/>
      <c r="KT45" s="42"/>
      <c r="KU45" s="16">
        <v>2</v>
      </c>
      <c r="KV45" s="16"/>
      <c r="KW45" s="16">
        <v>2</v>
      </c>
      <c r="KX45" s="16"/>
      <c r="KY45" s="16">
        <v>1</v>
      </c>
      <c r="KZ45" s="16"/>
      <c r="LA45" s="16">
        <v>1</v>
      </c>
      <c r="LB45" s="16"/>
      <c r="LC45" s="16">
        <v>1</v>
      </c>
      <c r="LD45" s="16"/>
      <c r="LE45" s="16">
        <v>1</v>
      </c>
      <c r="LF45" s="16"/>
      <c r="LG45" s="16">
        <v>1</v>
      </c>
      <c r="LH45" s="16"/>
      <c r="LI45" s="16">
        <v>1</v>
      </c>
      <c r="LJ45" s="16"/>
      <c r="LK45" s="16">
        <v>2</v>
      </c>
      <c r="LL45" s="16"/>
      <c r="LM45" s="16">
        <v>2</v>
      </c>
      <c r="LN45" s="16"/>
      <c r="LO45" s="16">
        <v>2</v>
      </c>
      <c r="LP45" s="16"/>
      <c r="LQ45" s="16">
        <v>2</v>
      </c>
      <c r="LR45" s="16"/>
      <c r="LS45" s="16">
        <v>1</v>
      </c>
      <c r="LT45" s="16"/>
      <c r="LU45" s="16">
        <v>1</v>
      </c>
      <c r="LV45" s="16"/>
      <c r="LW45" s="16">
        <v>2</v>
      </c>
      <c r="LX45" s="16"/>
      <c r="LY45" s="16">
        <v>2</v>
      </c>
      <c r="LZ45" s="16"/>
      <c r="MA45" s="16">
        <v>2</v>
      </c>
      <c r="MB45" s="16"/>
      <c r="MC45" s="16">
        <v>2</v>
      </c>
      <c r="MD45" s="16"/>
      <c r="ME45" s="16">
        <v>2</v>
      </c>
      <c r="MF45" s="16"/>
      <c r="MG45" s="16">
        <v>3</v>
      </c>
      <c r="MH45" s="16"/>
      <c r="MI45" s="16">
        <v>2</v>
      </c>
      <c r="MJ45" s="16"/>
      <c r="MK45" s="16">
        <v>3</v>
      </c>
      <c r="ML45" s="16"/>
      <c r="MM45" s="16">
        <v>2</v>
      </c>
      <c r="MN45" s="16"/>
      <c r="MO45" s="16">
        <v>2</v>
      </c>
      <c r="MP45" s="16"/>
      <c r="MQ45" s="16">
        <v>2</v>
      </c>
      <c r="MR45" s="42"/>
      <c r="MS45" s="42"/>
      <c r="MT45" s="16">
        <v>1</v>
      </c>
      <c r="MU45" s="16"/>
      <c r="MV45" s="16">
        <v>1</v>
      </c>
      <c r="MW45" s="16"/>
      <c r="MX45" s="16">
        <v>1</v>
      </c>
      <c r="MY45" s="16"/>
      <c r="MZ45" s="16">
        <v>1</v>
      </c>
      <c r="NA45" s="16"/>
      <c r="NB45" s="16">
        <v>1</v>
      </c>
      <c r="NC45" s="16"/>
      <c r="ND45" s="16">
        <v>1</v>
      </c>
      <c r="NE45" s="16"/>
      <c r="NF45" s="16">
        <v>1</v>
      </c>
      <c r="NG45" s="16"/>
      <c r="NH45" s="16">
        <v>1</v>
      </c>
      <c r="NI45" s="16"/>
      <c r="NJ45" s="16">
        <v>1</v>
      </c>
      <c r="NK45" s="16"/>
      <c r="NL45" s="16">
        <v>1</v>
      </c>
      <c r="NM45" s="16"/>
      <c r="NN45" s="16">
        <v>1</v>
      </c>
      <c r="NO45" s="16"/>
      <c r="NP45" s="16">
        <v>1</v>
      </c>
      <c r="NQ45" s="16"/>
      <c r="NR45" s="16">
        <v>1</v>
      </c>
      <c r="NS45" s="16"/>
      <c r="NT45" s="16">
        <v>1</v>
      </c>
      <c r="NU45" s="16"/>
      <c r="NV45" s="16">
        <v>1</v>
      </c>
      <c r="NW45" s="16"/>
      <c r="NX45" s="16">
        <v>1</v>
      </c>
      <c r="NY45" s="16"/>
      <c r="NZ45" s="16">
        <v>1</v>
      </c>
      <c r="OA45" s="16"/>
      <c r="OB45" s="16">
        <v>1</v>
      </c>
      <c r="OC45" s="16"/>
      <c r="OD45" s="16">
        <v>2</v>
      </c>
      <c r="OE45" s="16"/>
      <c r="OF45" s="16">
        <v>2</v>
      </c>
      <c r="OG45" s="16"/>
      <c r="OH45" s="16">
        <v>2</v>
      </c>
      <c r="OI45" s="16"/>
      <c r="OJ45" s="16">
        <v>2</v>
      </c>
      <c r="OK45" s="16"/>
      <c r="OL45" s="16">
        <v>2</v>
      </c>
      <c r="OM45" s="16"/>
      <c r="ON45" s="16">
        <v>1</v>
      </c>
      <c r="OO45" s="16"/>
      <c r="OP45" s="16">
        <v>1</v>
      </c>
      <c r="OQ45" s="42"/>
      <c r="OR45" s="42"/>
      <c r="OS45" s="16">
        <v>2</v>
      </c>
      <c r="OT45" s="16"/>
      <c r="OU45" s="16">
        <v>1</v>
      </c>
      <c r="OV45" s="16"/>
      <c r="OW45" s="16">
        <v>2</v>
      </c>
      <c r="OX45" s="16"/>
      <c r="OY45" s="16">
        <v>1</v>
      </c>
      <c r="OZ45" s="16"/>
      <c r="PA45" s="16">
        <v>1</v>
      </c>
      <c r="PB45" s="16"/>
      <c r="PC45" s="16">
        <v>1</v>
      </c>
      <c r="PD45" s="16"/>
      <c r="PE45" s="16">
        <v>2</v>
      </c>
      <c r="PF45" s="16"/>
      <c r="PG45" s="16">
        <v>2</v>
      </c>
      <c r="PH45" s="16"/>
      <c r="PI45" s="16">
        <v>2</v>
      </c>
      <c r="PJ45" s="16"/>
      <c r="PK45" s="16">
        <v>2</v>
      </c>
      <c r="PL45" s="16"/>
      <c r="PM45" s="16">
        <v>1</v>
      </c>
      <c r="PN45" s="16"/>
      <c r="PO45" s="16">
        <v>2</v>
      </c>
      <c r="PP45" s="16"/>
      <c r="PQ45" s="16">
        <v>2</v>
      </c>
      <c r="PR45" s="16"/>
      <c r="PS45" s="16">
        <v>1</v>
      </c>
      <c r="PT45" s="16"/>
      <c r="PU45" s="16">
        <v>2</v>
      </c>
      <c r="PV45" s="16"/>
      <c r="PW45" s="16">
        <v>2</v>
      </c>
      <c r="PX45" s="16"/>
      <c r="PY45" s="16">
        <v>2</v>
      </c>
      <c r="PZ45" s="16"/>
      <c r="QA45" s="16">
        <v>2</v>
      </c>
      <c r="QB45" s="16"/>
      <c r="QC45" s="16">
        <v>2</v>
      </c>
      <c r="QD45" s="16"/>
      <c r="QE45" s="16">
        <v>3</v>
      </c>
      <c r="QF45" s="16"/>
      <c r="QG45" s="16">
        <v>2</v>
      </c>
      <c r="QH45" s="16"/>
      <c r="QI45" s="16">
        <v>3</v>
      </c>
      <c r="QJ45" s="16"/>
      <c r="QK45" s="16">
        <v>3</v>
      </c>
      <c r="QL45" s="16"/>
      <c r="QM45" s="16">
        <v>2</v>
      </c>
      <c r="QN45" s="16"/>
      <c r="QO45" s="16">
        <v>2</v>
      </c>
      <c r="QP45" s="42"/>
      <c r="QQ45" s="16"/>
      <c r="QR45" s="16">
        <v>2</v>
      </c>
      <c r="QS45" s="16"/>
      <c r="QT45" s="16">
        <v>2</v>
      </c>
      <c r="QU45" s="16"/>
      <c r="QV45" s="16">
        <v>2</v>
      </c>
      <c r="QW45" s="16"/>
      <c r="QX45" s="16">
        <v>1</v>
      </c>
      <c r="QY45" s="16"/>
      <c r="QZ45" s="16">
        <v>1</v>
      </c>
      <c r="RA45" s="16"/>
      <c r="RB45" s="16">
        <v>1</v>
      </c>
      <c r="RC45" s="16"/>
      <c r="RD45" s="16">
        <v>2</v>
      </c>
      <c r="RE45" s="16"/>
      <c r="RF45" s="16">
        <v>2</v>
      </c>
      <c r="RG45" s="16"/>
      <c r="RH45" s="16">
        <v>2</v>
      </c>
      <c r="RI45" s="16"/>
      <c r="RJ45" s="16">
        <v>3</v>
      </c>
      <c r="RK45" s="16"/>
      <c r="RL45" s="16">
        <v>2</v>
      </c>
      <c r="RM45" s="16"/>
      <c r="RN45" s="16">
        <v>2</v>
      </c>
      <c r="RO45" s="16"/>
      <c r="RP45" s="16">
        <v>2</v>
      </c>
      <c r="RQ45" s="16"/>
      <c r="RR45" s="16">
        <v>2</v>
      </c>
      <c r="RS45" s="16"/>
      <c r="RT45" s="16">
        <v>2</v>
      </c>
      <c r="RU45" s="16"/>
      <c r="RV45" s="16">
        <v>2</v>
      </c>
      <c r="RW45" s="16"/>
      <c r="RX45" s="16">
        <v>3</v>
      </c>
      <c r="RY45" s="16"/>
      <c r="RZ45" s="16">
        <v>3</v>
      </c>
      <c r="SA45" s="16"/>
      <c r="SB45" s="16">
        <v>3</v>
      </c>
      <c r="SC45" s="16"/>
      <c r="SD45" s="16">
        <v>3</v>
      </c>
      <c r="SE45" s="16"/>
      <c r="SF45" s="16">
        <v>3</v>
      </c>
      <c r="SG45" s="16"/>
      <c r="SH45" s="16">
        <v>4</v>
      </c>
      <c r="SI45" s="16"/>
      <c r="SJ45" s="16">
        <v>3</v>
      </c>
      <c r="SK45" s="16"/>
      <c r="SL45" s="16">
        <v>3</v>
      </c>
      <c r="SM45" s="16"/>
      <c r="SN45" s="16">
        <v>2</v>
      </c>
      <c r="SQ45" s="16">
        <v>3</v>
      </c>
      <c r="SR45" s="16"/>
      <c r="SS45" s="16">
        <v>3</v>
      </c>
      <c r="ST45" s="16"/>
      <c r="SU45" s="16">
        <v>2</v>
      </c>
      <c r="SV45" s="16"/>
      <c r="SW45" s="16">
        <v>2</v>
      </c>
      <c r="SX45" s="16"/>
      <c r="SY45" s="16">
        <v>1</v>
      </c>
      <c r="SZ45" s="16"/>
      <c r="TA45" s="16">
        <v>2</v>
      </c>
      <c r="TB45" s="16"/>
      <c r="TC45" s="16">
        <v>2</v>
      </c>
      <c r="TD45" s="16"/>
      <c r="TE45" s="16">
        <v>2</v>
      </c>
      <c r="TF45" s="16"/>
      <c r="TG45" s="16">
        <v>3</v>
      </c>
      <c r="TH45" s="16"/>
      <c r="TI45" s="16">
        <v>3</v>
      </c>
      <c r="TJ45" s="16"/>
      <c r="TK45" s="16">
        <v>3</v>
      </c>
      <c r="TL45" s="16"/>
      <c r="TM45" s="16">
        <v>2</v>
      </c>
      <c r="TN45" s="16"/>
      <c r="TO45" s="16">
        <v>2</v>
      </c>
      <c r="TP45" s="16"/>
      <c r="TQ45" s="16">
        <v>2</v>
      </c>
      <c r="TR45" s="16"/>
      <c r="TS45" s="16">
        <v>3</v>
      </c>
      <c r="TT45" s="16"/>
      <c r="TU45" s="16">
        <v>3</v>
      </c>
      <c r="TV45" s="16"/>
      <c r="TW45" s="16">
        <v>3</v>
      </c>
      <c r="TX45" s="16"/>
      <c r="TY45" s="16">
        <v>3</v>
      </c>
      <c r="TZ45" s="16"/>
      <c r="UA45" s="16">
        <v>4</v>
      </c>
      <c r="UB45" s="16"/>
      <c r="UC45" s="16">
        <v>4</v>
      </c>
      <c r="UD45" s="16"/>
      <c r="UE45" s="16">
        <v>4</v>
      </c>
      <c r="UF45" s="16"/>
      <c r="UG45" s="16">
        <v>4</v>
      </c>
      <c r="UH45" s="16"/>
      <c r="UI45" s="16">
        <v>4</v>
      </c>
      <c r="UJ45" s="16"/>
      <c r="UK45" s="16">
        <v>3</v>
      </c>
      <c r="UL45" s="16"/>
      <c r="UM45" s="16">
        <v>3</v>
      </c>
      <c r="UQ45" s="16">
        <v>3</v>
      </c>
      <c r="UR45" s="16"/>
      <c r="US45" s="16">
        <v>3</v>
      </c>
      <c r="UT45" s="16"/>
      <c r="UU45" s="16">
        <v>2</v>
      </c>
      <c r="UV45" s="16"/>
      <c r="UW45" s="16">
        <v>1</v>
      </c>
      <c r="UX45" s="16"/>
      <c r="UY45" s="16">
        <v>1</v>
      </c>
      <c r="UZ45" s="16"/>
      <c r="VA45" s="16">
        <v>2</v>
      </c>
      <c r="VB45" s="16"/>
      <c r="VC45" s="16">
        <v>2</v>
      </c>
      <c r="VD45" s="16"/>
      <c r="VE45" s="16">
        <v>2</v>
      </c>
      <c r="VF45" s="16"/>
      <c r="VG45" s="16">
        <v>3</v>
      </c>
      <c r="VH45" s="16"/>
      <c r="VI45" s="16">
        <v>3</v>
      </c>
      <c r="VJ45" s="16"/>
      <c r="VK45" s="16">
        <v>3</v>
      </c>
      <c r="VL45" s="16"/>
      <c r="VM45" s="16">
        <v>3</v>
      </c>
      <c r="VN45" s="16"/>
      <c r="VO45" s="16">
        <v>2</v>
      </c>
      <c r="VP45" s="16"/>
      <c r="VQ45" s="16">
        <v>2</v>
      </c>
      <c r="VR45" s="16"/>
      <c r="VS45" s="16">
        <v>3</v>
      </c>
      <c r="VT45" s="16"/>
      <c r="VU45" s="16">
        <v>3</v>
      </c>
      <c r="VV45" s="16"/>
      <c r="VW45" s="16">
        <v>3</v>
      </c>
      <c r="VX45" s="16"/>
      <c r="VY45" s="16">
        <v>4</v>
      </c>
      <c r="VZ45" s="16"/>
      <c r="WA45" s="16">
        <v>4</v>
      </c>
      <c r="WB45" s="16"/>
      <c r="WC45" s="16">
        <v>4</v>
      </c>
      <c r="WD45" s="16"/>
      <c r="WE45" s="16">
        <v>4</v>
      </c>
      <c r="WF45" s="16"/>
      <c r="WG45" s="16">
        <v>4</v>
      </c>
      <c r="WH45" s="16"/>
      <c r="WI45" s="16">
        <v>5</v>
      </c>
      <c r="WJ45" s="16"/>
      <c r="WK45" s="16">
        <v>4</v>
      </c>
      <c r="WL45" s="16"/>
      <c r="WM45" s="16">
        <v>3</v>
      </c>
      <c r="WP45" s="19" t="s">
        <v>765</v>
      </c>
    </row>
    <row r="46" spans="2:616" ht="10.5" customHeight="1">
      <c r="B46" s="13">
        <v>21</v>
      </c>
      <c r="C46" s="13"/>
      <c r="D46" s="19" t="s">
        <v>766</v>
      </c>
      <c r="E46" s="16">
        <v>6</v>
      </c>
      <c r="F46" s="16"/>
      <c r="G46" s="16">
        <v>5</v>
      </c>
      <c r="H46" s="16"/>
      <c r="I46" s="16">
        <v>7</v>
      </c>
      <c r="J46" s="16"/>
      <c r="K46" s="16">
        <v>7</v>
      </c>
      <c r="L46" s="16"/>
      <c r="M46" s="16">
        <v>5</v>
      </c>
      <c r="N46" s="16"/>
      <c r="O46" s="16">
        <v>4</v>
      </c>
      <c r="P46" s="16"/>
      <c r="Q46" s="16">
        <v>4</v>
      </c>
      <c r="R46" s="16"/>
      <c r="S46" s="16">
        <v>4</v>
      </c>
      <c r="T46" s="16"/>
      <c r="U46" s="16">
        <v>6</v>
      </c>
      <c r="V46" s="16"/>
      <c r="W46" s="16">
        <v>6</v>
      </c>
      <c r="X46" s="16"/>
      <c r="Y46" s="16">
        <v>6</v>
      </c>
      <c r="Z46" s="16"/>
      <c r="AA46" s="16">
        <v>6</v>
      </c>
      <c r="AB46" s="42"/>
      <c r="AC46" s="16">
        <v>6</v>
      </c>
      <c r="AD46" s="16"/>
      <c r="AE46" s="16">
        <v>6</v>
      </c>
      <c r="AF46" s="16"/>
      <c r="AG46" s="16">
        <v>6</v>
      </c>
      <c r="AH46" s="16"/>
      <c r="AI46" s="16">
        <v>6</v>
      </c>
      <c r="AJ46" s="16"/>
      <c r="AK46" s="16">
        <v>5</v>
      </c>
      <c r="AL46" s="16"/>
      <c r="AM46" s="16">
        <v>6</v>
      </c>
      <c r="AN46" s="16"/>
      <c r="AO46" s="16">
        <v>7</v>
      </c>
      <c r="AP46" s="16"/>
      <c r="AQ46" s="16">
        <v>7</v>
      </c>
      <c r="AR46" s="16"/>
      <c r="AS46" s="16">
        <v>9</v>
      </c>
      <c r="AT46" s="16"/>
      <c r="AU46" s="16">
        <v>9</v>
      </c>
      <c r="AV46" s="16"/>
      <c r="AW46" s="16">
        <v>8</v>
      </c>
      <c r="AX46" s="16"/>
      <c r="AY46" s="16">
        <v>6</v>
      </c>
      <c r="AZ46" s="16"/>
      <c r="BA46" s="16">
        <v>6</v>
      </c>
      <c r="BB46" s="42"/>
      <c r="BC46" s="16">
        <v>7</v>
      </c>
      <c r="BD46" s="16"/>
      <c r="BE46" s="16">
        <v>7</v>
      </c>
      <c r="BF46" s="16"/>
      <c r="BG46" s="16">
        <v>7</v>
      </c>
      <c r="BH46" s="16"/>
      <c r="BI46" s="16">
        <v>11</v>
      </c>
      <c r="BJ46" s="16"/>
      <c r="BK46" s="16">
        <v>4</v>
      </c>
      <c r="BL46" s="16"/>
      <c r="BM46" s="16">
        <v>3</v>
      </c>
      <c r="BN46" s="16"/>
      <c r="BO46" s="16">
        <v>4</v>
      </c>
      <c r="BP46" s="16"/>
      <c r="BQ46" s="16">
        <v>4</v>
      </c>
      <c r="BR46" s="16"/>
      <c r="BS46" s="16">
        <v>5</v>
      </c>
      <c r="BT46" s="16"/>
      <c r="BU46" s="16">
        <v>6</v>
      </c>
      <c r="BV46" s="16"/>
      <c r="BW46" s="16">
        <v>6</v>
      </c>
      <c r="BX46" s="16"/>
      <c r="BY46" s="16">
        <v>7</v>
      </c>
      <c r="BZ46" s="42"/>
      <c r="CA46" s="16">
        <v>6</v>
      </c>
      <c r="CB46" s="16"/>
      <c r="CC46" s="16">
        <v>7</v>
      </c>
      <c r="CD46" s="16"/>
      <c r="CE46" s="16">
        <v>6</v>
      </c>
      <c r="CF46" s="16"/>
      <c r="CG46" s="16">
        <v>6</v>
      </c>
      <c r="CH46" s="16"/>
      <c r="CI46" s="16">
        <v>6</v>
      </c>
      <c r="CJ46" s="16"/>
      <c r="CK46" s="16">
        <v>6</v>
      </c>
      <c r="CL46" s="16"/>
      <c r="CM46" s="16">
        <v>7</v>
      </c>
      <c r="CN46" s="16"/>
      <c r="CO46" s="16">
        <v>8</v>
      </c>
      <c r="CP46" s="16"/>
      <c r="CQ46" s="16">
        <v>8</v>
      </c>
      <c r="CR46" s="16"/>
      <c r="CS46" s="16">
        <v>8</v>
      </c>
      <c r="CT46" s="16"/>
      <c r="CU46" s="16">
        <v>8</v>
      </c>
      <c r="CV46" s="16"/>
      <c r="CW46" s="16">
        <v>7</v>
      </c>
      <c r="CX46" s="16"/>
      <c r="CY46" s="16">
        <v>6</v>
      </c>
      <c r="CZ46" s="42"/>
      <c r="DA46" s="16">
        <v>7</v>
      </c>
      <c r="DB46" s="16"/>
      <c r="DC46" s="16">
        <v>7</v>
      </c>
      <c r="DD46" s="16"/>
      <c r="DE46" s="16">
        <v>6</v>
      </c>
      <c r="DF46" s="16"/>
      <c r="DG46" s="16">
        <v>5</v>
      </c>
      <c r="DH46" s="16"/>
      <c r="DI46" s="16">
        <v>5</v>
      </c>
      <c r="DJ46" s="16"/>
      <c r="DK46" s="16">
        <v>4</v>
      </c>
      <c r="DL46" s="16"/>
      <c r="DM46" s="16">
        <v>5</v>
      </c>
      <c r="DN46" s="16"/>
      <c r="DO46" s="16">
        <v>5</v>
      </c>
      <c r="DP46" s="16"/>
      <c r="DQ46" s="16">
        <v>6</v>
      </c>
      <c r="DR46" s="16"/>
      <c r="DS46" s="16">
        <v>6</v>
      </c>
      <c r="DT46" s="16"/>
      <c r="DU46" s="16">
        <v>6</v>
      </c>
      <c r="DV46" s="16"/>
      <c r="DW46" s="16">
        <v>6</v>
      </c>
      <c r="DX46" s="42"/>
      <c r="DY46" s="16">
        <v>6</v>
      </c>
      <c r="DZ46" s="16"/>
      <c r="EA46" s="16">
        <v>6</v>
      </c>
      <c r="EB46" s="16"/>
      <c r="EC46" s="16">
        <v>6</v>
      </c>
      <c r="ED46" s="16"/>
      <c r="EE46" s="16">
        <v>6</v>
      </c>
      <c r="EF46" s="16"/>
      <c r="EG46" s="16">
        <v>6</v>
      </c>
      <c r="EH46" s="16"/>
      <c r="EI46" s="16">
        <v>6</v>
      </c>
      <c r="EJ46" s="16"/>
      <c r="EK46" s="16">
        <v>6</v>
      </c>
      <c r="EL46" s="16"/>
      <c r="EM46" s="16">
        <v>8</v>
      </c>
      <c r="EN46" s="16"/>
      <c r="EO46" s="16">
        <v>8</v>
      </c>
      <c r="EP46" s="16"/>
      <c r="EQ46" s="16">
        <v>8</v>
      </c>
      <c r="ER46" s="16"/>
      <c r="ES46" s="16">
        <v>8</v>
      </c>
      <c r="ET46" s="16"/>
      <c r="EU46" s="16">
        <v>7</v>
      </c>
      <c r="EV46" s="16"/>
      <c r="EW46" s="16">
        <v>6</v>
      </c>
      <c r="EX46" s="42"/>
      <c r="EY46" s="16">
        <v>6</v>
      </c>
      <c r="EZ46" s="16"/>
      <c r="FA46" s="16">
        <v>6</v>
      </c>
      <c r="FB46" s="16"/>
      <c r="FC46" s="16">
        <v>6</v>
      </c>
      <c r="FD46" s="16"/>
      <c r="FE46" s="16">
        <v>6</v>
      </c>
      <c r="FF46" s="16"/>
      <c r="FG46" s="16">
        <v>4</v>
      </c>
      <c r="FH46" s="16"/>
      <c r="FI46" s="16">
        <v>3</v>
      </c>
      <c r="FJ46" s="16"/>
      <c r="FK46" s="16">
        <v>7</v>
      </c>
      <c r="FL46" s="16"/>
      <c r="FM46" s="16">
        <v>4</v>
      </c>
      <c r="FN46" s="16"/>
      <c r="FO46" s="16">
        <v>7</v>
      </c>
      <c r="FP46" s="16"/>
      <c r="FQ46" s="16">
        <v>6</v>
      </c>
      <c r="FR46" s="16"/>
      <c r="FS46" s="16">
        <v>6</v>
      </c>
      <c r="FT46" s="16"/>
      <c r="FU46" s="16">
        <v>6</v>
      </c>
      <c r="FV46" s="42"/>
      <c r="FW46" s="16">
        <v>6</v>
      </c>
      <c r="FX46" s="16"/>
      <c r="FY46" s="16">
        <v>6</v>
      </c>
      <c r="FZ46" s="16"/>
      <c r="GA46" s="16">
        <v>6</v>
      </c>
      <c r="GB46" s="16"/>
      <c r="GC46" s="16">
        <v>5</v>
      </c>
      <c r="GD46" s="16"/>
      <c r="GE46" s="16">
        <v>6</v>
      </c>
      <c r="GF46" s="16"/>
      <c r="GG46" s="16">
        <v>6</v>
      </c>
      <c r="GH46" s="16"/>
      <c r="GI46" s="16">
        <v>6</v>
      </c>
      <c r="GJ46" s="16"/>
      <c r="GK46" s="16">
        <v>7</v>
      </c>
      <c r="GL46" s="16"/>
      <c r="GM46" s="16">
        <v>8</v>
      </c>
      <c r="GN46" s="16"/>
      <c r="GO46" s="16">
        <v>7</v>
      </c>
      <c r="GP46" s="16"/>
      <c r="GQ46" s="16">
        <v>7</v>
      </c>
      <c r="GR46" s="16"/>
      <c r="GS46" s="16">
        <v>7</v>
      </c>
      <c r="GT46" s="16"/>
      <c r="GU46" s="16">
        <v>6</v>
      </c>
      <c r="GV46" s="42"/>
      <c r="GW46" s="16">
        <v>6</v>
      </c>
      <c r="GX46" s="16"/>
      <c r="GY46" s="16">
        <v>6</v>
      </c>
      <c r="GZ46" s="16"/>
      <c r="HA46" s="16">
        <v>6</v>
      </c>
      <c r="HB46" s="16"/>
      <c r="HC46" s="16">
        <v>5</v>
      </c>
      <c r="HD46" s="16"/>
      <c r="HE46" s="16">
        <v>4</v>
      </c>
      <c r="HF46" s="16"/>
      <c r="HG46" s="16">
        <v>4</v>
      </c>
      <c r="HH46" s="16"/>
      <c r="HI46" s="16">
        <v>4</v>
      </c>
      <c r="HJ46" s="16"/>
      <c r="HK46" s="16">
        <v>4</v>
      </c>
      <c r="HL46" s="16"/>
      <c r="HM46" s="16">
        <v>5</v>
      </c>
      <c r="HN46" s="16"/>
      <c r="HO46" s="16">
        <v>6</v>
      </c>
      <c r="HP46" s="16"/>
      <c r="HQ46" s="16">
        <v>6</v>
      </c>
      <c r="HR46" s="16"/>
      <c r="HS46" s="16">
        <v>6</v>
      </c>
      <c r="HT46" s="42"/>
      <c r="HU46" s="16">
        <v>6</v>
      </c>
      <c r="HV46" s="16"/>
      <c r="HW46" s="16">
        <v>6</v>
      </c>
      <c r="HX46" s="16"/>
      <c r="HY46" s="16">
        <v>6</v>
      </c>
      <c r="HZ46" s="16"/>
      <c r="IA46" s="16">
        <v>6</v>
      </c>
      <c r="IB46" s="16"/>
      <c r="IC46" s="16">
        <v>6</v>
      </c>
      <c r="ID46" s="16"/>
      <c r="IE46" s="16">
        <v>6</v>
      </c>
      <c r="IF46" s="16"/>
      <c r="IG46" s="16">
        <v>7</v>
      </c>
      <c r="IH46" s="16"/>
      <c r="II46" s="16">
        <v>7</v>
      </c>
      <c r="IJ46" s="16"/>
      <c r="IK46" s="16">
        <v>8</v>
      </c>
      <c r="IL46" s="16"/>
      <c r="IM46" s="16">
        <v>8</v>
      </c>
      <c r="IN46" s="16"/>
      <c r="IO46" s="16">
        <v>8</v>
      </c>
      <c r="IP46" s="16"/>
      <c r="IQ46" s="16">
        <v>8</v>
      </c>
      <c r="IR46" s="16"/>
      <c r="IS46" s="16">
        <v>6</v>
      </c>
      <c r="IT46" s="42"/>
      <c r="IU46" s="42"/>
      <c r="IV46" s="16">
        <v>7</v>
      </c>
      <c r="IW46" s="16"/>
      <c r="IX46" s="16">
        <v>6</v>
      </c>
      <c r="IY46" s="16"/>
      <c r="IZ46" s="16">
        <v>6</v>
      </c>
      <c r="JA46" s="16"/>
      <c r="JB46" s="16">
        <v>7</v>
      </c>
      <c r="JC46" s="16"/>
      <c r="JD46" s="16">
        <v>5</v>
      </c>
      <c r="JE46" s="16"/>
      <c r="JF46" s="16">
        <v>4</v>
      </c>
      <c r="JG46" s="16"/>
      <c r="JH46" s="16">
        <v>5</v>
      </c>
      <c r="JI46" s="16"/>
      <c r="JJ46" s="16">
        <v>5</v>
      </c>
      <c r="JK46" s="16"/>
      <c r="JL46" s="16">
        <v>6</v>
      </c>
      <c r="JM46" s="16"/>
      <c r="JN46" s="16">
        <v>7</v>
      </c>
      <c r="JO46" s="16"/>
      <c r="JP46" s="16">
        <v>7</v>
      </c>
      <c r="JQ46" s="16"/>
      <c r="JR46" s="16">
        <v>7</v>
      </c>
      <c r="JS46" s="42"/>
      <c r="JT46" s="16">
        <v>7</v>
      </c>
      <c r="JU46" s="16"/>
      <c r="JV46" s="16">
        <v>7</v>
      </c>
      <c r="JW46" s="16"/>
      <c r="JX46" s="16">
        <v>7</v>
      </c>
      <c r="JY46" s="16"/>
      <c r="JZ46" s="16">
        <v>7</v>
      </c>
      <c r="KA46" s="16"/>
      <c r="KB46" s="16">
        <v>7</v>
      </c>
      <c r="KC46" s="16"/>
      <c r="KD46" s="16">
        <v>7</v>
      </c>
      <c r="KE46" s="16"/>
      <c r="KF46" s="16">
        <v>8</v>
      </c>
      <c r="KG46" s="16"/>
      <c r="KH46" s="16">
        <v>9</v>
      </c>
      <c r="KI46" s="16"/>
      <c r="KJ46" s="16">
        <v>10</v>
      </c>
      <c r="KK46" s="16"/>
      <c r="KL46" s="16">
        <v>10</v>
      </c>
      <c r="KM46" s="16"/>
      <c r="KN46" s="16">
        <v>10</v>
      </c>
      <c r="KO46" s="16"/>
      <c r="KP46" s="16">
        <v>9</v>
      </c>
      <c r="KQ46" s="16"/>
      <c r="KR46" s="16">
        <v>7</v>
      </c>
      <c r="KS46" s="42"/>
      <c r="KT46" s="42"/>
      <c r="KU46" s="16">
        <v>6</v>
      </c>
      <c r="KV46" s="16"/>
      <c r="KW46" s="16">
        <v>5</v>
      </c>
      <c r="KX46" s="16"/>
      <c r="KY46" s="16">
        <v>5</v>
      </c>
      <c r="KZ46" s="16"/>
      <c r="LA46" s="16">
        <v>5</v>
      </c>
      <c r="LB46" s="16"/>
      <c r="LC46" s="16">
        <v>3</v>
      </c>
      <c r="LD46" s="16"/>
      <c r="LE46" s="16">
        <v>3</v>
      </c>
      <c r="LF46" s="16"/>
      <c r="LG46" s="16">
        <v>5</v>
      </c>
      <c r="LH46" s="16"/>
      <c r="LI46" s="16">
        <v>4</v>
      </c>
      <c r="LJ46" s="16"/>
      <c r="LK46" s="16">
        <v>5</v>
      </c>
      <c r="LL46" s="16"/>
      <c r="LM46" s="16">
        <v>6</v>
      </c>
      <c r="LN46" s="16"/>
      <c r="LO46" s="16">
        <v>6</v>
      </c>
      <c r="LP46" s="16"/>
      <c r="LQ46" s="16">
        <v>7</v>
      </c>
      <c r="LR46" s="42"/>
      <c r="LS46" s="16">
        <v>6</v>
      </c>
      <c r="LT46" s="16"/>
      <c r="LU46" s="16">
        <v>6</v>
      </c>
      <c r="LV46" s="16"/>
      <c r="LW46" s="16">
        <v>6</v>
      </c>
      <c r="LX46" s="16"/>
      <c r="LY46" s="16">
        <v>5</v>
      </c>
      <c r="LZ46" s="16"/>
      <c r="MA46" s="16">
        <v>5</v>
      </c>
      <c r="MB46" s="16"/>
      <c r="MC46" s="16">
        <v>6</v>
      </c>
      <c r="MD46" s="16"/>
      <c r="ME46" s="16">
        <v>7</v>
      </c>
      <c r="MF46" s="16"/>
      <c r="MG46" s="16">
        <v>7</v>
      </c>
      <c r="MH46" s="16"/>
      <c r="MI46" s="16">
        <v>8</v>
      </c>
      <c r="MJ46" s="16"/>
      <c r="MK46" s="16">
        <v>8</v>
      </c>
      <c r="ML46" s="16"/>
      <c r="MM46" s="16">
        <v>8</v>
      </c>
      <c r="MN46" s="16"/>
      <c r="MO46" s="16">
        <v>8</v>
      </c>
      <c r="MP46" s="16"/>
      <c r="MQ46" s="16">
        <v>6</v>
      </c>
      <c r="MR46" s="42"/>
      <c r="MS46" s="42"/>
      <c r="MT46" s="16">
        <v>6</v>
      </c>
      <c r="MU46" s="16"/>
      <c r="MV46" s="16">
        <v>5</v>
      </c>
      <c r="MW46" s="16"/>
      <c r="MX46" s="16">
        <v>5</v>
      </c>
      <c r="MY46" s="16"/>
      <c r="MZ46" s="16">
        <v>4</v>
      </c>
      <c r="NA46" s="16"/>
      <c r="NB46" s="16">
        <v>3</v>
      </c>
      <c r="NC46" s="16"/>
      <c r="ND46" s="16">
        <v>3</v>
      </c>
      <c r="NE46" s="16"/>
      <c r="NF46" s="16">
        <v>4</v>
      </c>
      <c r="NG46" s="16"/>
      <c r="NH46" s="16">
        <v>4</v>
      </c>
      <c r="NI46" s="16"/>
      <c r="NJ46" s="16">
        <v>5</v>
      </c>
      <c r="NK46" s="16"/>
      <c r="NL46" s="16">
        <v>5</v>
      </c>
      <c r="NM46" s="16"/>
      <c r="NN46" s="16">
        <v>5</v>
      </c>
      <c r="NO46" s="16"/>
      <c r="NP46" s="16">
        <v>6</v>
      </c>
      <c r="NQ46" s="42"/>
      <c r="NR46" s="16">
        <v>6</v>
      </c>
      <c r="NS46" s="16"/>
      <c r="NT46" s="16">
        <v>5</v>
      </c>
      <c r="NU46" s="16"/>
      <c r="NV46" s="16">
        <v>6</v>
      </c>
      <c r="NW46" s="16"/>
      <c r="NX46" s="16">
        <v>5</v>
      </c>
      <c r="NY46" s="16"/>
      <c r="NZ46" s="16">
        <v>5</v>
      </c>
      <c r="OA46" s="16"/>
      <c r="OB46" s="16">
        <v>5</v>
      </c>
      <c r="OC46" s="16"/>
      <c r="OD46" s="16">
        <v>6</v>
      </c>
      <c r="OE46" s="16"/>
      <c r="OF46" s="16">
        <v>6</v>
      </c>
      <c r="OG46" s="16"/>
      <c r="OH46" s="16">
        <v>6</v>
      </c>
      <c r="OI46" s="16"/>
      <c r="OJ46" s="16">
        <v>6</v>
      </c>
      <c r="OK46" s="16"/>
      <c r="OL46" s="16">
        <v>6</v>
      </c>
      <c r="OM46" s="16"/>
      <c r="ON46" s="16">
        <v>5</v>
      </c>
      <c r="OO46" s="16"/>
      <c r="OP46" s="16">
        <v>5</v>
      </c>
      <c r="OQ46" s="42"/>
      <c r="OR46" s="42"/>
      <c r="OS46" s="16">
        <v>6</v>
      </c>
      <c r="OT46" s="16"/>
      <c r="OU46" s="16">
        <v>6</v>
      </c>
      <c r="OV46" s="16"/>
      <c r="OW46" s="16">
        <v>6</v>
      </c>
      <c r="OX46" s="16"/>
      <c r="OY46" s="16">
        <v>5</v>
      </c>
      <c r="OZ46" s="16"/>
      <c r="PA46" s="16">
        <v>4</v>
      </c>
      <c r="PB46" s="16"/>
      <c r="PC46" s="16">
        <v>4</v>
      </c>
      <c r="PD46" s="16"/>
      <c r="PE46" s="16">
        <v>5</v>
      </c>
      <c r="PF46" s="16"/>
      <c r="PG46" s="16">
        <v>5</v>
      </c>
      <c r="PH46" s="16"/>
      <c r="PI46" s="16">
        <v>6</v>
      </c>
      <c r="PJ46" s="16"/>
      <c r="PK46" s="16">
        <v>7</v>
      </c>
      <c r="PL46" s="16"/>
      <c r="PM46" s="16">
        <v>6</v>
      </c>
      <c r="PN46" s="16"/>
      <c r="PO46" s="16">
        <v>6</v>
      </c>
      <c r="PP46" s="42"/>
      <c r="PQ46" s="16">
        <v>6</v>
      </c>
      <c r="PR46" s="16"/>
      <c r="PS46" s="16">
        <v>6</v>
      </c>
      <c r="PT46" s="16"/>
      <c r="PU46" s="16">
        <v>6</v>
      </c>
      <c r="PV46" s="16"/>
      <c r="PW46" s="16">
        <v>6</v>
      </c>
      <c r="PX46" s="16"/>
      <c r="PY46" s="16">
        <v>6</v>
      </c>
      <c r="PZ46" s="16"/>
      <c r="QA46" s="16">
        <v>6</v>
      </c>
      <c r="QB46" s="16"/>
      <c r="QC46" s="16">
        <v>7</v>
      </c>
      <c r="QD46" s="16"/>
      <c r="QE46" s="16">
        <v>7</v>
      </c>
      <c r="QF46" s="16"/>
      <c r="QG46" s="16">
        <v>7</v>
      </c>
      <c r="QH46" s="16"/>
      <c r="QI46" s="16">
        <v>8</v>
      </c>
      <c r="QJ46" s="16"/>
      <c r="QK46" s="16">
        <v>8</v>
      </c>
      <c r="QL46" s="16"/>
      <c r="QM46" s="16">
        <v>7</v>
      </c>
      <c r="QN46" s="16"/>
      <c r="QO46" s="16">
        <v>6</v>
      </c>
      <c r="QP46" s="42"/>
      <c r="QQ46" s="16"/>
      <c r="QR46" s="16">
        <v>7</v>
      </c>
      <c r="QS46" s="16"/>
      <c r="QT46" s="16">
        <v>6</v>
      </c>
      <c r="QU46" s="16"/>
      <c r="QV46" s="16">
        <v>5</v>
      </c>
      <c r="QW46" s="16"/>
      <c r="QX46" s="16">
        <v>4</v>
      </c>
      <c r="QY46" s="16"/>
      <c r="QZ46" s="16">
        <v>4</v>
      </c>
      <c r="RA46" s="16"/>
      <c r="RB46" s="16">
        <v>5</v>
      </c>
      <c r="RC46" s="16"/>
      <c r="RD46" s="16">
        <v>5</v>
      </c>
      <c r="RE46" s="16"/>
      <c r="RF46" s="16">
        <v>5</v>
      </c>
      <c r="RG46" s="16"/>
      <c r="RH46" s="16">
        <v>6</v>
      </c>
      <c r="RI46" s="16"/>
      <c r="RJ46" s="16">
        <v>7</v>
      </c>
      <c r="RK46" s="16"/>
      <c r="RL46" s="16">
        <v>6</v>
      </c>
      <c r="RM46" s="16"/>
      <c r="RN46" s="16">
        <v>7</v>
      </c>
      <c r="RO46" s="16"/>
      <c r="RP46" s="16">
        <v>7</v>
      </c>
      <c r="RQ46" s="16"/>
      <c r="RR46" s="16">
        <v>7</v>
      </c>
      <c r="RS46" s="16"/>
      <c r="RT46" s="16">
        <v>7</v>
      </c>
      <c r="RU46" s="16"/>
      <c r="RV46" s="16">
        <v>6</v>
      </c>
      <c r="RW46" s="16"/>
      <c r="RX46" s="16">
        <v>6</v>
      </c>
      <c r="RY46" s="16"/>
      <c r="RZ46" s="16">
        <v>7</v>
      </c>
      <c r="SA46" s="16"/>
      <c r="SB46" s="16">
        <v>7</v>
      </c>
      <c r="SC46" s="16"/>
      <c r="SD46" s="16">
        <v>8</v>
      </c>
      <c r="SE46" s="16"/>
      <c r="SF46" s="16">
        <v>8</v>
      </c>
      <c r="SG46" s="16"/>
      <c r="SH46" s="16">
        <v>10</v>
      </c>
      <c r="SI46" s="16"/>
      <c r="SJ46" s="16">
        <v>9</v>
      </c>
      <c r="SK46" s="16"/>
      <c r="SL46" s="16">
        <v>8</v>
      </c>
      <c r="SM46" s="16"/>
      <c r="SN46" s="16">
        <v>7</v>
      </c>
      <c r="SQ46" s="16">
        <v>7</v>
      </c>
      <c r="SR46" s="16"/>
      <c r="SS46" s="16">
        <v>7</v>
      </c>
      <c r="ST46" s="16"/>
      <c r="SU46" s="16">
        <v>5</v>
      </c>
      <c r="SV46" s="16"/>
      <c r="SW46" s="16">
        <v>5</v>
      </c>
      <c r="SX46" s="16"/>
      <c r="SY46" s="16">
        <v>4</v>
      </c>
      <c r="SZ46" s="16"/>
      <c r="TA46" s="16">
        <v>5</v>
      </c>
      <c r="TB46" s="16"/>
      <c r="TC46" s="16">
        <v>5</v>
      </c>
      <c r="TD46" s="16"/>
      <c r="TE46" s="16">
        <v>5</v>
      </c>
      <c r="TF46" s="16"/>
      <c r="TG46" s="16">
        <v>6</v>
      </c>
      <c r="TH46" s="16"/>
      <c r="TI46" s="16">
        <v>8</v>
      </c>
      <c r="TJ46" s="16"/>
      <c r="TK46" s="16">
        <v>7</v>
      </c>
      <c r="TL46" s="16"/>
      <c r="TM46" s="16">
        <v>7</v>
      </c>
      <c r="TN46" s="16"/>
      <c r="TO46" s="16">
        <v>7</v>
      </c>
      <c r="TP46" s="16"/>
      <c r="TQ46" s="16">
        <v>6</v>
      </c>
      <c r="TR46" s="16"/>
      <c r="TS46" s="16">
        <v>7</v>
      </c>
      <c r="TT46" s="16"/>
      <c r="TU46" s="16">
        <v>6</v>
      </c>
      <c r="TV46" s="16"/>
      <c r="TW46" s="16">
        <v>6</v>
      </c>
      <c r="TX46" s="16"/>
      <c r="TY46" s="16">
        <v>7</v>
      </c>
      <c r="TZ46" s="16"/>
      <c r="UA46" s="16">
        <v>8</v>
      </c>
      <c r="UB46" s="16"/>
      <c r="UC46" s="16">
        <v>8</v>
      </c>
      <c r="UD46" s="16"/>
      <c r="UE46" s="16">
        <v>9</v>
      </c>
      <c r="UF46" s="16"/>
      <c r="UG46" s="16">
        <v>9</v>
      </c>
      <c r="UH46" s="16"/>
      <c r="UI46" s="16">
        <v>10</v>
      </c>
      <c r="UJ46" s="16"/>
      <c r="UK46" s="16">
        <v>8</v>
      </c>
      <c r="UL46" s="16"/>
      <c r="UM46" s="16">
        <v>7</v>
      </c>
      <c r="UQ46" s="16">
        <v>8</v>
      </c>
      <c r="UR46" s="16"/>
      <c r="US46" s="16">
        <v>7</v>
      </c>
      <c r="UT46" s="16"/>
      <c r="UU46" s="16">
        <v>5</v>
      </c>
      <c r="UV46" s="16"/>
      <c r="UW46" s="16">
        <v>5</v>
      </c>
      <c r="UX46" s="16"/>
      <c r="UY46" s="16">
        <v>4</v>
      </c>
      <c r="UZ46" s="16"/>
      <c r="VA46" s="16">
        <v>5</v>
      </c>
      <c r="VB46" s="16"/>
      <c r="VC46" s="16">
        <v>6</v>
      </c>
      <c r="VD46" s="16"/>
      <c r="VE46" s="16">
        <v>6</v>
      </c>
      <c r="VF46" s="16"/>
      <c r="VG46" s="16">
        <v>7</v>
      </c>
      <c r="VH46" s="16"/>
      <c r="VI46" s="16">
        <v>8</v>
      </c>
      <c r="VJ46" s="16"/>
      <c r="VK46" s="16">
        <v>7</v>
      </c>
      <c r="VL46" s="16"/>
      <c r="VM46" s="16">
        <v>7</v>
      </c>
      <c r="VN46" s="16"/>
      <c r="VO46" s="16">
        <v>7</v>
      </c>
      <c r="VP46" s="16"/>
      <c r="VQ46" s="16">
        <v>7</v>
      </c>
      <c r="VR46" s="16"/>
      <c r="VS46" s="16">
        <v>8</v>
      </c>
      <c r="VT46" s="16"/>
      <c r="VU46" s="16">
        <v>7</v>
      </c>
      <c r="VV46" s="16"/>
      <c r="VW46" s="16">
        <v>6</v>
      </c>
      <c r="VX46" s="16"/>
      <c r="VY46" s="16">
        <v>8</v>
      </c>
      <c r="VZ46" s="16"/>
      <c r="WA46" s="16">
        <v>8</v>
      </c>
      <c r="WB46" s="16"/>
      <c r="WC46" s="16">
        <v>9</v>
      </c>
      <c r="WD46" s="16"/>
      <c r="WE46" s="16">
        <v>9</v>
      </c>
      <c r="WF46" s="16"/>
      <c r="WG46" s="16">
        <v>10</v>
      </c>
      <c r="WH46" s="16"/>
      <c r="WI46" s="16">
        <v>11</v>
      </c>
      <c r="WJ46" s="16"/>
      <c r="WK46" s="16">
        <v>9</v>
      </c>
      <c r="WL46" s="16"/>
      <c r="WM46" s="16">
        <v>8</v>
      </c>
      <c r="WP46" s="19" t="s">
        <v>767</v>
      </c>
    </row>
    <row r="47" spans="2:616" ht="10.5" customHeight="1">
      <c r="B47" s="13">
        <v>22</v>
      </c>
      <c r="C47" s="13"/>
      <c r="D47" s="19" t="s">
        <v>768</v>
      </c>
      <c r="E47" s="16">
        <v>15</v>
      </c>
      <c r="F47" s="16"/>
      <c r="G47" s="16">
        <v>16</v>
      </c>
      <c r="H47" s="16"/>
      <c r="I47" s="16">
        <v>20</v>
      </c>
      <c r="J47" s="16"/>
      <c r="K47" s="16">
        <v>17</v>
      </c>
      <c r="L47" s="16"/>
      <c r="M47" s="16">
        <v>17</v>
      </c>
      <c r="N47" s="16"/>
      <c r="O47" s="16">
        <v>14</v>
      </c>
      <c r="P47" s="16"/>
      <c r="Q47" s="16">
        <v>16</v>
      </c>
      <c r="R47" s="16"/>
      <c r="S47" s="16">
        <v>14</v>
      </c>
      <c r="T47" s="16"/>
      <c r="U47" s="16">
        <v>16</v>
      </c>
      <c r="V47" s="16"/>
      <c r="W47" s="16">
        <v>18</v>
      </c>
      <c r="X47" s="16"/>
      <c r="Y47" s="16">
        <v>18</v>
      </c>
      <c r="Z47" s="16"/>
      <c r="AA47" s="16">
        <v>19</v>
      </c>
      <c r="AB47" s="42"/>
      <c r="AC47" s="16">
        <v>17</v>
      </c>
      <c r="AD47" s="16"/>
      <c r="AE47" s="16">
        <v>18</v>
      </c>
      <c r="AF47" s="16"/>
      <c r="AG47" s="16">
        <v>18</v>
      </c>
      <c r="AH47" s="16"/>
      <c r="AI47" s="16">
        <v>16</v>
      </c>
      <c r="AJ47" s="16"/>
      <c r="AK47" s="16">
        <v>16</v>
      </c>
      <c r="AL47" s="16"/>
      <c r="AM47" s="16">
        <v>16</v>
      </c>
      <c r="AN47" s="16"/>
      <c r="AO47" s="16">
        <v>17</v>
      </c>
      <c r="AP47" s="16"/>
      <c r="AQ47" s="16">
        <v>19</v>
      </c>
      <c r="AR47" s="16"/>
      <c r="AS47" s="16">
        <v>23</v>
      </c>
      <c r="AT47" s="16"/>
      <c r="AU47" s="16">
        <v>23</v>
      </c>
      <c r="AV47" s="16"/>
      <c r="AW47" s="16">
        <v>21</v>
      </c>
      <c r="AX47" s="16"/>
      <c r="AY47" s="16">
        <v>17</v>
      </c>
      <c r="AZ47" s="16"/>
      <c r="BA47" s="16">
        <v>18</v>
      </c>
      <c r="BB47" s="42"/>
      <c r="BC47" s="16">
        <v>16</v>
      </c>
      <c r="BD47" s="16"/>
      <c r="BE47" s="16">
        <v>19</v>
      </c>
      <c r="BF47" s="16"/>
      <c r="BG47" s="16">
        <v>17</v>
      </c>
      <c r="BH47" s="16"/>
      <c r="BI47" s="16">
        <v>31</v>
      </c>
      <c r="BJ47" s="16"/>
      <c r="BK47" s="16">
        <v>13</v>
      </c>
      <c r="BL47" s="16"/>
      <c r="BM47" s="16">
        <v>13</v>
      </c>
      <c r="BN47" s="16"/>
      <c r="BO47" s="16">
        <v>14</v>
      </c>
      <c r="BP47" s="16"/>
      <c r="BQ47" s="16">
        <v>15</v>
      </c>
      <c r="BR47" s="16"/>
      <c r="BS47" s="16">
        <v>15</v>
      </c>
      <c r="BT47" s="16"/>
      <c r="BU47" s="16">
        <v>17</v>
      </c>
      <c r="BV47" s="16"/>
      <c r="BW47" s="16">
        <v>18</v>
      </c>
      <c r="BX47" s="16"/>
      <c r="BY47" s="16">
        <v>21</v>
      </c>
      <c r="BZ47" s="42"/>
      <c r="CA47" s="16">
        <v>18</v>
      </c>
      <c r="CB47" s="16"/>
      <c r="CC47" s="16">
        <v>21</v>
      </c>
      <c r="CD47" s="16"/>
      <c r="CE47" s="16">
        <v>19</v>
      </c>
      <c r="CF47" s="16"/>
      <c r="CG47" s="16">
        <v>18</v>
      </c>
      <c r="CH47" s="16"/>
      <c r="CI47" s="16">
        <v>18</v>
      </c>
      <c r="CJ47" s="16"/>
      <c r="CK47" s="16">
        <v>16</v>
      </c>
      <c r="CL47" s="16"/>
      <c r="CM47" s="16">
        <v>18</v>
      </c>
      <c r="CN47" s="16"/>
      <c r="CO47" s="16">
        <v>20</v>
      </c>
      <c r="CP47" s="16"/>
      <c r="CQ47" s="16">
        <v>20</v>
      </c>
      <c r="CR47" s="16"/>
      <c r="CS47" s="16">
        <v>23</v>
      </c>
      <c r="CT47" s="16"/>
      <c r="CU47" s="16">
        <v>21</v>
      </c>
      <c r="CV47" s="16"/>
      <c r="CW47" s="16">
        <v>18</v>
      </c>
      <c r="CX47" s="16"/>
      <c r="CY47" s="16">
        <v>18</v>
      </c>
      <c r="CZ47" s="42"/>
      <c r="DA47" s="16">
        <v>17</v>
      </c>
      <c r="DB47" s="16"/>
      <c r="DC47" s="16">
        <v>16</v>
      </c>
      <c r="DD47" s="16"/>
      <c r="DE47" s="16">
        <v>16</v>
      </c>
      <c r="DF47" s="16"/>
      <c r="DG47" s="16">
        <v>15</v>
      </c>
      <c r="DH47" s="16"/>
      <c r="DI47" s="16">
        <v>18</v>
      </c>
      <c r="DJ47" s="16"/>
      <c r="DK47" s="16">
        <v>13</v>
      </c>
      <c r="DL47" s="16"/>
      <c r="DM47" s="16">
        <v>19</v>
      </c>
      <c r="DN47" s="16"/>
      <c r="DO47" s="16">
        <v>15</v>
      </c>
      <c r="DP47" s="16"/>
      <c r="DQ47" s="16">
        <v>16</v>
      </c>
      <c r="DR47" s="16"/>
      <c r="DS47" s="16">
        <v>17</v>
      </c>
      <c r="DT47" s="16"/>
      <c r="DU47" s="16">
        <v>18</v>
      </c>
      <c r="DV47" s="16"/>
      <c r="DW47" s="16">
        <v>20</v>
      </c>
      <c r="DX47" s="42"/>
      <c r="DY47" s="16">
        <v>17</v>
      </c>
      <c r="DZ47" s="16"/>
      <c r="EA47" s="16">
        <v>17</v>
      </c>
      <c r="EB47" s="16"/>
      <c r="EC47" s="16">
        <v>18</v>
      </c>
      <c r="ED47" s="16"/>
      <c r="EE47" s="16">
        <v>17</v>
      </c>
      <c r="EF47" s="16"/>
      <c r="EG47" s="16">
        <v>17</v>
      </c>
      <c r="EH47" s="16"/>
      <c r="EI47" s="16">
        <v>16</v>
      </c>
      <c r="EJ47" s="16"/>
      <c r="EK47" s="16">
        <v>17</v>
      </c>
      <c r="EL47" s="16"/>
      <c r="EM47" s="16">
        <v>20</v>
      </c>
      <c r="EN47" s="16"/>
      <c r="EO47" s="16">
        <v>21</v>
      </c>
      <c r="EP47" s="16"/>
      <c r="EQ47" s="16">
        <v>23</v>
      </c>
      <c r="ER47" s="16"/>
      <c r="ES47" s="16">
        <v>20</v>
      </c>
      <c r="ET47" s="16"/>
      <c r="EU47" s="16">
        <v>19</v>
      </c>
      <c r="EV47" s="16"/>
      <c r="EW47" s="16">
        <v>18</v>
      </c>
      <c r="EX47" s="42"/>
      <c r="EY47" s="16">
        <v>16</v>
      </c>
      <c r="EZ47" s="16"/>
      <c r="FA47" s="16">
        <v>15</v>
      </c>
      <c r="FB47" s="16"/>
      <c r="FC47" s="16">
        <v>16</v>
      </c>
      <c r="FD47" s="16"/>
      <c r="FE47" s="16">
        <v>14</v>
      </c>
      <c r="FF47" s="16"/>
      <c r="FG47" s="16">
        <v>13</v>
      </c>
      <c r="FH47" s="16"/>
      <c r="FI47" s="16">
        <v>13</v>
      </c>
      <c r="FJ47" s="16"/>
      <c r="FK47" s="16">
        <v>32</v>
      </c>
      <c r="FL47" s="16"/>
      <c r="FM47" s="16">
        <v>14</v>
      </c>
      <c r="FN47" s="16"/>
      <c r="FO47" s="16">
        <v>21</v>
      </c>
      <c r="FP47" s="16"/>
      <c r="FQ47" s="16">
        <v>18</v>
      </c>
      <c r="FR47" s="16"/>
      <c r="FS47" s="16">
        <v>19</v>
      </c>
      <c r="FT47" s="16"/>
      <c r="FU47" s="16">
        <v>19</v>
      </c>
      <c r="FV47" s="42"/>
      <c r="FW47" s="16">
        <v>20</v>
      </c>
      <c r="FX47" s="16"/>
      <c r="FY47" s="16">
        <v>17</v>
      </c>
      <c r="FZ47" s="16"/>
      <c r="GA47" s="16">
        <v>17</v>
      </c>
      <c r="GB47" s="16"/>
      <c r="GC47" s="16">
        <v>16</v>
      </c>
      <c r="GD47" s="16"/>
      <c r="GE47" s="16">
        <v>16</v>
      </c>
      <c r="GF47" s="16"/>
      <c r="GG47" s="16">
        <v>16</v>
      </c>
      <c r="GH47" s="16"/>
      <c r="GI47" s="16">
        <v>17</v>
      </c>
      <c r="GJ47" s="16"/>
      <c r="GK47" s="16">
        <v>19</v>
      </c>
      <c r="GL47" s="16"/>
      <c r="GM47" s="16">
        <v>21</v>
      </c>
      <c r="GN47" s="16"/>
      <c r="GO47" s="16">
        <v>21</v>
      </c>
      <c r="GP47" s="16"/>
      <c r="GQ47" s="16">
        <v>20</v>
      </c>
      <c r="GR47" s="16"/>
      <c r="GS47" s="16">
        <v>19</v>
      </c>
      <c r="GT47" s="16"/>
      <c r="GU47" s="16">
        <v>18</v>
      </c>
      <c r="GV47" s="42"/>
      <c r="GW47" s="16">
        <v>16</v>
      </c>
      <c r="GX47" s="16"/>
      <c r="GY47" s="16">
        <v>15</v>
      </c>
      <c r="GZ47" s="16"/>
      <c r="HA47" s="16">
        <v>16</v>
      </c>
      <c r="HB47" s="16"/>
      <c r="HC47" s="16">
        <v>16</v>
      </c>
      <c r="HD47" s="16"/>
      <c r="HE47" s="16">
        <v>14</v>
      </c>
      <c r="HF47" s="16"/>
      <c r="HG47" s="16">
        <v>16</v>
      </c>
      <c r="HH47" s="16"/>
      <c r="HI47" s="16">
        <v>15</v>
      </c>
      <c r="HJ47" s="16"/>
      <c r="HK47" s="16">
        <v>14</v>
      </c>
      <c r="HL47" s="16"/>
      <c r="HM47" s="16">
        <v>14</v>
      </c>
      <c r="HN47" s="16"/>
      <c r="HO47" s="16">
        <v>17</v>
      </c>
      <c r="HP47" s="16"/>
      <c r="HQ47" s="16">
        <v>17</v>
      </c>
      <c r="HR47" s="16"/>
      <c r="HS47" s="16">
        <v>19</v>
      </c>
      <c r="HT47" s="42"/>
      <c r="HU47" s="16">
        <v>18</v>
      </c>
      <c r="HV47" s="16"/>
      <c r="HW47" s="16">
        <v>17</v>
      </c>
      <c r="HX47" s="16"/>
      <c r="HY47" s="16">
        <v>19</v>
      </c>
      <c r="HZ47" s="16"/>
      <c r="IA47" s="16">
        <v>17</v>
      </c>
      <c r="IB47" s="16"/>
      <c r="IC47" s="16">
        <v>17</v>
      </c>
      <c r="ID47" s="16"/>
      <c r="IE47" s="16">
        <v>17</v>
      </c>
      <c r="IF47" s="16"/>
      <c r="IG47" s="16">
        <v>18</v>
      </c>
      <c r="IH47" s="16"/>
      <c r="II47" s="16">
        <v>20</v>
      </c>
      <c r="IJ47" s="16"/>
      <c r="IK47" s="16">
        <v>22</v>
      </c>
      <c r="IL47" s="16"/>
      <c r="IM47" s="16">
        <v>23</v>
      </c>
      <c r="IN47" s="16"/>
      <c r="IO47" s="16">
        <v>21</v>
      </c>
      <c r="IP47" s="16"/>
      <c r="IQ47" s="16">
        <v>19</v>
      </c>
      <c r="IR47" s="16"/>
      <c r="IS47" s="16">
        <v>18</v>
      </c>
      <c r="IT47" s="42"/>
      <c r="IU47" s="42"/>
      <c r="IV47" s="16">
        <v>17</v>
      </c>
      <c r="IW47" s="16"/>
      <c r="IX47" s="16">
        <v>15</v>
      </c>
      <c r="IY47" s="16"/>
      <c r="IZ47" s="16">
        <v>17</v>
      </c>
      <c r="JA47" s="16"/>
      <c r="JB47" s="16">
        <v>19</v>
      </c>
      <c r="JC47" s="16"/>
      <c r="JD47" s="16">
        <v>26</v>
      </c>
      <c r="JE47" s="16"/>
      <c r="JF47" s="16">
        <v>18</v>
      </c>
      <c r="JG47" s="16"/>
      <c r="JH47" s="16">
        <v>18</v>
      </c>
      <c r="JI47" s="16"/>
      <c r="JJ47" s="16">
        <v>15</v>
      </c>
      <c r="JK47" s="16"/>
      <c r="JL47" s="16">
        <v>16</v>
      </c>
      <c r="JM47" s="16"/>
      <c r="JN47" s="16">
        <v>19</v>
      </c>
      <c r="JO47" s="16"/>
      <c r="JP47" s="16">
        <v>19</v>
      </c>
      <c r="JQ47" s="16"/>
      <c r="JR47" s="16">
        <v>20</v>
      </c>
      <c r="JS47" s="42"/>
      <c r="JT47" s="16">
        <v>22</v>
      </c>
      <c r="JU47" s="16"/>
      <c r="JV47" s="16">
        <v>19</v>
      </c>
      <c r="JW47" s="16"/>
      <c r="JX47" s="16">
        <v>21</v>
      </c>
      <c r="JY47" s="16"/>
      <c r="JZ47" s="16">
        <v>19</v>
      </c>
      <c r="KA47" s="16"/>
      <c r="KB47" s="16">
        <v>19</v>
      </c>
      <c r="KC47" s="16"/>
      <c r="KD47" s="16">
        <v>18</v>
      </c>
      <c r="KE47" s="16"/>
      <c r="KF47" s="16">
        <v>20</v>
      </c>
      <c r="KG47" s="16"/>
      <c r="KH47" s="16">
        <v>23</v>
      </c>
      <c r="KI47" s="16"/>
      <c r="KJ47" s="16">
        <v>25</v>
      </c>
      <c r="KK47" s="16"/>
      <c r="KL47" s="16">
        <v>24</v>
      </c>
      <c r="KM47" s="16"/>
      <c r="KN47" s="16">
        <v>25</v>
      </c>
      <c r="KO47" s="16"/>
      <c r="KP47" s="16">
        <v>23</v>
      </c>
      <c r="KQ47" s="16"/>
      <c r="KR47" s="16">
        <v>20</v>
      </c>
      <c r="KS47" s="42"/>
      <c r="KT47" s="42"/>
      <c r="KU47" s="16">
        <v>17</v>
      </c>
      <c r="KV47" s="16"/>
      <c r="KW47" s="16">
        <v>15</v>
      </c>
      <c r="KX47" s="16"/>
      <c r="KY47" s="16">
        <v>17</v>
      </c>
      <c r="KZ47" s="16"/>
      <c r="LA47" s="16">
        <v>15</v>
      </c>
      <c r="LB47" s="16"/>
      <c r="LC47" s="16">
        <v>12</v>
      </c>
      <c r="LD47" s="16"/>
      <c r="LE47" s="16">
        <v>15</v>
      </c>
      <c r="LF47" s="16"/>
      <c r="LG47" s="16">
        <v>20</v>
      </c>
      <c r="LH47" s="16"/>
      <c r="LI47" s="16">
        <v>15</v>
      </c>
      <c r="LJ47" s="16"/>
      <c r="LK47" s="16">
        <v>16</v>
      </c>
      <c r="LL47" s="16"/>
      <c r="LM47" s="16">
        <v>18</v>
      </c>
      <c r="LN47" s="16"/>
      <c r="LO47" s="16">
        <v>20</v>
      </c>
      <c r="LP47" s="16"/>
      <c r="LQ47" s="16">
        <v>22</v>
      </c>
      <c r="LR47" s="42"/>
      <c r="LS47" s="16">
        <v>21</v>
      </c>
      <c r="LT47" s="16"/>
      <c r="LU47" s="16">
        <v>19</v>
      </c>
      <c r="LV47" s="16"/>
      <c r="LW47" s="16">
        <v>21</v>
      </c>
      <c r="LX47" s="16"/>
      <c r="LY47" s="16">
        <v>18</v>
      </c>
      <c r="LZ47" s="16"/>
      <c r="MA47" s="16">
        <v>17</v>
      </c>
      <c r="MB47" s="16"/>
      <c r="MC47" s="16">
        <v>17</v>
      </c>
      <c r="MD47" s="16"/>
      <c r="ME47" s="16">
        <v>18</v>
      </c>
      <c r="MF47" s="16"/>
      <c r="MG47" s="16">
        <v>20</v>
      </c>
      <c r="MH47" s="16"/>
      <c r="MI47" s="16">
        <v>22</v>
      </c>
      <c r="MJ47" s="16"/>
      <c r="MK47" s="16">
        <v>23</v>
      </c>
      <c r="ML47" s="16"/>
      <c r="MM47" s="16">
        <v>24</v>
      </c>
      <c r="MN47" s="16"/>
      <c r="MO47" s="16">
        <v>22</v>
      </c>
      <c r="MP47" s="16"/>
      <c r="MQ47" s="16">
        <v>19</v>
      </c>
      <c r="MR47" s="42"/>
      <c r="MS47" s="42"/>
      <c r="MT47" s="16">
        <v>17</v>
      </c>
      <c r="MU47" s="16"/>
      <c r="MV47" s="16">
        <v>16</v>
      </c>
      <c r="MW47" s="16"/>
      <c r="MX47" s="16">
        <v>19</v>
      </c>
      <c r="MY47" s="16"/>
      <c r="MZ47" s="16">
        <v>13</v>
      </c>
      <c r="NA47" s="16"/>
      <c r="NB47" s="16">
        <v>11</v>
      </c>
      <c r="NC47" s="16"/>
      <c r="ND47" s="16">
        <v>14</v>
      </c>
      <c r="NE47" s="16"/>
      <c r="NF47" s="16">
        <v>18</v>
      </c>
      <c r="NG47" s="16"/>
      <c r="NH47" s="16">
        <v>15</v>
      </c>
      <c r="NI47" s="16"/>
      <c r="NJ47" s="16">
        <v>15</v>
      </c>
      <c r="NK47" s="16"/>
      <c r="NL47" s="16">
        <v>18</v>
      </c>
      <c r="NM47" s="16"/>
      <c r="NN47" s="16">
        <v>17</v>
      </c>
      <c r="NO47" s="16"/>
      <c r="NP47" s="16">
        <v>19</v>
      </c>
      <c r="NQ47" s="42"/>
      <c r="NR47" s="16">
        <v>19</v>
      </c>
      <c r="NS47" s="16"/>
      <c r="NT47" s="16">
        <v>17</v>
      </c>
      <c r="NU47" s="16"/>
      <c r="NV47" s="16">
        <v>18</v>
      </c>
      <c r="NW47" s="16"/>
      <c r="NX47" s="16">
        <v>16</v>
      </c>
      <c r="NY47" s="16"/>
      <c r="NZ47" s="16">
        <v>16</v>
      </c>
      <c r="OA47" s="16"/>
      <c r="OB47" s="16">
        <v>16</v>
      </c>
      <c r="OC47" s="16"/>
      <c r="OD47" s="16">
        <v>17</v>
      </c>
      <c r="OE47" s="16"/>
      <c r="OF47" s="16">
        <v>18</v>
      </c>
      <c r="OG47" s="16"/>
      <c r="OH47" s="16">
        <v>19</v>
      </c>
      <c r="OI47" s="16"/>
      <c r="OJ47" s="16">
        <v>20</v>
      </c>
      <c r="OK47" s="16"/>
      <c r="OL47" s="16">
        <v>20</v>
      </c>
      <c r="OM47" s="16"/>
      <c r="ON47" s="16">
        <v>17</v>
      </c>
      <c r="OO47" s="16"/>
      <c r="OP47" s="16">
        <v>17</v>
      </c>
      <c r="OQ47" s="42"/>
      <c r="OR47" s="42"/>
      <c r="OS47" s="16">
        <v>17</v>
      </c>
      <c r="OT47" s="16"/>
      <c r="OU47" s="16">
        <v>17</v>
      </c>
      <c r="OV47" s="16"/>
      <c r="OW47" s="16">
        <v>21</v>
      </c>
      <c r="OX47" s="16"/>
      <c r="OY47" s="16">
        <v>18</v>
      </c>
      <c r="OZ47" s="16"/>
      <c r="PA47" s="16">
        <v>14</v>
      </c>
      <c r="PB47" s="16"/>
      <c r="PC47" s="16">
        <v>18</v>
      </c>
      <c r="PD47" s="16"/>
      <c r="PE47" s="16">
        <v>21</v>
      </c>
      <c r="PF47" s="16"/>
      <c r="PG47" s="16">
        <v>14</v>
      </c>
      <c r="PH47" s="16"/>
      <c r="PI47" s="16">
        <v>16</v>
      </c>
      <c r="PJ47" s="16"/>
      <c r="PK47" s="16">
        <v>20</v>
      </c>
      <c r="PL47" s="16"/>
      <c r="PM47" s="16">
        <v>18</v>
      </c>
      <c r="PN47" s="16"/>
      <c r="PO47" s="16">
        <v>19</v>
      </c>
      <c r="PP47" s="42"/>
      <c r="PQ47" s="16">
        <v>19</v>
      </c>
      <c r="PR47" s="16"/>
      <c r="PS47" s="16">
        <v>18</v>
      </c>
      <c r="PT47" s="16"/>
      <c r="PU47" s="16">
        <v>18</v>
      </c>
      <c r="PV47" s="16"/>
      <c r="PW47" s="16">
        <v>17</v>
      </c>
      <c r="PX47" s="16"/>
      <c r="PY47" s="16">
        <v>18</v>
      </c>
      <c r="PZ47" s="16"/>
      <c r="QA47" s="16">
        <v>16</v>
      </c>
      <c r="QB47" s="16"/>
      <c r="QC47" s="16">
        <v>17</v>
      </c>
      <c r="QD47" s="16"/>
      <c r="QE47" s="16">
        <v>20</v>
      </c>
      <c r="QF47" s="16"/>
      <c r="QG47" s="16">
        <v>20</v>
      </c>
      <c r="QH47" s="16"/>
      <c r="QI47" s="16">
        <v>22</v>
      </c>
      <c r="QJ47" s="16"/>
      <c r="QK47" s="16">
        <v>21</v>
      </c>
      <c r="QL47" s="16"/>
      <c r="QM47" s="16">
        <v>20</v>
      </c>
      <c r="QN47" s="16"/>
      <c r="QO47" s="16">
        <v>18</v>
      </c>
      <c r="QP47" s="42"/>
      <c r="QQ47" s="16"/>
      <c r="QR47" s="16">
        <v>18</v>
      </c>
      <c r="QS47" s="16"/>
      <c r="QT47" s="16">
        <v>16</v>
      </c>
      <c r="QU47" s="16"/>
      <c r="QV47" s="16">
        <v>18</v>
      </c>
      <c r="QW47" s="16"/>
      <c r="QX47" s="16">
        <v>14</v>
      </c>
      <c r="QY47" s="16"/>
      <c r="QZ47" s="16">
        <v>17</v>
      </c>
      <c r="RA47" s="16"/>
      <c r="RB47" s="16">
        <v>20</v>
      </c>
      <c r="RC47" s="16"/>
      <c r="RD47" s="16">
        <v>18</v>
      </c>
      <c r="RE47" s="16"/>
      <c r="RF47" s="16">
        <v>15</v>
      </c>
      <c r="RG47" s="16"/>
      <c r="RH47" s="16">
        <v>17</v>
      </c>
      <c r="RI47" s="16"/>
      <c r="RJ47" s="16">
        <v>20</v>
      </c>
      <c r="RK47" s="16"/>
      <c r="RL47" s="16">
        <v>19</v>
      </c>
      <c r="RM47" s="16"/>
      <c r="RN47" s="16">
        <v>20</v>
      </c>
      <c r="RO47" s="16"/>
      <c r="RP47" s="16">
        <v>19</v>
      </c>
      <c r="RQ47" s="16"/>
      <c r="RR47" s="16">
        <v>20</v>
      </c>
      <c r="RS47" s="16"/>
      <c r="RT47" s="16">
        <v>19</v>
      </c>
      <c r="RU47" s="16"/>
      <c r="RV47" s="16">
        <v>19</v>
      </c>
      <c r="RW47" s="16"/>
      <c r="RX47" s="16">
        <v>17</v>
      </c>
      <c r="RY47" s="16"/>
      <c r="RZ47" s="16">
        <v>18</v>
      </c>
      <c r="SA47" s="16"/>
      <c r="SB47" s="16">
        <v>19</v>
      </c>
      <c r="SC47" s="16"/>
      <c r="SD47" s="16">
        <v>21</v>
      </c>
      <c r="SE47" s="16"/>
      <c r="SF47" s="16">
        <v>21</v>
      </c>
      <c r="SG47" s="16"/>
      <c r="SH47" s="16">
        <v>24</v>
      </c>
      <c r="SI47" s="16"/>
      <c r="SJ47" s="16">
        <v>23</v>
      </c>
      <c r="SK47" s="16"/>
      <c r="SL47" s="16">
        <v>22</v>
      </c>
      <c r="SM47" s="16"/>
      <c r="SN47" s="16">
        <v>19</v>
      </c>
      <c r="SQ47" s="16">
        <v>18</v>
      </c>
      <c r="SR47" s="16"/>
      <c r="SS47" s="16">
        <v>17</v>
      </c>
      <c r="ST47" s="16"/>
      <c r="SU47" s="16">
        <v>17</v>
      </c>
      <c r="SV47" s="16"/>
      <c r="SW47" s="16">
        <v>19</v>
      </c>
      <c r="SX47" s="16"/>
      <c r="SY47" s="16">
        <v>13</v>
      </c>
      <c r="SZ47" s="16"/>
      <c r="TA47" s="16">
        <v>19</v>
      </c>
      <c r="TB47" s="16"/>
      <c r="TC47" s="16">
        <v>18</v>
      </c>
      <c r="TD47" s="16"/>
      <c r="TE47" s="16">
        <v>15</v>
      </c>
      <c r="TF47" s="16"/>
      <c r="TG47" s="16">
        <v>16</v>
      </c>
      <c r="TH47" s="16"/>
      <c r="TI47" s="16">
        <v>20</v>
      </c>
      <c r="TJ47" s="16"/>
      <c r="TK47" s="16">
        <v>20</v>
      </c>
      <c r="TL47" s="16"/>
      <c r="TM47" s="16">
        <v>18</v>
      </c>
      <c r="TN47" s="16"/>
      <c r="TO47" s="16">
        <v>18</v>
      </c>
      <c r="TP47" s="16"/>
      <c r="TQ47" s="16">
        <v>18</v>
      </c>
      <c r="TR47" s="16"/>
      <c r="TS47" s="16">
        <v>19</v>
      </c>
      <c r="TT47" s="16"/>
      <c r="TU47" s="16">
        <v>17</v>
      </c>
      <c r="TV47" s="16"/>
      <c r="TW47" s="16">
        <v>17</v>
      </c>
      <c r="TX47" s="16"/>
      <c r="TY47" s="16">
        <v>17</v>
      </c>
      <c r="TZ47" s="16"/>
      <c r="UA47" s="16">
        <v>18</v>
      </c>
      <c r="UB47" s="16"/>
      <c r="UC47" s="16">
        <v>19</v>
      </c>
      <c r="UD47" s="16"/>
      <c r="UE47" s="16">
        <v>20</v>
      </c>
      <c r="UF47" s="16"/>
      <c r="UG47" s="16">
        <v>22</v>
      </c>
      <c r="UH47" s="16"/>
      <c r="UI47" s="16">
        <v>24</v>
      </c>
      <c r="UJ47" s="16"/>
      <c r="UK47" s="16">
        <v>20</v>
      </c>
      <c r="UL47" s="16"/>
      <c r="UM47" s="16">
        <v>19</v>
      </c>
      <c r="UQ47" s="16">
        <v>19</v>
      </c>
      <c r="UR47" s="16"/>
      <c r="US47" s="16">
        <v>16</v>
      </c>
      <c r="UT47" s="16"/>
      <c r="UU47" s="16">
        <v>15</v>
      </c>
      <c r="UV47" s="16"/>
      <c r="UW47" s="16">
        <v>13</v>
      </c>
      <c r="UX47" s="16"/>
      <c r="UY47" s="16">
        <v>14</v>
      </c>
      <c r="UZ47" s="16"/>
      <c r="VA47" s="16">
        <v>17</v>
      </c>
      <c r="VB47" s="16"/>
      <c r="VC47" s="16">
        <v>18</v>
      </c>
      <c r="VD47" s="16"/>
      <c r="VE47" s="16">
        <v>15</v>
      </c>
      <c r="VF47" s="16"/>
      <c r="VG47" s="16">
        <v>18</v>
      </c>
      <c r="VH47" s="16"/>
      <c r="VI47" s="16">
        <v>20</v>
      </c>
      <c r="VJ47" s="16"/>
      <c r="VK47" s="16">
        <v>19</v>
      </c>
      <c r="VL47" s="16"/>
      <c r="VM47" s="16">
        <v>20</v>
      </c>
      <c r="VN47" s="16"/>
      <c r="VO47" s="16">
        <v>19</v>
      </c>
      <c r="VP47" s="16"/>
      <c r="VQ47" s="16">
        <v>19</v>
      </c>
      <c r="VR47" s="16"/>
      <c r="VS47" s="16">
        <v>19</v>
      </c>
      <c r="VT47" s="16"/>
      <c r="VU47" s="16">
        <v>18</v>
      </c>
      <c r="VV47" s="16"/>
      <c r="VW47" s="16">
        <v>16</v>
      </c>
      <c r="VX47" s="16"/>
      <c r="VY47" s="16">
        <v>19</v>
      </c>
      <c r="VZ47" s="16"/>
      <c r="WA47" s="16">
        <v>18</v>
      </c>
      <c r="WB47" s="16"/>
      <c r="WC47" s="16">
        <v>20</v>
      </c>
      <c r="WD47" s="16"/>
      <c r="WE47" s="16">
        <v>20</v>
      </c>
      <c r="WF47" s="16"/>
      <c r="WG47" s="16">
        <v>22</v>
      </c>
      <c r="WH47" s="16"/>
      <c r="WI47" s="16">
        <v>25</v>
      </c>
      <c r="WJ47" s="16"/>
      <c r="WK47" s="16">
        <v>21</v>
      </c>
      <c r="WL47" s="16"/>
      <c r="WM47" s="16">
        <v>19</v>
      </c>
      <c r="WP47" s="19" t="s">
        <v>769</v>
      </c>
    </row>
    <row r="48" spans="2:616" ht="6" customHeight="1">
      <c r="B48" s="11"/>
      <c r="C48" s="11"/>
      <c r="D48" s="32"/>
      <c r="E48" s="32"/>
      <c r="F48" s="33"/>
      <c r="G48" s="51"/>
      <c r="H48" s="33"/>
      <c r="I48" s="51"/>
      <c r="J48" s="33"/>
      <c r="K48" s="51"/>
      <c r="L48" s="33"/>
      <c r="M48" s="51"/>
      <c r="N48" s="33"/>
      <c r="O48" s="51"/>
      <c r="P48" s="33"/>
      <c r="Q48" s="51"/>
      <c r="R48" s="33"/>
      <c r="S48" s="51"/>
      <c r="T48" s="33"/>
      <c r="U48" s="51"/>
      <c r="V48" s="33"/>
      <c r="W48" s="51"/>
      <c r="X48" s="33"/>
      <c r="Y48" s="51"/>
      <c r="Z48" s="33"/>
      <c r="AA48" s="51"/>
      <c r="AB48" s="33"/>
      <c r="AC48" s="32"/>
      <c r="AD48" s="33"/>
      <c r="AE48" s="32"/>
      <c r="AF48" s="33"/>
      <c r="AG48" s="51"/>
      <c r="AH48" s="33"/>
      <c r="AI48" s="51"/>
      <c r="AJ48" s="33"/>
      <c r="AK48" s="51"/>
      <c r="AL48" s="33"/>
      <c r="AM48" s="51"/>
      <c r="AN48" s="33"/>
      <c r="AO48" s="51"/>
      <c r="AP48" s="33"/>
      <c r="AQ48" s="51"/>
      <c r="AR48" s="33"/>
      <c r="AS48" s="51"/>
      <c r="AT48" s="33"/>
      <c r="AU48" s="51"/>
      <c r="AV48" s="33"/>
      <c r="AW48" s="51"/>
      <c r="AX48" s="33"/>
      <c r="AY48" s="51"/>
      <c r="AZ48" s="33"/>
      <c r="BA48" s="51"/>
      <c r="BB48" s="52"/>
      <c r="BC48" s="32"/>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32"/>
      <c r="CB48" s="33"/>
      <c r="CC48" s="32"/>
      <c r="CD48" s="33"/>
      <c r="CE48" s="51"/>
      <c r="CF48" s="33"/>
      <c r="CG48" s="51"/>
      <c r="CH48" s="33"/>
      <c r="CI48" s="51"/>
      <c r="CJ48" s="33"/>
      <c r="CK48" s="51"/>
      <c r="CL48" s="33"/>
      <c r="CM48" s="51"/>
      <c r="CN48" s="33"/>
      <c r="CO48" s="51"/>
      <c r="CP48" s="33"/>
      <c r="CQ48" s="51"/>
      <c r="CR48" s="33"/>
      <c r="CS48" s="51"/>
      <c r="CT48" s="33"/>
      <c r="CU48" s="51"/>
      <c r="CV48" s="33"/>
      <c r="CW48" s="51"/>
      <c r="CX48" s="33"/>
      <c r="CY48" s="51"/>
      <c r="CZ48" s="52"/>
      <c r="DA48" s="32"/>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32"/>
      <c r="DZ48" s="33"/>
      <c r="EA48" s="32"/>
      <c r="EB48" s="33"/>
      <c r="EC48" s="51"/>
      <c r="ED48" s="33"/>
      <c r="EE48" s="51"/>
      <c r="EF48" s="33"/>
      <c r="EG48" s="51"/>
      <c r="EH48" s="33"/>
      <c r="EI48" s="51"/>
      <c r="EJ48" s="33"/>
      <c r="EK48" s="51"/>
      <c r="EL48" s="33"/>
      <c r="EM48" s="51"/>
      <c r="EN48" s="33"/>
      <c r="EO48" s="51"/>
      <c r="EP48" s="33"/>
      <c r="EQ48" s="51"/>
      <c r="ER48" s="33"/>
      <c r="ES48" s="51"/>
      <c r="ET48" s="33"/>
      <c r="EU48" s="51"/>
      <c r="EV48" s="33"/>
      <c r="EW48" s="51"/>
      <c r="EX48" s="52"/>
      <c r="EY48" s="32"/>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32"/>
      <c r="FX48" s="33"/>
      <c r="FY48" s="32"/>
      <c r="FZ48" s="33"/>
      <c r="GA48" s="51"/>
      <c r="GB48" s="33"/>
      <c r="GC48" s="51"/>
      <c r="GD48" s="33"/>
      <c r="GE48" s="51"/>
      <c r="GF48" s="33"/>
      <c r="GG48" s="51"/>
      <c r="GH48" s="33"/>
      <c r="GI48" s="51"/>
      <c r="GJ48" s="33"/>
      <c r="GK48" s="51"/>
      <c r="GL48" s="33"/>
      <c r="GM48" s="51"/>
      <c r="GN48" s="33"/>
      <c r="GO48" s="51"/>
      <c r="GP48" s="33"/>
      <c r="GQ48" s="51"/>
      <c r="GR48" s="33"/>
      <c r="GS48" s="51"/>
      <c r="GT48" s="33"/>
      <c r="GU48" s="51"/>
      <c r="GV48" s="52"/>
      <c r="GW48" s="32"/>
      <c r="GX48" s="33"/>
      <c r="GY48" s="51"/>
      <c r="GZ48" s="33"/>
      <c r="HA48" s="51"/>
      <c r="HB48" s="33"/>
      <c r="HC48" s="51"/>
      <c r="HD48" s="33"/>
      <c r="HE48" s="51"/>
      <c r="HF48" s="33"/>
      <c r="HG48" s="51"/>
      <c r="HH48" s="33"/>
      <c r="HI48" s="51"/>
      <c r="HJ48" s="33"/>
      <c r="HK48" s="51"/>
      <c r="HL48" s="33"/>
      <c r="HM48" s="51"/>
      <c r="HN48" s="33"/>
      <c r="HO48" s="51"/>
      <c r="HP48" s="33"/>
      <c r="HQ48" s="51"/>
      <c r="HR48" s="33"/>
      <c r="HS48" s="51"/>
      <c r="HT48" s="33"/>
      <c r="HU48" s="32"/>
      <c r="HV48" s="33"/>
      <c r="HW48" s="32"/>
      <c r="HX48" s="33"/>
      <c r="HY48" s="51"/>
      <c r="HZ48" s="33"/>
      <c r="IA48" s="51"/>
      <c r="IB48" s="33"/>
      <c r="IC48" s="51"/>
      <c r="ID48" s="33"/>
      <c r="IE48" s="51"/>
      <c r="IF48" s="33"/>
      <c r="IG48" s="51"/>
      <c r="IH48" s="33"/>
      <c r="II48" s="51"/>
      <c r="IJ48" s="33"/>
      <c r="IK48" s="51"/>
      <c r="IL48" s="33"/>
      <c r="IM48" s="51"/>
      <c r="IN48" s="33"/>
      <c r="IO48" s="51"/>
      <c r="IP48" s="33"/>
      <c r="IQ48" s="51"/>
      <c r="IR48" s="33"/>
      <c r="IS48" s="51"/>
      <c r="IT48" s="33"/>
      <c r="IU48" s="52"/>
      <c r="IV48" s="32"/>
      <c r="IW48" s="33"/>
      <c r="IX48" s="51"/>
      <c r="IY48" s="33"/>
      <c r="IZ48" s="51"/>
      <c r="JA48" s="33"/>
      <c r="JB48" s="51"/>
      <c r="JC48" s="33"/>
      <c r="JD48" s="51"/>
      <c r="JE48" s="33"/>
      <c r="JF48" s="51"/>
      <c r="JG48" s="33"/>
      <c r="JH48" s="51"/>
      <c r="JI48" s="33"/>
      <c r="JJ48" s="51"/>
      <c r="JK48" s="33"/>
      <c r="JL48" s="51"/>
      <c r="JM48" s="33"/>
      <c r="JN48" s="51"/>
      <c r="JO48" s="33"/>
      <c r="JP48" s="51"/>
      <c r="JQ48" s="33"/>
      <c r="JR48" s="51"/>
      <c r="JS48" s="33"/>
      <c r="JT48" s="32"/>
      <c r="JU48" s="33"/>
      <c r="JV48" s="32"/>
      <c r="JW48" s="33"/>
      <c r="JX48" s="51"/>
      <c r="JY48" s="33"/>
      <c r="JZ48" s="51"/>
      <c r="KA48" s="33"/>
      <c r="KB48" s="51"/>
      <c r="KC48" s="33"/>
      <c r="KD48" s="51"/>
      <c r="KE48" s="33"/>
      <c r="KF48" s="51"/>
      <c r="KG48" s="33"/>
      <c r="KH48" s="51"/>
      <c r="KI48" s="33"/>
      <c r="KJ48" s="51"/>
      <c r="KK48" s="33"/>
      <c r="KL48" s="51"/>
      <c r="KM48" s="33"/>
      <c r="KN48" s="51"/>
      <c r="KO48" s="33"/>
      <c r="KP48" s="51"/>
      <c r="KQ48" s="33"/>
      <c r="KR48" s="51"/>
      <c r="KS48" s="33"/>
      <c r="KT48" s="52"/>
      <c r="KU48" s="32"/>
      <c r="KV48" s="33"/>
      <c r="KW48" s="51"/>
      <c r="KX48" s="33"/>
      <c r="KY48" s="51"/>
      <c r="KZ48" s="33"/>
      <c r="LA48" s="51"/>
      <c r="LB48" s="33"/>
      <c r="LC48" s="51"/>
      <c r="LD48" s="33"/>
      <c r="LE48" s="51"/>
      <c r="LF48" s="33"/>
      <c r="LG48" s="51"/>
      <c r="LH48" s="33"/>
      <c r="LI48" s="51"/>
      <c r="LJ48" s="33"/>
      <c r="LK48" s="51"/>
      <c r="LL48" s="33"/>
      <c r="LM48" s="51"/>
      <c r="LN48" s="33"/>
      <c r="LO48" s="51"/>
      <c r="LP48" s="33"/>
      <c r="LQ48" s="51"/>
      <c r="LR48" s="33"/>
      <c r="LS48" s="32"/>
      <c r="LT48" s="33"/>
      <c r="LU48" s="32"/>
      <c r="LV48" s="33"/>
      <c r="LW48" s="51"/>
      <c r="LX48" s="33"/>
      <c r="LY48" s="51"/>
      <c r="LZ48" s="33"/>
      <c r="MA48" s="51"/>
      <c r="MB48" s="33"/>
      <c r="MC48" s="51"/>
      <c r="MD48" s="33"/>
      <c r="ME48" s="51"/>
      <c r="MF48" s="33"/>
      <c r="MG48" s="51"/>
      <c r="MH48" s="33"/>
      <c r="MI48" s="51"/>
      <c r="MJ48" s="33"/>
      <c r="MK48" s="51"/>
      <c r="ML48" s="33"/>
      <c r="MM48" s="51"/>
      <c r="MN48" s="33"/>
      <c r="MO48" s="51"/>
      <c r="MP48" s="33"/>
      <c r="MQ48" s="51"/>
      <c r="MR48" s="33"/>
      <c r="MS48" s="52"/>
      <c r="MT48" s="32"/>
      <c r="MU48" s="33"/>
      <c r="MV48" s="51"/>
      <c r="MW48" s="33"/>
      <c r="MX48" s="51"/>
      <c r="MY48" s="33"/>
      <c r="MZ48" s="51"/>
      <c r="NA48" s="33"/>
      <c r="NB48" s="51"/>
      <c r="NC48" s="33"/>
      <c r="ND48" s="51"/>
      <c r="NE48" s="33"/>
      <c r="NF48" s="51"/>
      <c r="NG48" s="33"/>
      <c r="NH48" s="51"/>
      <c r="NI48" s="33"/>
      <c r="NJ48" s="51"/>
      <c r="NK48" s="33"/>
      <c r="NL48" s="51"/>
      <c r="NM48" s="33"/>
      <c r="NN48" s="51"/>
      <c r="NO48" s="33"/>
      <c r="NP48" s="51"/>
      <c r="NQ48" s="33"/>
      <c r="NR48" s="32"/>
      <c r="NS48" s="33"/>
      <c r="NT48" s="32"/>
      <c r="NU48" s="33"/>
      <c r="NV48" s="51"/>
      <c r="NW48" s="33"/>
      <c r="NX48" s="51"/>
      <c r="NY48" s="33"/>
      <c r="NZ48" s="51"/>
      <c r="OA48" s="33"/>
      <c r="OB48" s="51"/>
      <c r="OC48" s="33"/>
      <c r="OD48" s="51"/>
      <c r="OE48" s="33"/>
      <c r="OF48" s="51"/>
      <c r="OG48" s="33"/>
      <c r="OH48" s="51"/>
      <c r="OI48" s="33"/>
      <c r="OJ48" s="51"/>
      <c r="OK48" s="33"/>
      <c r="OL48" s="51"/>
      <c r="OM48" s="33"/>
      <c r="ON48" s="51"/>
      <c r="OO48" s="33"/>
      <c r="OP48" s="51"/>
      <c r="OQ48" s="33"/>
      <c r="OR48" s="52"/>
      <c r="OS48" s="32"/>
      <c r="OT48" s="33"/>
      <c r="OU48" s="51"/>
      <c r="OV48" s="33"/>
      <c r="OW48" s="51"/>
      <c r="OX48" s="33"/>
      <c r="OY48" s="51"/>
      <c r="OZ48" s="33"/>
      <c r="PA48" s="51"/>
      <c r="PB48" s="33"/>
      <c r="PC48" s="51"/>
      <c r="PD48" s="33"/>
      <c r="PE48" s="51"/>
      <c r="PF48" s="33"/>
      <c r="PG48" s="51"/>
      <c r="PH48" s="33"/>
      <c r="PI48" s="51"/>
      <c r="PJ48" s="33"/>
      <c r="PK48" s="51"/>
      <c r="PL48" s="33"/>
      <c r="PM48" s="51"/>
      <c r="PN48" s="33"/>
      <c r="PO48" s="51"/>
      <c r="PP48" s="33"/>
      <c r="PQ48" s="32"/>
      <c r="PR48" s="33"/>
      <c r="PS48" s="32"/>
      <c r="PT48" s="33"/>
      <c r="PU48" s="51"/>
      <c r="PV48" s="33"/>
      <c r="PW48" s="51"/>
      <c r="PX48" s="33"/>
      <c r="PY48" s="51"/>
      <c r="PZ48" s="33"/>
      <c r="QA48" s="51"/>
      <c r="QB48" s="33"/>
      <c r="QC48" s="51"/>
      <c r="QD48" s="33"/>
      <c r="QE48" s="51"/>
      <c r="QF48" s="33"/>
      <c r="QG48" s="51"/>
      <c r="QH48" s="33"/>
      <c r="QI48" s="51"/>
      <c r="QJ48" s="33"/>
      <c r="QK48" s="51"/>
      <c r="QL48" s="33"/>
      <c r="QM48" s="51"/>
      <c r="QN48" s="33"/>
      <c r="QO48" s="51"/>
      <c r="QP48" s="33"/>
      <c r="QQ48" s="52"/>
      <c r="QR48" s="32"/>
      <c r="QS48" s="33"/>
      <c r="QT48" s="51"/>
      <c r="QU48" s="33"/>
      <c r="QV48" s="51"/>
      <c r="QW48" s="33"/>
      <c r="QX48" s="51"/>
      <c r="QY48" s="33"/>
      <c r="QZ48" s="51"/>
      <c r="RA48" s="33"/>
      <c r="RB48" s="51"/>
      <c r="RC48" s="33"/>
      <c r="RD48" s="51"/>
      <c r="RE48" s="33"/>
      <c r="RF48" s="51"/>
      <c r="RG48" s="33"/>
      <c r="RH48" s="51"/>
      <c r="RI48" s="33"/>
      <c r="RJ48" s="51"/>
      <c r="RK48" s="33"/>
      <c r="RL48" s="51"/>
      <c r="RM48" s="33"/>
      <c r="RN48" s="51"/>
      <c r="RO48" s="33"/>
      <c r="RP48" s="32"/>
      <c r="RQ48" s="33"/>
      <c r="RR48" s="32"/>
      <c r="RS48" s="33"/>
      <c r="RT48" s="51"/>
      <c r="RU48" s="33"/>
      <c r="RV48" s="51"/>
      <c r="RW48" s="33"/>
      <c r="RX48" s="51"/>
      <c r="RY48" s="33"/>
      <c r="RZ48" s="51"/>
      <c r="SA48" s="33"/>
      <c r="SB48" s="51"/>
      <c r="SC48" s="33"/>
      <c r="SD48" s="51"/>
      <c r="SE48" s="33"/>
      <c r="SF48" s="51"/>
      <c r="SG48" s="33"/>
      <c r="SH48" s="51"/>
      <c r="SI48" s="33"/>
      <c r="SJ48" s="51"/>
      <c r="SK48" s="33"/>
      <c r="SL48" s="51"/>
      <c r="SM48" s="33"/>
      <c r="SN48" s="51"/>
      <c r="SO48" s="33"/>
      <c r="SP48" s="52"/>
      <c r="SQ48" s="32"/>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32"/>
      <c r="TP48" s="33"/>
      <c r="TQ48" s="32"/>
      <c r="TR48" s="33"/>
      <c r="TS48" s="51"/>
      <c r="TT48" s="33"/>
      <c r="TU48" s="51"/>
      <c r="TV48" s="33"/>
      <c r="TW48" s="51"/>
      <c r="TX48" s="33"/>
      <c r="TY48" s="51"/>
      <c r="TZ48" s="33"/>
      <c r="UA48" s="51"/>
      <c r="UB48" s="33"/>
      <c r="UC48" s="51"/>
      <c r="UD48" s="33"/>
      <c r="UE48" s="51"/>
      <c r="UF48" s="33"/>
      <c r="UG48" s="51"/>
      <c r="UH48" s="33"/>
      <c r="UI48" s="51"/>
      <c r="UJ48" s="33"/>
      <c r="UK48" s="51"/>
      <c r="UL48" s="33"/>
      <c r="UM48" s="51"/>
      <c r="UN48" s="33"/>
      <c r="UO48" s="33"/>
      <c r="UP48" s="52"/>
      <c r="UQ48" s="32"/>
      <c r="UR48" s="33"/>
      <c r="US48" s="51"/>
      <c r="UT48" s="33"/>
      <c r="UU48" s="51"/>
      <c r="UV48" s="33"/>
      <c r="UW48" s="51"/>
      <c r="UX48" s="33"/>
      <c r="UY48" s="51"/>
      <c r="UZ48" s="33"/>
      <c r="VA48" s="51"/>
      <c r="VB48" s="33"/>
      <c r="VC48" s="51"/>
      <c r="VD48" s="33"/>
      <c r="VE48" s="51"/>
      <c r="VF48" s="33"/>
      <c r="VG48" s="51"/>
      <c r="VH48" s="33"/>
      <c r="VI48" s="51"/>
      <c r="VJ48" s="33"/>
      <c r="VK48" s="51"/>
      <c r="VL48" s="33"/>
      <c r="VM48" s="51"/>
      <c r="VN48" s="33"/>
      <c r="VO48" s="32"/>
      <c r="VP48" s="33"/>
      <c r="VQ48" s="32"/>
      <c r="VR48" s="33"/>
      <c r="VS48" s="51"/>
      <c r="VT48" s="33"/>
      <c r="VU48" s="51"/>
      <c r="VV48" s="33"/>
      <c r="VW48" s="51"/>
      <c r="VX48" s="33"/>
      <c r="VY48" s="51"/>
      <c r="VZ48" s="33"/>
      <c r="WA48" s="51"/>
      <c r="WB48" s="33"/>
      <c r="WC48" s="51"/>
      <c r="WD48" s="33"/>
      <c r="WE48" s="51"/>
      <c r="WF48" s="33"/>
      <c r="WG48" s="51"/>
      <c r="WH48" s="33"/>
      <c r="WI48" s="51"/>
      <c r="WJ48" s="33"/>
      <c r="WK48" s="51"/>
      <c r="WL48" s="33"/>
      <c r="WM48" s="51"/>
      <c r="WN48" s="52"/>
      <c r="WO48" s="34"/>
      <c r="WP48" s="32"/>
    </row>
    <row r="49" spans="2:614"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row>
    <row r="50" spans="2:614"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c r="LR50" s="215"/>
      <c r="LS50" s="215"/>
      <c r="LT50" s="215"/>
      <c r="LU50" s="215"/>
      <c r="LV50" s="215"/>
      <c r="LW50" s="215"/>
      <c r="LX50" s="215"/>
      <c r="LY50" s="215"/>
      <c r="LZ50" s="215"/>
      <c r="MA50" s="215"/>
      <c r="MB50" s="215"/>
      <c r="MC50" s="215"/>
      <c r="MD50" s="215"/>
      <c r="ME50" s="215"/>
      <c r="MF50" s="215"/>
      <c r="MG50" s="215"/>
      <c r="MH50" s="215"/>
      <c r="MI50" s="215"/>
      <c r="MJ50" s="215"/>
      <c r="MK50" s="215"/>
      <c r="ML50" s="215"/>
      <c r="MM50" s="215"/>
      <c r="MN50" s="215"/>
      <c r="MO50" s="215"/>
      <c r="MP50" s="215"/>
      <c r="MQ50" s="215"/>
      <c r="MR50" s="215"/>
      <c r="MS50" s="215"/>
      <c r="MT50" s="215"/>
      <c r="MU50" s="215"/>
      <c r="MV50" s="215"/>
      <c r="MW50" s="215"/>
      <c r="MX50" s="215"/>
      <c r="MY50" s="215"/>
      <c r="MZ50" s="215"/>
      <c r="NA50" s="215"/>
      <c r="NB50" s="215"/>
      <c r="NC50" s="215"/>
      <c r="ND50" s="215"/>
      <c r="NE50" s="215"/>
      <c r="NF50" s="215"/>
      <c r="NG50" s="215"/>
      <c r="NH50" s="215"/>
      <c r="NI50" s="215"/>
      <c r="NJ50" s="215"/>
      <c r="NK50" s="215"/>
      <c r="NL50" s="215"/>
      <c r="NM50" s="215"/>
      <c r="NN50" s="215"/>
      <c r="NO50" s="215"/>
      <c r="NP50" s="215"/>
      <c r="NQ50" s="215"/>
      <c r="NR50" s="215"/>
      <c r="NS50" s="215"/>
      <c r="NT50" s="215"/>
      <c r="NU50" s="215"/>
      <c r="NV50" s="215"/>
      <c r="NW50" s="215"/>
      <c r="NX50" s="215"/>
      <c r="NY50" s="215"/>
      <c r="NZ50" s="215"/>
      <c r="OA50" s="215"/>
      <c r="OB50" s="215"/>
      <c r="OC50" s="215"/>
      <c r="OD50" s="215"/>
      <c r="OE50" s="215"/>
      <c r="OF50" s="215"/>
      <c r="OG50" s="215"/>
      <c r="OH50" s="215"/>
      <c r="OI50" s="215"/>
      <c r="OJ50" s="215"/>
      <c r="OK50" s="215"/>
      <c r="OL50" s="215"/>
      <c r="OM50" s="215"/>
      <c r="ON50" s="215"/>
      <c r="OO50" s="215"/>
      <c r="OP50" s="215"/>
      <c r="OQ50" s="215"/>
      <c r="OR50" s="215"/>
      <c r="OS50" s="215"/>
      <c r="OT50" s="215"/>
      <c r="OU50" s="215"/>
      <c r="OV50" s="215"/>
      <c r="OW50" s="215"/>
      <c r="OX50" s="215"/>
      <c r="OY50" s="215"/>
      <c r="OZ50" s="215"/>
      <c r="PA50" s="215"/>
      <c r="PB50" s="215"/>
      <c r="PC50" s="215"/>
      <c r="PD50" s="215"/>
      <c r="PE50" s="215"/>
      <c r="PF50" s="215"/>
      <c r="PG50" s="215"/>
      <c r="PH50" s="215"/>
      <c r="PI50" s="215"/>
      <c r="PJ50" s="215"/>
      <c r="PK50" s="215"/>
      <c r="PL50" s="215"/>
      <c r="PM50" s="215"/>
      <c r="PN50" s="215"/>
      <c r="PO50" s="215"/>
      <c r="PP50" s="215"/>
      <c r="PQ50" s="215"/>
      <c r="PR50" s="215"/>
      <c r="PS50" s="215"/>
      <c r="PT50" s="215"/>
      <c r="PU50" s="215"/>
      <c r="PV50" s="215"/>
      <c r="PW50" s="215"/>
      <c r="PX50" s="215"/>
      <c r="PY50" s="215"/>
      <c r="PZ50" s="215"/>
      <c r="QA50" s="215"/>
      <c r="QB50" s="215"/>
      <c r="QC50" s="215"/>
      <c r="QD50" s="215"/>
      <c r="QE50" s="215"/>
      <c r="QF50" s="215"/>
      <c r="QG50" s="215"/>
      <c r="QH50" s="215"/>
      <c r="QI50" s="215"/>
      <c r="QJ50" s="215"/>
      <c r="QK50" s="215"/>
      <c r="QL50" s="215"/>
      <c r="QM50" s="215"/>
      <c r="QN50" s="215"/>
      <c r="QO50" s="215"/>
      <c r="QP50" s="215"/>
      <c r="QQ50" s="215"/>
      <c r="QR50" s="215"/>
      <c r="QS50" s="215"/>
      <c r="QT50" s="215"/>
      <c r="QU50" s="215"/>
      <c r="QV50" s="215"/>
      <c r="QW50" s="215"/>
      <c r="QX50" s="215"/>
      <c r="QY50" s="215"/>
      <c r="QZ50" s="215"/>
      <c r="RA50" s="215"/>
      <c r="RB50" s="215"/>
      <c r="RC50" s="215"/>
      <c r="RD50" s="215"/>
      <c r="RE50" s="215"/>
      <c r="RF50" s="215"/>
      <c r="RG50" s="215"/>
      <c r="RH50" s="215"/>
      <c r="RI50" s="215"/>
      <c r="RJ50" s="215"/>
      <c r="RK50" s="215"/>
      <c r="RL50" s="215"/>
      <c r="RM50" s="215"/>
      <c r="RN50" s="215"/>
      <c r="RO50" s="215"/>
      <c r="RP50" s="215"/>
      <c r="RQ50" s="215"/>
      <c r="RR50" s="215"/>
      <c r="RS50" s="215"/>
      <c r="RT50" s="215"/>
      <c r="RU50" s="215"/>
      <c r="RV50" s="215"/>
      <c r="RW50" s="215"/>
      <c r="RX50" s="215"/>
      <c r="RY50" s="215"/>
      <c r="RZ50" s="215"/>
      <c r="SA50" s="215"/>
      <c r="SB50" s="215"/>
      <c r="SC50" s="215"/>
      <c r="SD50" s="215"/>
      <c r="SE50" s="215"/>
      <c r="SF50" s="215"/>
      <c r="SG50" s="215"/>
      <c r="SH50" s="215"/>
      <c r="SI50" s="215"/>
      <c r="SJ50" s="215"/>
      <c r="SK50" s="215"/>
      <c r="SL50" s="215"/>
      <c r="SM50" s="215"/>
      <c r="SN50" s="215"/>
      <c r="SO50" s="215"/>
      <c r="SP50" s="215"/>
      <c r="SQ50" s="215"/>
      <c r="SR50" s="215"/>
      <c r="SS50" s="215"/>
      <c r="ST50" s="215"/>
      <c r="SU50" s="215"/>
      <c r="SV50" s="215"/>
      <c r="SW50" s="215"/>
      <c r="SX50" s="215"/>
      <c r="SY50" s="215"/>
      <c r="SZ50" s="215"/>
      <c r="TA50" s="215"/>
      <c r="TB50" s="215"/>
      <c r="TC50" s="215"/>
      <c r="TD50" s="215"/>
      <c r="TE50" s="215"/>
      <c r="TF50" s="215"/>
      <c r="TG50" s="215"/>
      <c r="TH50" s="215"/>
      <c r="TI50" s="215"/>
      <c r="TJ50" s="215"/>
      <c r="TK50" s="215"/>
      <c r="TL50" s="215"/>
      <c r="TM50" s="215"/>
      <c r="TN50" s="215"/>
      <c r="TO50" s="215"/>
      <c r="TP50" s="215"/>
      <c r="TQ50" s="215"/>
      <c r="TR50" s="215"/>
      <c r="TS50" s="215"/>
      <c r="TT50" s="215"/>
      <c r="TU50" s="215"/>
      <c r="TV50" s="215"/>
      <c r="TW50" s="215"/>
      <c r="TX50" s="215"/>
      <c r="TY50" s="215"/>
      <c r="TZ50" s="215"/>
      <c r="UA50" s="215"/>
      <c r="UB50" s="215"/>
      <c r="UC50" s="215"/>
      <c r="UD50" s="215"/>
      <c r="UE50" s="215"/>
      <c r="UF50" s="215"/>
      <c r="UG50" s="215"/>
      <c r="UH50" s="215"/>
      <c r="UI50" s="215"/>
      <c r="UJ50" s="215"/>
      <c r="UK50" s="215"/>
      <c r="UL50" s="215"/>
      <c r="UM50" s="215"/>
      <c r="UN50" s="215"/>
      <c r="UO50" s="215"/>
      <c r="UP50" s="215"/>
      <c r="UQ50" s="215"/>
      <c r="UR50" s="215"/>
      <c r="US50" s="215"/>
      <c r="UT50" s="215"/>
      <c r="UU50" s="215"/>
      <c r="UV50" s="215"/>
      <c r="UW50" s="215"/>
      <c r="UX50" s="215"/>
      <c r="UY50" s="215"/>
      <c r="UZ50" s="215"/>
      <c r="VA50" s="215"/>
      <c r="VB50" s="215"/>
      <c r="VC50" s="215"/>
      <c r="VD50" s="215"/>
      <c r="VE50" s="215"/>
      <c r="VF50" s="215"/>
      <c r="VG50" s="215"/>
      <c r="VH50" s="215"/>
      <c r="VI50" s="215"/>
      <c r="VJ50" s="215"/>
      <c r="VK50" s="215"/>
      <c r="VL50" s="215"/>
      <c r="VM50" s="215"/>
      <c r="VN50" s="215"/>
      <c r="VO50" s="215"/>
      <c r="VP50" s="215"/>
      <c r="VQ50" s="215"/>
      <c r="VR50" s="215"/>
      <c r="VS50" s="215"/>
      <c r="VT50" s="215"/>
      <c r="VU50" s="215"/>
      <c r="VV50" s="215"/>
      <c r="VW50" s="215"/>
      <c r="VX50" s="215"/>
      <c r="VY50" s="215"/>
      <c r="VZ50" s="215"/>
      <c r="WA50" s="215"/>
      <c r="WB50" s="215"/>
      <c r="WC50" s="215"/>
      <c r="WD50" s="215"/>
      <c r="WE50" s="215"/>
      <c r="WF50" s="215"/>
      <c r="WG50" s="215"/>
      <c r="WH50" s="215"/>
      <c r="WI50" s="215"/>
      <c r="WJ50" s="215"/>
      <c r="WK50" s="215"/>
      <c r="WL50" s="215"/>
      <c r="WM50" s="215"/>
      <c r="WN50" s="215"/>
      <c r="WO50" s="215"/>
      <c r="WP50" s="215"/>
    </row>
    <row r="51" spans="2:614" ht="32.4" customHeight="1">
      <c r="B51" s="228" t="s">
        <v>757</v>
      </c>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c r="PG51" s="227"/>
      <c r="PH51" s="227"/>
      <c r="PI51" s="227"/>
      <c r="PJ51" s="227"/>
      <c r="PK51" s="227"/>
      <c r="PL51" s="227"/>
      <c r="PM51" s="227"/>
      <c r="PN51" s="227"/>
      <c r="PO51" s="227"/>
      <c r="PP51" s="227"/>
      <c r="PQ51" s="227"/>
      <c r="PR51" s="227"/>
      <c r="PS51" s="227"/>
      <c r="PT51" s="227"/>
      <c r="PU51" s="227"/>
      <c r="PV51" s="227"/>
      <c r="PW51" s="227"/>
      <c r="PX51" s="227"/>
      <c r="PY51" s="227"/>
      <c r="PZ51" s="227"/>
      <c r="QA51" s="227"/>
      <c r="QB51" s="227"/>
      <c r="QC51" s="227"/>
      <c r="QD51" s="227"/>
      <c r="QE51" s="227"/>
      <c r="QF51" s="227"/>
      <c r="QG51" s="227"/>
      <c r="QH51" s="227"/>
      <c r="QI51" s="227"/>
      <c r="QJ51" s="227"/>
      <c r="QK51" s="227"/>
      <c r="QL51" s="227"/>
      <c r="QM51" s="227"/>
      <c r="QN51" s="227"/>
      <c r="QO51" s="227"/>
      <c r="QP51" s="227"/>
      <c r="QQ51" s="227"/>
      <c r="QR51" s="227"/>
      <c r="QS51" s="227"/>
      <c r="QT51" s="227"/>
      <c r="QU51" s="227"/>
      <c r="QV51" s="227"/>
      <c r="QW51" s="227"/>
      <c r="QX51" s="227"/>
      <c r="QY51" s="227"/>
      <c r="QZ51" s="227"/>
      <c r="RA51" s="227"/>
      <c r="RB51" s="227"/>
      <c r="RC51" s="227"/>
      <c r="RD51" s="227"/>
      <c r="RE51" s="227"/>
      <c r="RF51" s="227"/>
    </row>
  </sheetData>
  <mergeCells count="314">
    <mergeCell ref="WA9:WB9"/>
    <mergeCell ref="WC9:WD9"/>
    <mergeCell ref="WE9:WF9"/>
    <mergeCell ref="WG9:WH9"/>
    <mergeCell ref="WI9:WJ9"/>
    <mergeCell ref="WK9:WL9"/>
    <mergeCell ref="UQ6:WM6"/>
    <mergeCell ref="UQ9:UR9"/>
    <mergeCell ref="US9:UT9"/>
    <mergeCell ref="UU9:UV9"/>
    <mergeCell ref="UW9:UX9"/>
    <mergeCell ref="UY9:UZ9"/>
    <mergeCell ref="VA9:VB9"/>
    <mergeCell ref="VC9:VD9"/>
    <mergeCell ref="VE9:VF9"/>
    <mergeCell ref="VG9:VH9"/>
    <mergeCell ref="VI9:VJ9"/>
    <mergeCell ref="VK9:VL9"/>
    <mergeCell ref="VM9:VN9"/>
    <mergeCell ref="VO9:VP9"/>
    <mergeCell ref="VQ9:VR9"/>
    <mergeCell ref="VS9:VT9"/>
    <mergeCell ref="VU9:VV9"/>
    <mergeCell ref="VW9:VX9"/>
    <mergeCell ref="VY9:VZ9"/>
    <mergeCell ref="B50:WP50"/>
    <mergeCell ref="UC9:UD9"/>
    <mergeCell ref="UE9:UF9"/>
    <mergeCell ref="UG9:UH9"/>
    <mergeCell ref="UI9:UJ9"/>
    <mergeCell ref="UK9:UL9"/>
    <mergeCell ref="UM9:UN9"/>
    <mergeCell ref="TQ9:TR9"/>
    <mergeCell ref="TS9:TT9"/>
    <mergeCell ref="TU9:TV9"/>
    <mergeCell ref="TW9:TX9"/>
    <mergeCell ref="TY9:TZ9"/>
    <mergeCell ref="UA9:UB9"/>
    <mergeCell ref="TE9:TF9"/>
    <mergeCell ref="TG9:TH9"/>
    <mergeCell ref="TI9:TJ9"/>
    <mergeCell ref="TK9:TL9"/>
    <mergeCell ref="TM9:TN9"/>
    <mergeCell ref="TO9:TP9"/>
    <mergeCell ref="SS9:ST9"/>
    <mergeCell ref="SU9:SV9"/>
    <mergeCell ref="SW9:SX9"/>
    <mergeCell ref="SY9:SZ9"/>
    <mergeCell ref="TA9:TB9"/>
    <mergeCell ref="TC9:TD9"/>
    <mergeCell ref="SF9:SG9"/>
    <mergeCell ref="SH9:SI9"/>
    <mergeCell ref="SJ9:SK9"/>
    <mergeCell ref="SL9:SM9"/>
    <mergeCell ref="SN9:SO9"/>
    <mergeCell ref="SQ9:SR9"/>
    <mergeCell ref="RT9:RU9"/>
    <mergeCell ref="RV9:RW9"/>
    <mergeCell ref="RX9:RY9"/>
    <mergeCell ref="RZ9:SA9"/>
    <mergeCell ref="SB9:SC9"/>
    <mergeCell ref="SD9:SE9"/>
    <mergeCell ref="RH9:RI9"/>
    <mergeCell ref="RJ9:RK9"/>
    <mergeCell ref="RL9:RM9"/>
    <mergeCell ref="RN9:RO9"/>
    <mergeCell ref="RP9:RQ9"/>
    <mergeCell ref="RR9:RS9"/>
    <mergeCell ref="QV9:QW9"/>
    <mergeCell ref="QX9:QY9"/>
    <mergeCell ref="QZ9:RA9"/>
    <mergeCell ref="RB9:RC9"/>
    <mergeCell ref="RD9:RE9"/>
    <mergeCell ref="RF9:RG9"/>
    <mergeCell ref="QI9:QJ9"/>
    <mergeCell ref="QK9:QL9"/>
    <mergeCell ref="QM9:QN9"/>
    <mergeCell ref="QO9:QP9"/>
    <mergeCell ref="QR9:QS9"/>
    <mergeCell ref="QT9:QU9"/>
    <mergeCell ref="PW9:PX9"/>
    <mergeCell ref="PY9:PZ9"/>
    <mergeCell ref="QA9:QB9"/>
    <mergeCell ref="QC9:QD9"/>
    <mergeCell ref="QE9:QF9"/>
    <mergeCell ref="QG9:QH9"/>
    <mergeCell ref="PK9:PL9"/>
    <mergeCell ref="PM9:PN9"/>
    <mergeCell ref="PO9:PP9"/>
    <mergeCell ref="PQ9:PR9"/>
    <mergeCell ref="PS9:PT9"/>
    <mergeCell ref="PU9:PV9"/>
    <mergeCell ref="OY9:OZ9"/>
    <mergeCell ref="PA9:PB9"/>
    <mergeCell ref="PC9:PD9"/>
    <mergeCell ref="PE9:PF9"/>
    <mergeCell ref="PG9:PH9"/>
    <mergeCell ref="PI9:PJ9"/>
    <mergeCell ref="OL9:OM9"/>
    <mergeCell ref="ON9:OO9"/>
    <mergeCell ref="OP9:OQ9"/>
    <mergeCell ref="OS9:OT9"/>
    <mergeCell ref="OU9:OV9"/>
    <mergeCell ref="OW9:OX9"/>
    <mergeCell ref="NZ9:OA9"/>
    <mergeCell ref="OB9:OC9"/>
    <mergeCell ref="OD9:OE9"/>
    <mergeCell ref="OF9:OG9"/>
    <mergeCell ref="OH9:OI9"/>
    <mergeCell ref="OJ9:OK9"/>
    <mergeCell ref="NN9:NO9"/>
    <mergeCell ref="NP9:NQ9"/>
    <mergeCell ref="NR9:NS9"/>
    <mergeCell ref="NT9:NU9"/>
    <mergeCell ref="NV9:NW9"/>
    <mergeCell ref="NX9:NY9"/>
    <mergeCell ref="NB9:NC9"/>
    <mergeCell ref="ND9:NE9"/>
    <mergeCell ref="NF9:NG9"/>
    <mergeCell ref="NH9:NI9"/>
    <mergeCell ref="NJ9:NK9"/>
    <mergeCell ref="NL9:NM9"/>
    <mergeCell ref="MO9:MP9"/>
    <mergeCell ref="MQ9:MR9"/>
    <mergeCell ref="MT9:MU9"/>
    <mergeCell ref="MV9:MW9"/>
    <mergeCell ref="MX9:MY9"/>
    <mergeCell ref="MZ9:NA9"/>
    <mergeCell ref="MC9:MD9"/>
    <mergeCell ref="ME9:MF9"/>
    <mergeCell ref="MG9:MH9"/>
    <mergeCell ref="MI9:MJ9"/>
    <mergeCell ref="MK9:ML9"/>
    <mergeCell ref="MM9:MN9"/>
    <mergeCell ref="LQ9:LR9"/>
    <mergeCell ref="LS9:LT9"/>
    <mergeCell ref="LU9:LV9"/>
    <mergeCell ref="LW9:LX9"/>
    <mergeCell ref="LY9:LZ9"/>
    <mergeCell ref="MA9:MB9"/>
    <mergeCell ref="LE9:LF9"/>
    <mergeCell ref="LG9:LH9"/>
    <mergeCell ref="LI9:LJ9"/>
    <mergeCell ref="LK9:LL9"/>
    <mergeCell ref="LM9:LN9"/>
    <mergeCell ref="LO9:LP9"/>
    <mergeCell ref="KJ9:KK9"/>
    <mergeCell ref="KL9:KM9"/>
    <mergeCell ref="KN9:KO9"/>
    <mergeCell ref="KP9:KQ9"/>
    <mergeCell ref="KR9:KS9"/>
    <mergeCell ref="KU9:KV9"/>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M9:IN9"/>
    <mergeCell ref="IO9:IP9"/>
    <mergeCell ref="IQ9:IR9"/>
    <mergeCell ref="IS9:IT9"/>
    <mergeCell ref="IV9:IW9"/>
    <mergeCell ref="IX9:IY9"/>
    <mergeCell ref="IA9:IB9"/>
    <mergeCell ref="IC9:ID9"/>
    <mergeCell ref="IE9:IF9"/>
    <mergeCell ref="IG9:IH9"/>
    <mergeCell ref="II9:IJ9"/>
    <mergeCell ref="IK9:IL9"/>
    <mergeCell ref="HO9:HP9"/>
    <mergeCell ref="HQ9:HR9"/>
    <mergeCell ref="HS9:HT9"/>
    <mergeCell ref="HU9:HV9"/>
    <mergeCell ref="HW9:HX9"/>
    <mergeCell ref="HY9:HZ9"/>
    <mergeCell ref="HC9:HD9"/>
    <mergeCell ref="HE9:HF9"/>
    <mergeCell ref="HG9:HH9"/>
    <mergeCell ref="HI9:HJ9"/>
    <mergeCell ref="HK9:HL9"/>
    <mergeCell ref="HM9:HN9"/>
    <mergeCell ref="GO9:GP9"/>
    <mergeCell ref="GQ9:GR9"/>
    <mergeCell ref="GS9:GT9"/>
    <mergeCell ref="GW9:GX9"/>
    <mergeCell ref="GY9:GZ9"/>
    <mergeCell ref="HA9:HB9"/>
    <mergeCell ref="GC9:GD9"/>
    <mergeCell ref="GE9:GF9"/>
    <mergeCell ref="GG9:GH9"/>
    <mergeCell ref="GI9:GJ9"/>
    <mergeCell ref="GK9:GL9"/>
    <mergeCell ref="GM9:GN9"/>
    <mergeCell ref="FQ9:FR9"/>
    <mergeCell ref="FS9:FT9"/>
    <mergeCell ref="FU9:FV9"/>
    <mergeCell ref="FW9:FX9"/>
    <mergeCell ref="FY9:FZ9"/>
    <mergeCell ref="GA9:GB9"/>
    <mergeCell ref="FE9:FF9"/>
    <mergeCell ref="FG9:FH9"/>
    <mergeCell ref="FI9:FJ9"/>
    <mergeCell ref="FK9:FL9"/>
    <mergeCell ref="FM9:FN9"/>
    <mergeCell ref="FO9:FP9"/>
    <mergeCell ref="ES9:ET9"/>
    <mergeCell ref="EU9:EV9"/>
    <mergeCell ref="EW9:EX9"/>
    <mergeCell ref="EY9:EZ9"/>
    <mergeCell ref="FA9:FB9"/>
    <mergeCell ref="FC9:FD9"/>
    <mergeCell ref="EG9:EH9"/>
    <mergeCell ref="EI9:EJ9"/>
    <mergeCell ref="EK9:EL9"/>
    <mergeCell ref="EM9:EN9"/>
    <mergeCell ref="EO9:EP9"/>
    <mergeCell ref="EQ9:ER9"/>
    <mergeCell ref="DU9:DV9"/>
    <mergeCell ref="DW9:DX9"/>
    <mergeCell ref="DY9:DZ9"/>
    <mergeCell ref="EA9:EB9"/>
    <mergeCell ref="EC9:ED9"/>
    <mergeCell ref="EE9:EF9"/>
    <mergeCell ref="DI9:DJ9"/>
    <mergeCell ref="DK9:DL9"/>
    <mergeCell ref="DM9:DN9"/>
    <mergeCell ref="DO9:DP9"/>
    <mergeCell ref="DQ9:DR9"/>
    <mergeCell ref="DS9:DT9"/>
    <mergeCell ref="CW9:CX9"/>
    <mergeCell ref="CY9:CZ9"/>
    <mergeCell ref="DA9:DB9"/>
    <mergeCell ref="DC9:DD9"/>
    <mergeCell ref="DE9:DF9"/>
    <mergeCell ref="DG9:DH9"/>
    <mergeCell ref="CK9:CL9"/>
    <mergeCell ref="CM9:CN9"/>
    <mergeCell ref="CO9:CP9"/>
    <mergeCell ref="CQ9:CR9"/>
    <mergeCell ref="CS9:CT9"/>
    <mergeCell ref="CU9:CV9"/>
    <mergeCell ref="BY9:BZ9"/>
    <mergeCell ref="CA9:CB9"/>
    <mergeCell ref="CC9:CD9"/>
    <mergeCell ref="CE9:CF9"/>
    <mergeCell ref="CG9:CH9"/>
    <mergeCell ref="CI9:CJ9"/>
    <mergeCell ref="BM9:BN9"/>
    <mergeCell ref="BO9:BP9"/>
    <mergeCell ref="BQ9:BR9"/>
    <mergeCell ref="BS9:BT9"/>
    <mergeCell ref="BU9:BV9"/>
    <mergeCell ref="BW9:BX9"/>
    <mergeCell ref="BA9:BB9"/>
    <mergeCell ref="BC9:BD9"/>
    <mergeCell ref="BE9:BF9"/>
    <mergeCell ref="BG9:BH9"/>
    <mergeCell ref="BI9:BJ9"/>
    <mergeCell ref="BK9:BL9"/>
    <mergeCell ref="AO9:AP9"/>
    <mergeCell ref="AQ9:AR9"/>
    <mergeCell ref="AS9:AT9"/>
    <mergeCell ref="AU9:AV9"/>
    <mergeCell ref="AW9:AX9"/>
    <mergeCell ref="AY9:AZ9"/>
    <mergeCell ref="AC9:AD9"/>
    <mergeCell ref="AE9:AF9"/>
    <mergeCell ref="AG9:AH9"/>
    <mergeCell ref="AI9:AJ9"/>
    <mergeCell ref="AK9:AL9"/>
    <mergeCell ref="AM9:AN9"/>
    <mergeCell ref="Q9:R9"/>
    <mergeCell ref="S9:T9"/>
    <mergeCell ref="U9:V9"/>
    <mergeCell ref="W9:X9"/>
    <mergeCell ref="Y9:Z9"/>
    <mergeCell ref="AA9:AB9"/>
    <mergeCell ref="B51:RF51"/>
    <mergeCell ref="QR6:SO6"/>
    <mergeCell ref="SQ6:UN6"/>
    <mergeCell ref="WO6:WP9"/>
    <mergeCell ref="KW9:KX9"/>
    <mergeCell ref="KY9:KZ9"/>
    <mergeCell ref="LA9:LB9"/>
    <mergeCell ref="LC9:LD9"/>
    <mergeCell ref="B6:D9"/>
    <mergeCell ref="E6:BB6"/>
    <mergeCell ref="BC6:CZ6"/>
    <mergeCell ref="DA6:EX6"/>
    <mergeCell ref="EY6:GU6"/>
    <mergeCell ref="GW6:IT6"/>
    <mergeCell ref="IV6:KS6"/>
    <mergeCell ref="E9:F9"/>
    <mergeCell ref="G9:H9"/>
    <mergeCell ref="I9:J9"/>
    <mergeCell ref="K9:L9"/>
    <mergeCell ref="M9:N9"/>
    <mergeCell ref="O9:P9"/>
    <mergeCell ref="KU6:MR6"/>
    <mergeCell ref="MT6:OQ6"/>
    <mergeCell ref="OS6:QP6"/>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606D4-D903-454E-BA06-B81EE2041865}">
  <sheetPr>
    <pageSetUpPr fitToPage="1"/>
  </sheetPr>
  <dimension ref="B1:TY51"/>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425781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8.140625" style="1" hidden="1" customWidth="1" outlineLevel="1"/>
    <col min="28" max="28" width="1.42578125" style="1" hidden="1" customWidth="1" outlineLevel="1"/>
    <col min="29" max="29" width="7.28515625" style="1" hidden="1" customWidth="1" outlineLevel="1"/>
    <col min="30" max="30" width="1.42578125" style="1" hidden="1" customWidth="1" outlineLevel="1"/>
    <col min="31" max="31" width="8.42578125" style="1" hidden="1" customWidth="1" outlineLevel="1"/>
    <col min="32" max="32" width="1.42578125" style="1" hidden="1" customWidth="1" outlineLevel="1"/>
    <col min="33" max="33" width="7.28515625" style="1" hidden="1" customWidth="1" outlineLevel="1"/>
    <col min="34" max="34" width="1.42578125" style="1" hidden="1" customWidth="1" outlineLevel="1"/>
    <col min="35" max="35" width="7.28515625" style="1" hidden="1" customWidth="1" outlineLevel="1"/>
    <col min="36" max="36" width="1.42578125" style="1" hidden="1" customWidth="1" outlineLevel="1"/>
    <col min="37" max="37" width="7.28515625" style="1" hidden="1" customWidth="1" outlineLevel="1"/>
    <col min="38" max="38" width="1.42578125" style="1" hidden="1" customWidth="1" outlineLevel="1"/>
    <col min="39" max="39" width="7.28515625" style="1" hidden="1" customWidth="1" outlineLevel="1"/>
    <col min="40" max="40" width="1.42578125" style="1" hidden="1" customWidth="1" outlineLevel="1"/>
    <col min="41" max="41" width="7.28515625" style="1" hidden="1" customWidth="1" outlineLevel="1"/>
    <col min="42" max="42" width="1.42578125" style="1" hidden="1" customWidth="1" outlineLevel="1"/>
    <col min="43" max="43" width="7.28515625" style="1" hidden="1" customWidth="1" outlineLevel="1"/>
    <col min="44" max="44" width="1.42578125" style="1" hidden="1" customWidth="1" outlineLevel="1"/>
    <col min="45" max="45" width="7.28515625" style="1" hidden="1" customWidth="1" outlineLevel="1"/>
    <col min="46" max="46" width="1.42578125" style="1" hidden="1" customWidth="1" outlineLevel="1"/>
    <col min="47" max="47" width="7.85546875" style="1" hidden="1" customWidth="1" outlineLevel="1"/>
    <col min="48" max="48" width="1.42578125" style="1" hidden="1" customWidth="1" outlineLevel="1"/>
    <col min="49" max="49" width="8.28515625" style="1" hidden="1" customWidth="1" outlineLevel="1"/>
    <col min="50" max="50" width="1.42578125" style="1" hidden="1" customWidth="1" outlineLevel="1"/>
    <col min="51" max="51" width="7.28515625" style="1" hidden="1" customWidth="1" outlineLevel="1"/>
    <col min="52" max="52" width="1.42578125" style="1" hidden="1" customWidth="1" outlineLevel="1"/>
    <col min="53" max="53" width="7.28515625" style="1" hidden="1" customWidth="1" outlineLevel="1"/>
    <col min="54" max="54" width="1.42578125" style="1" hidden="1" customWidth="1" outlineLevel="1"/>
    <col min="55" max="55" width="7.28515625" style="1" hidden="1" customWidth="1" outlineLevel="1"/>
    <col min="56" max="56" width="1.42578125" style="1" hidden="1" customWidth="1" outlineLevel="1"/>
    <col min="57" max="57" width="7.28515625" style="1" hidden="1" customWidth="1" outlineLevel="1"/>
    <col min="58"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8.710937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9.710937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7.28515625" style="1" hidden="1" customWidth="1" outlineLevel="1"/>
    <col min="84" max="84" width="1.42578125" style="1" hidden="1" customWidth="1" outlineLevel="1"/>
    <col min="85" max="85" width="7.28515625" style="1" hidden="1" customWidth="1" outlineLevel="1"/>
    <col min="86" max="86" width="1.42578125" style="1" hidden="1" customWidth="1" outlineLevel="1"/>
    <col min="87" max="87" width="7.28515625" style="1" hidden="1" customWidth="1" outlineLevel="1"/>
    <col min="88" max="88" width="1.42578125" style="1" hidden="1" customWidth="1" outlineLevel="1"/>
    <col min="89" max="89" width="7.28515625" style="1" hidden="1" customWidth="1" outlineLevel="1"/>
    <col min="90" max="90" width="1.42578125" style="1" hidden="1" customWidth="1" outlineLevel="1"/>
    <col min="91" max="91" width="9.140625" style="1" hidden="1" customWidth="1" outlineLevel="1"/>
    <col min="92" max="92" width="1.42578125" style="1" hidden="1" customWidth="1" outlineLevel="1"/>
    <col min="93" max="93" width="8.7109375" style="1" hidden="1" customWidth="1" outlineLevel="1"/>
    <col min="94" max="94" width="1.42578125" style="1" hidden="1" customWidth="1" outlineLevel="1"/>
    <col min="95" max="95" width="7.28515625" style="1" hidden="1" customWidth="1" outlineLevel="1"/>
    <col min="96" max="96" width="1.42578125" style="1" hidden="1" customWidth="1" outlineLevel="1"/>
    <col min="97" max="97" width="7.28515625" style="1" hidden="1" customWidth="1" outlineLevel="1"/>
    <col min="98" max="98" width="1.42578125" style="1" hidden="1" customWidth="1" outlineLevel="1"/>
    <col min="99" max="99" width="7.28515625" style="1" hidden="1" customWidth="1" outlineLevel="1"/>
    <col min="100" max="100" width="1.42578125" style="1" hidden="1" customWidth="1" outlineLevel="1"/>
    <col min="101" max="101" width="7.28515625" style="1" hidden="1" customWidth="1" outlineLevel="1"/>
    <col min="102" max="102" width="1.42578125" style="1" hidden="1" customWidth="1" outlineLevel="1"/>
    <col min="103" max="103" width="7.28515625" style="1" hidden="1" customWidth="1" outlineLevel="1"/>
    <col min="104" max="104" width="1.42578125" style="1" hidden="1" customWidth="1" outlineLevel="1"/>
    <col min="105" max="105" width="7.28515625" style="1" hidden="1" customWidth="1" outlineLevel="1"/>
    <col min="106" max="106" width="1.42578125" style="1" hidden="1" customWidth="1" outlineLevel="1"/>
    <col min="107" max="107" width="7.28515625" style="1" hidden="1" customWidth="1" outlineLevel="1"/>
    <col min="108" max="108" width="1.42578125" style="1" hidden="1" customWidth="1" outlineLevel="1"/>
    <col min="109" max="109" width="7.28515625" style="1" hidden="1" customWidth="1" outlineLevel="1"/>
    <col min="110" max="110" width="1.42578125" style="1" hidden="1" customWidth="1" outlineLevel="1"/>
    <col min="111" max="111" width="7.28515625" style="1" hidden="1" customWidth="1" outlineLevel="1"/>
    <col min="112" max="112" width="1.42578125" style="1" hidden="1" customWidth="1" outlineLevel="1"/>
    <col min="113" max="113" width="7.28515625" style="1" hidden="1" customWidth="1" outlineLevel="1"/>
    <col min="114" max="114" width="1.42578125" style="1" hidden="1" customWidth="1" outlineLevel="1"/>
    <col min="115" max="115" width="8.8554687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9"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9" style="1" hidden="1" customWidth="1" outlineLevel="1"/>
    <col min="136" max="136" width="1.42578125" style="1" hidden="1" customWidth="1" outlineLevel="1"/>
    <col min="137" max="137" width="9.85546875" style="1" hidden="1" customWidth="1" outlineLevel="1"/>
    <col min="138" max="138" width="1.42578125" style="1" hidden="1" customWidth="1" outlineLevel="1"/>
    <col min="139" max="139" width="7.28515625" style="1" hidden="1" customWidth="1" outlineLevel="1"/>
    <col min="140" max="140" width="1.42578125" style="1" hidden="1" customWidth="1" outlineLevel="1"/>
    <col min="141" max="141" width="7.28515625" style="1" hidden="1" customWidth="1" outlineLevel="1"/>
    <col min="142" max="142" width="1.42578125" style="1" hidden="1" customWidth="1" outlineLevel="1"/>
    <col min="143" max="143" width="7.28515625" style="1" hidden="1" customWidth="1" outlineLevel="1"/>
    <col min="144" max="144" width="1.42578125" style="1" hidden="1" customWidth="1" outlineLevel="1"/>
    <col min="145" max="145" width="7.28515625" style="1" hidden="1" customWidth="1" outlineLevel="1"/>
    <col min="146" max="146" width="1.42578125" style="1" hidden="1" customWidth="1" outlineLevel="1"/>
    <col min="147" max="147" width="7.28515625" style="1" hidden="1" customWidth="1" outlineLevel="1"/>
    <col min="148" max="148" width="1.42578125" style="1" hidden="1" customWidth="1" outlineLevel="1"/>
    <col min="149" max="149" width="7.28515625" style="1" hidden="1" customWidth="1" outlineLevel="1"/>
    <col min="150" max="150" width="1.42578125" style="1" hidden="1" customWidth="1" outlineLevel="1"/>
    <col min="151" max="151" width="7.28515625" style="1" hidden="1" customWidth="1" outlineLevel="1"/>
    <col min="152" max="152" width="1.42578125" style="1" hidden="1" customWidth="1" outlineLevel="1"/>
    <col min="153" max="153" width="7.28515625" style="1" hidden="1" customWidth="1" outlineLevel="1"/>
    <col min="154" max="154" width="1.42578125" style="1" hidden="1" customWidth="1" outlineLevel="1"/>
    <col min="155" max="155" width="7.28515625" style="1" hidden="1" customWidth="1" outlineLevel="1"/>
    <col min="156" max="156" width="1.42578125" style="1" hidden="1" customWidth="1" outlineLevel="1"/>
    <col min="157" max="157" width="7.28515625" style="1" hidden="1" customWidth="1" outlineLevel="1"/>
    <col min="158" max="158" width="1.42578125" style="1" hidden="1" customWidth="1" outlineLevel="1"/>
    <col min="159" max="159" width="9" style="1" hidden="1" customWidth="1" outlineLevel="1"/>
    <col min="160" max="160" width="1.42578125" style="1" hidden="1" customWidth="1" outlineLevel="1"/>
    <col min="161" max="161" width="7.28515625" style="1" hidden="1" customWidth="1" outlineLevel="1"/>
    <col min="162" max="162" width="1.42578125" style="1" hidden="1" customWidth="1" outlineLevel="1"/>
    <col min="163" max="163" width="9.85546875" style="1" hidden="1" customWidth="1" outlineLevel="1"/>
    <col min="164" max="164" width="1.42578125" style="1" hidden="1" customWidth="1" outlineLevel="1"/>
    <col min="165" max="165" width="7.28515625" style="1" hidden="1" customWidth="1" outlineLevel="1"/>
    <col min="166"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8.42578125" style="1" hidden="1" customWidth="1" outlineLevel="1"/>
    <col min="180" max="180" width="1.42578125" style="1" hidden="1" customWidth="1" outlineLevel="1"/>
    <col min="181" max="181" width="8.425781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7.28515625" style="1" hidden="1" customWidth="1" outlineLevel="1"/>
    <col min="192" max="192" width="1.42578125" style="1" hidden="1" customWidth="1" outlineLevel="1"/>
    <col min="193" max="193" width="7.28515625" style="1" hidden="1" customWidth="1" outlineLevel="1"/>
    <col min="194" max="194" width="1.42578125" style="1" hidden="1" customWidth="1" outlineLevel="1"/>
    <col min="195" max="195" width="7.28515625" style="1" hidden="1" customWidth="1" outlineLevel="1"/>
    <col min="196" max="196" width="1.42578125" style="1" hidden="1" customWidth="1" outlineLevel="1"/>
    <col min="197" max="197" width="7.28515625" style="1" hidden="1" customWidth="1" outlineLevel="1"/>
    <col min="198" max="198" width="1.42578125" style="1" hidden="1" customWidth="1" outlineLevel="1"/>
    <col min="199" max="199" width="7.28515625" style="1" hidden="1" customWidth="1" outlineLevel="1"/>
    <col min="200" max="200" width="1.42578125" style="1" hidden="1" customWidth="1" outlineLevel="1"/>
    <col min="201" max="201" width="7.28515625" style="1" hidden="1" customWidth="1" outlineLevel="1"/>
    <col min="202" max="202" width="1.42578125" style="1" hidden="1" customWidth="1" outlineLevel="1"/>
    <col min="203" max="203" width="9.28515625" style="1" hidden="1" customWidth="1" outlineLevel="1"/>
    <col min="204" max="204" width="1.42578125" style="1" hidden="1" customWidth="1" outlineLevel="1"/>
    <col min="205" max="205" width="7.28515625" style="1" hidden="1" customWidth="1" outlineLevel="1"/>
    <col min="206" max="206" width="1.42578125" style="1" hidden="1" customWidth="1" outlineLevel="1"/>
    <col min="207" max="207" width="8.42578125" style="1" hidden="1" customWidth="1" outlineLevel="1"/>
    <col min="208" max="208" width="1.42578125" style="1" hidden="1" customWidth="1" outlineLevel="1"/>
    <col min="209" max="209" width="7.28515625" style="1" hidden="1" customWidth="1" outlineLevel="1"/>
    <col min="210" max="210" width="1.42578125" style="1" hidden="1" customWidth="1" outlineLevel="1"/>
    <col min="211" max="211" width="7.28515625" style="1" hidden="1" customWidth="1" outlineLevel="1"/>
    <col min="212" max="212" width="1.42578125" style="1" hidden="1" customWidth="1" outlineLevel="1"/>
    <col min="213" max="213" width="7.28515625" style="1" hidden="1" customWidth="1" outlineLevel="1"/>
    <col min="214" max="214" width="1.42578125" style="1" hidden="1" customWidth="1" outlineLevel="1"/>
    <col min="215" max="215" width="7.28515625" style="1" hidden="1" customWidth="1" outlineLevel="1"/>
    <col min="216" max="216" width="1.42578125" style="1" hidden="1" customWidth="1" outlineLevel="1"/>
    <col min="217" max="217" width="7.28515625" style="1" hidden="1" customWidth="1" outlineLevel="1"/>
    <col min="218" max="218" width="1.42578125" style="1" hidden="1" customWidth="1" outlineLevel="1"/>
    <col min="219" max="219" width="7.28515625" style="1" hidden="1" customWidth="1" outlineLevel="1"/>
    <col min="220" max="220" width="1.42578125" style="1" hidden="1" customWidth="1" outlineLevel="1"/>
    <col min="221" max="221" width="7.28515625" style="1" hidden="1" customWidth="1" outlineLevel="1"/>
    <col min="222" max="222" width="1.42578125" style="1" hidden="1" customWidth="1" outlineLevel="1"/>
    <col min="223" max="223" width="11" style="1" hidden="1" customWidth="1" outlineLevel="1"/>
    <col min="224" max="225" width="1.42578125" style="1" hidden="1" customWidth="1" outlineLevel="1"/>
    <col min="226" max="226" width="10.42578125" style="1" hidden="1" customWidth="1" outlineLevel="1"/>
    <col min="227" max="227" width="1.42578125" style="1" hidden="1" customWidth="1" outlineLevel="1"/>
    <col min="228" max="228" width="7.28515625" style="1" hidden="1" customWidth="1" outlineLevel="1"/>
    <col min="229" max="229" width="1.42578125" style="1" hidden="1" customWidth="1" outlineLevel="1"/>
    <col min="230" max="230" width="7.28515625" style="1" hidden="1" customWidth="1" outlineLevel="1"/>
    <col min="231" max="231" width="1.42578125" style="1" hidden="1" customWidth="1" outlineLevel="1"/>
    <col min="232" max="232" width="7.28515625" style="1" hidden="1" customWidth="1" outlineLevel="1"/>
    <col min="233" max="233" width="1.42578125" style="1" hidden="1" customWidth="1" outlineLevel="1"/>
    <col min="234" max="234" width="7.28515625" style="1" hidden="1" customWidth="1" outlineLevel="1"/>
    <col min="235" max="235" width="1.42578125" style="1" hidden="1" customWidth="1" outlineLevel="1"/>
    <col min="236" max="236" width="7.28515625" style="1" hidden="1" customWidth="1" outlineLevel="1"/>
    <col min="237" max="237" width="1.42578125" style="1" hidden="1" customWidth="1" outlineLevel="1"/>
    <col min="238" max="238" width="7.28515625" style="1" hidden="1" customWidth="1" outlineLevel="1"/>
    <col min="239" max="239" width="1.42578125" style="1" hidden="1" customWidth="1" outlineLevel="1"/>
    <col min="240" max="240" width="7.28515625" style="1" hidden="1" customWidth="1" outlineLevel="1"/>
    <col min="241" max="241" width="1.42578125" style="1" hidden="1" customWidth="1" outlineLevel="1"/>
    <col min="242" max="242" width="7.28515625" style="1" hidden="1" customWidth="1" outlineLevel="1"/>
    <col min="243" max="243" width="1.42578125" style="1" hidden="1" customWidth="1" outlineLevel="1"/>
    <col min="244" max="244" width="7.28515625" style="1" hidden="1" customWidth="1" outlineLevel="1"/>
    <col min="245" max="245" width="1.42578125" style="1" hidden="1" customWidth="1" outlineLevel="1"/>
    <col min="246" max="246" width="7.28515625" style="1" hidden="1" customWidth="1" outlineLevel="1"/>
    <col min="247" max="247" width="1.42578125" style="1" hidden="1" customWidth="1" outlineLevel="1"/>
    <col min="248" max="248" width="7.85546875" style="1" hidden="1" customWidth="1" outlineLevel="1"/>
    <col min="249" max="249" width="1.42578125" style="1" hidden="1" customWidth="1" outlineLevel="1"/>
    <col min="250" max="250" width="7.28515625" style="1" hidden="1" customWidth="1" outlineLevel="1"/>
    <col min="251" max="251" width="1.42578125" style="1" hidden="1" customWidth="1" outlineLevel="1"/>
    <col min="252" max="252" width="8.85546875" style="1" hidden="1" customWidth="1" outlineLevel="1"/>
    <col min="253" max="253" width="1.42578125" style="1" hidden="1" customWidth="1" outlineLevel="1"/>
    <col min="254" max="254" width="7.28515625" style="1" hidden="1" customWidth="1" outlineLevel="1"/>
    <col min="255" max="255" width="1.42578125" style="1" hidden="1" customWidth="1" outlineLevel="1"/>
    <col min="256" max="256" width="7.28515625" style="1" hidden="1" customWidth="1" outlineLevel="1"/>
    <col min="257" max="257" width="1.42578125" style="1" hidden="1" customWidth="1" outlineLevel="1"/>
    <col min="258" max="258" width="7.28515625" style="1" hidden="1" customWidth="1" outlineLevel="1"/>
    <col min="259" max="259" width="1.42578125" style="1" hidden="1" customWidth="1" outlineLevel="1"/>
    <col min="260" max="260" width="7.28515625" style="1" hidden="1" customWidth="1" outlineLevel="1"/>
    <col min="261" max="261" width="1.42578125" style="1" hidden="1" customWidth="1" outlineLevel="1"/>
    <col min="262" max="262" width="7.28515625" style="1" hidden="1" customWidth="1" outlineLevel="1"/>
    <col min="263" max="263" width="1.42578125" style="1" hidden="1" customWidth="1" outlineLevel="1"/>
    <col min="264" max="264" width="7.28515625" style="1" hidden="1" customWidth="1" outlineLevel="1"/>
    <col min="265" max="265" width="1.42578125" style="1" hidden="1" customWidth="1" outlineLevel="1"/>
    <col min="266" max="266" width="7.28515625" style="1" hidden="1" customWidth="1" outlineLevel="1"/>
    <col min="267" max="267" width="1.42578125" style="1" hidden="1" customWidth="1" outlineLevel="1"/>
    <col min="268" max="268" width="9.85546875" style="1" hidden="1" customWidth="1" outlineLevel="1"/>
    <col min="269" max="270" width="1.42578125" style="1" hidden="1" customWidth="1" outlineLevel="1"/>
    <col min="271" max="271" width="8.7109375" style="1" hidden="1" customWidth="1" outlineLevel="1"/>
    <col min="272" max="272" width="1.42578125" style="1" hidden="1" customWidth="1" outlineLevel="1"/>
    <col min="273" max="273" width="7.28515625" style="1" hidden="1" customWidth="1" outlineLevel="1"/>
    <col min="274" max="274" width="1.42578125" style="1" hidden="1" customWidth="1" outlineLevel="1"/>
    <col min="275" max="275" width="7.28515625" style="1" hidden="1" customWidth="1" outlineLevel="1"/>
    <col min="276" max="276" width="1.42578125" style="1" hidden="1" customWidth="1" outlineLevel="1"/>
    <col min="277" max="277" width="7.28515625" style="1" hidden="1" customWidth="1" outlineLevel="1"/>
    <col min="278" max="278" width="1.42578125" style="1" hidden="1" customWidth="1" outlineLevel="1"/>
    <col min="279" max="279" width="7.28515625" style="1" hidden="1" customWidth="1" outlineLevel="1"/>
    <col min="280" max="280" width="1.42578125" style="1" hidden="1" customWidth="1" outlineLevel="1"/>
    <col min="281" max="281" width="7.28515625" style="1" hidden="1" customWidth="1" outlineLevel="1"/>
    <col min="282" max="282" width="1.42578125" style="1" hidden="1" customWidth="1" outlineLevel="1"/>
    <col min="283" max="283" width="7.28515625" style="1" hidden="1" customWidth="1" outlineLevel="1"/>
    <col min="284" max="284" width="1.42578125" style="1" hidden="1" customWidth="1" outlineLevel="1"/>
    <col min="285" max="285" width="7.28515625" style="1" hidden="1" customWidth="1" outlineLevel="1"/>
    <col min="286" max="286" width="1.42578125" style="1" hidden="1" customWidth="1" outlineLevel="1"/>
    <col min="287" max="287" width="7.28515625" style="1" hidden="1" customWidth="1" outlineLevel="1"/>
    <col min="288" max="288" width="1.42578125" style="1" hidden="1" customWidth="1" outlineLevel="1"/>
    <col min="289" max="289" width="7.28515625" style="1" hidden="1" customWidth="1" outlineLevel="1"/>
    <col min="290" max="290" width="1.42578125" style="1" hidden="1" customWidth="1" outlineLevel="1"/>
    <col min="291" max="291" width="7.28515625" style="1" hidden="1" customWidth="1" outlineLevel="1"/>
    <col min="292" max="292" width="1.42578125" style="1" hidden="1" customWidth="1" outlineLevel="1"/>
    <col min="293" max="293" width="8.28515625" style="1" hidden="1" customWidth="1" outlineLevel="1"/>
    <col min="294" max="294" width="1.42578125" style="1" hidden="1" customWidth="1" outlineLevel="1"/>
    <col min="295" max="295" width="7.28515625" style="1" hidden="1" customWidth="1" outlineLevel="1"/>
    <col min="296" max="296" width="1.42578125" style="1" hidden="1" customWidth="1" outlineLevel="1"/>
    <col min="297" max="297" width="8.42578125" style="1" hidden="1" customWidth="1" outlineLevel="1"/>
    <col min="298" max="298" width="1.42578125" style="1" hidden="1" customWidth="1" outlineLevel="1"/>
    <col min="299" max="299" width="7.28515625" style="1" hidden="1" customWidth="1" outlineLevel="1"/>
    <col min="300" max="300" width="1.42578125" style="1" hidden="1" customWidth="1" outlineLevel="1"/>
    <col min="301" max="301" width="7.28515625" style="1" hidden="1" customWidth="1" outlineLevel="1"/>
    <col min="302" max="302" width="1.42578125" style="1" hidden="1" customWidth="1" outlineLevel="1"/>
    <col min="303" max="303" width="7.28515625" style="1" hidden="1" customWidth="1" outlineLevel="1"/>
    <col min="304" max="304" width="1.42578125" style="1" hidden="1" customWidth="1" outlineLevel="1"/>
    <col min="305" max="305" width="7.28515625" style="1" hidden="1" customWidth="1" outlineLevel="1"/>
    <col min="306" max="306" width="1.42578125" style="1" hidden="1" customWidth="1" outlineLevel="1"/>
    <col min="307" max="307" width="7.28515625" style="1" hidden="1" customWidth="1" outlineLevel="1"/>
    <col min="308" max="308" width="1.42578125" style="1" hidden="1" customWidth="1" outlineLevel="1"/>
    <col min="309" max="309" width="7.28515625" style="1" hidden="1" customWidth="1" outlineLevel="1"/>
    <col min="310" max="310" width="1.42578125" style="1" hidden="1" customWidth="1" outlineLevel="1"/>
    <col min="311" max="311" width="7.28515625" style="1" hidden="1" customWidth="1" outlineLevel="1"/>
    <col min="312" max="312" width="1.42578125" style="1" hidden="1" customWidth="1" outlineLevel="1"/>
    <col min="313" max="313" width="10.42578125" style="1" hidden="1" customWidth="1" outlineLevel="1"/>
    <col min="314" max="315" width="1.42578125" style="1" hidden="1" customWidth="1" outlineLevel="1"/>
    <col min="316" max="316" width="8.28515625" style="1" hidden="1" customWidth="1" outlineLevel="1"/>
    <col min="317" max="317" width="1.42578125" style="1" hidden="1" customWidth="1" outlineLevel="1"/>
    <col min="318" max="318" width="7.28515625" style="1" hidden="1" customWidth="1" outlineLevel="1"/>
    <col min="319" max="319" width="1.42578125" style="1" hidden="1" customWidth="1" outlineLevel="1"/>
    <col min="320" max="320" width="7.28515625" style="1" hidden="1" customWidth="1" outlineLevel="1"/>
    <col min="321" max="321" width="1.42578125" style="1" hidden="1" customWidth="1" outlineLevel="1"/>
    <col min="322" max="322" width="7.28515625" style="1" hidden="1" customWidth="1" outlineLevel="1"/>
    <col min="323" max="323" width="1.42578125" style="1" hidden="1" customWidth="1" outlineLevel="1"/>
    <col min="324" max="324" width="7.28515625" style="1" hidden="1" customWidth="1" outlineLevel="1"/>
    <col min="325" max="325" width="1.42578125" style="1" hidden="1" customWidth="1" outlineLevel="1"/>
    <col min="326" max="326" width="7.28515625" style="1" hidden="1" customWidth="1" outlineLevel="1"/>
    <col min="327" max="327" width="1.42578125" style="1" hidden="1" customWidth="1" outlineLevel="1"/>
    <col min="328" max="328" width="7.28515625" style="1" hidden="1" customWidth="1" outlineLevel="1"/>
    <col min="329" max="329" width="1.42578125" style="1" hidden="1" customWidth="1" outlineLevel="1"/>
    <col min="330" max="330" width="7.28515625" style="1" hidden="1" customWidth="1" outlineLevel="1"/>
    <col min="331" max="331" width="1.42578125" style="1" hidden="1" customWidth="1" outlineLevel="1"/>
    <col min="332" max="332" width="7.28515625" style="1" hidden="1" customWidth="1" outlineLevel="1"/>
    <col min="333" max="333" width="1.42578125" style="1" hidden="1" customWidth="1" outlineLevel="1"/>
    <col min="334" max="334" width="7.28515625" style="1" hidden="1" customWidth="1" outlineLevel="1"/>
    <col min="335" max="335" width="1.42578125" style="1" hidden="1" customWidth="1" outlineLevel="1"/>
    <col min="336" max="336" width="7.28515625" style="1" hidden="1" customWidth="1" outlineLevel="1"/>
    <col min="337" max="337" width="1.42578125" style="1" hidden="1" customWidth="1" outlineLevel="1"/>
    <col min="338" max="338" width="8.28515625" style="1" hidden="1" customWidth="1" outlineLevel="1"/>
    <col min="339" max="339" width="1.42578125" style="1" hidden="1" customWidth="1" outlineLevel="1"/>
    <col min="340" max="340" width="7.28515625" style="1" hidden="1" customWidth="1" outlineLevel="1"/>
    <col min="341" max="341" width="1.42578125" style="1" hidden="1" customWidth="1" outlineLevel="1"/>
    <col min="342" max="342" width="8.28515625" style="1" hidden="1" customWidth="1" outlineLevel="1"/>
    <col min="343" max="343" width="1.42578125" style="1" hidden="1" customWidth="1" outlineLevel="1"/>
    <col min="344" max="344" width="7.28515625" style="1" hidden="1" customWidth="1" outlineLevel="1"/>
    <col min="345" max="345" width="1.42578125" style="1" hidden="1" customWidth="1" outlineLevel="1"/>
    <col min="346" max="346" width="7.28515625" style="1" hidden="1" customWidth="1" outlineLevel="1"/>
    <col min="347" max="347" width="1.42578125" style="1" hidden="1" customWidth="1" outlineLevel="1"/>
    <col min="348" max="348" width="7.28515625" style="1" hidden="1" customWidth="1" outlineLevel="1"/>
    <col min="349" max="349" width="1.42578125" style="1" hidden="1" customWidth="1" outlineLevel="1"/>
    <col min="350" max="350" width="7.28515625" style="1" hidden="1" customWidth="1" outlineLevel="1"/>
    <col min="351" max="351" width="1.42578125" style="1" hidden="1" customWidth="1" outlineLevel="1"/>
    <col min="352" max="352" width="7.28515625" style="1" hidden="1" customWidth="1" outlineLevel="1"/>
    <col min="353" max="353" width="1.42578125" style="1" hidden="1" customWidth="1" outlineLevel="1"/>
    <col min="354" max="354" width="7.28515625" style="1" hidden="1" customWidth="1" outlineLevel="1"/>
    <col min="355" max="355" width="1.42578125" style="1" hidden="1" customWidth="1" outlineLevel="1"/>
    <col min="356" max="356" width="7.28515625" style="1" hidden="1" customWidth="1" outlineLevel="1"/>
    <col min="357" max="357" width="1.42578125" style="1" hidden="1" customWidth="1" outlineLevel="1"/>
    <col min="358" max="358" width="9.85546875" style="1" hidden="1" customWidth="1" outlineLevel="1"/>
    <col min="359" max="360" width="1.42578125" style="1" hidden="1" customWidth="1" outlineLevel="1"/>
    <col min="361" max="361" width="8.28515625" style="1" hidden="1" customWidth="1" outlineLevel="1"/>
    <col min="362" max="362" width="1.42578125" style="1" hidden="1" customWidth="1" outlineLevel="1"/>
    <col min="363" max="363" width="7.28515625" style="1" hidden="1" customWidth="1" outlineLevel="1"/>
    <col min="364" max="364" width="1.42578125" style="1" hidden="1" customWidth="1" outlineLevel="1"/>
    <col min="365" max="365" width="7.28515625" style="1" hidden="1" customWidth="1" outlineLevel="1"/>
    <col min="366" max="366" width="1.42578125" style="1" hidden="1" customWidth="1" outlineLevel="1"/>
    <col min="367" max="367" width="7.28515625" style="1" hidden="1" customWidth="1" outlineLevel="1"/>
    <col min="368" max="368" width="1.42578125" style="1" hidden="1" customWidth="1" outlineLevel="1"/>
    <col min="369" max="369" width="7.28515625" style="1" hidden="1" customWidth="1" outlineLevel="1"/>
    <col min="370" max="370" width="1.42578125" style="1" hidden="1" customWidth="1" outlineLevel="1"/>
    <col min="371" max="371" width="7.28515625" style="1" hidden="1" customWidth="1" outlineLevel="1"/>
    <col min="372" max="372" width="1.42578125" style="1" hidden="1" customWidth="1" outlineLevel="1"/>
    <col min="373" max="373" width="7.28515625" style="1" hidden="1" customWidth="1" outlineLevel="1"/>
    <col min="374" max="374" width="1.42578125" style="1" hidden="1" customWidth="1" outlineLevel="1"/>
    <col min="375" max="375" width="7.28515625" style="1" hidden="1" customWidth="1" outlineLevel="1"/>
    <col min="376" max="376" width="1.42578125" style="1" hidden="1" customWidth="1" outlineLevel="1"/>
    <col min="377" max="377" width="7.28515625" style="1" hidden="1" customWidth="1" outlineLevel="1"/>
    <col min="378" max="378" width="1.42578125" style="1" hidden="1" customWidth="1" outlineLevel="1"/>
    <col min="379" max="379" width="7.28515625" style="1" hidden="1" customWidth="1" outlineLevel="1"/>
    <col min="380" max="380" width="1.42578125" style="1" hidden="1" customWidth="1" outlineLevel="1"/>
    <col min="381" max="381" width="7.28515625" style="1" hidden="1" customWidth="1" outlineLevel="1"/>
    <col min="382" max="382" width="1.42578125" style="1" hidden="1" customWidth="1" outlineLevel="1"/>
    <col min="383" max="383" width="7.28515625" style="1" hidden="1" customWidth="1" outlineLevel="1"/>
    <col min="384" max="384" width="1.42578125" style="1" hidden="1" customWidth="1" outlineLevel="1"/>
    <col min="385" max="385" width="7.28515625" style="1" hidden="1" customWidth="1" outlineLevel="1"/>
    <col min="386" max="386" width="1.42578125" style="1" hidden="1" customWidth="1" outlineLevel="1"/>
    <col min="387" max="387" width="7.28515625" style="1" hidden="1" customWidth="1" outlineLevel="1"/>
    <col min="388" max="388" width="1.42578125" style="1" hidden="1" customWidth="1" outlineLevel="1"/>
    <col min="389" max="389" width="7.28515625" style="1" hidden="1" customWidth="1" outlineLevel="1"/>
    <col min="390" max="390" width="1.42578125" style="1" hidden="1" customWidth="1" outlineLevel="1"/>
    <col min="391" max="391" width="7.28515625" style="1" hidden="1" customWidth="1" outlineLevel="1"/>
    <col min="392" max="392" width="1.42578125" style="1" hidden="1" customWidth="1" outlineLevel="1"/>
    <col min="393" max="393" width="7.28515625" style="1" hidden="1" customWidth="1" outlineLevel="1"/>
    <col min="394" max="394" width="1.42578125" style="1" hidden="1" customWidth="1" outlineLevel="1"/>
    <col min="395" max="395" width="7.28515625" style="1" hidden="1" customWidth="1" outlineLevel="1"/>
    <col min="396" max="396" width="1.42578125" style="1" hidden="1" customWidth="1" outlineLevel="1"/>
    <col min="397" max="397" width="7.28515625" style="1" hidden="1" customWidth="1" outlineLevel="1"/>
    <col min="398" max="398" width="1.42578125" style="1" hidden="1" customWidth="1" outlineLevel="1"/>
    <col min="399" max="399" width="7.28515625" style="1" hidden="1" customWidth="1" outlineLevel="1"/>
    <col min="400" max="400" width="1.42578125" style="1" hidden="1" customWidth="1" outlineLevel="1"/>
    <col min="401" max="401" width="7.28515625" style="1" hidden="1" customWidth="1" outlineLevel="1"/>
    <col min="402" max="402" width="1.42578125" style="1" hidden="1" customWidth="1" outlineLevel="1"/>
    <col min="403" max="403" width="9.85546875" style="1" hidden="1" customWidth="1" outlineLevel="1"/>
    <col min="404" max="405" width="1.42578125" style="1" hidden="1" customWidth="1" outlineLevel="1"/>
    <col min="406" max="406" width="8.28515625" style="1" hidden="1" customWidth="1" outlineLevel="1"/>
    <col min="407" max="407" width="2" style="1" hidden="1" customWidth="1" outlineLevel="1"/>
    <col min="408" max="408" width="7.28515625" style="1" hidden="1" customWidth="1" outlineLevel="1"/>
    <col min="409" max="409" width="1.42578125" style="1" hidden="1" customWidth="1" outlineLevel="1"/>
    <col min="410" max="410" width="7.28515625" style="1" hidden="1" customWidth="1" outlineLevel="1"/>
    <col min="411" max="411" width="1.42578125" style="1" hidden="1" customWidth="1" outlineLevel="1"/>
    <col min="412" max="412" width="7.28515625" style="1" hidden="1" customWidth="1" outlineLevel="1"/>
    <col min="413" max="413" width="1.42578125" style="1" hidden="1" customWidth="1" outlineLevel="1"/>
    <col min="414" max="414" width="7.28515625" style="1" hidden="1" customWidth="1" outlineLevel="1"/>
    <col min="415" max="415" width="1.42578125" style="1" hidden="1" customWidth="1" outlineLevel="1"/>
    <col min="416" max="416" width="7.28515625" style="1" hidden="1" customWidth="1" outlineLevel="1"/>
    <col min="417" max="417" width="1.42578125" style="1" hidden="1" customWidth="1" outlineLevel="1"/>
    <col min="418" max="418" width="7.28515625" style="1" hidden="1" customWidth="1" outlineLevel="1"/>
    <col min="419" max="419" width="1.42578125" style="1" hidden="1" customWidth="1" outlineLevel="1"/>
    <col min="420" max="420" width="7.28515625" style="1" hidden="1" customWidth="1" outlineLevel="1"/>
    <col min="421" max="421" width="1.42578125" style="1" hidden="1" customWidth="1" outlineLevel="1"/>
    <col min="422" max="422" width="7.28515625" style="1" hidden="1" customWidth="1" outlineLevel="1"/>
    <col min="423" max="423" width="1.42578125" style="1" hidden="1" customWidth="1" outlineLevel="1"/>
    <col min="424" max="424" width="7.28515625" style="1" hidden="1" customWidth="1" outlineLevel="1"/>
    <col min="425" max="425" width="1.42578125" style="1" hidden="1" customWidth="1" outlineLevel="1"/>
    <col min="426" max="426" width="7.28515625" style="1" hidden="1" customWidth="1" outlineLevel="1"/>
    <col min="427" max="427" width="1.42578125" style="1" hidden="1" customWidth="1" outlineLevel="1"/>
    <col min="428" max="428" width="8.28515625" style="1" hidden="1" customWidth="1" outlineLevel="1"/>
    <col min="429" max="429" width="1.42578125" style="1" hidden="1" customWidth="1" outlineLevel="1"/>
    <col min="430" max="430" width="7.28515625" style="1" hidden="1" customWidth="1" outlineLevel="1"/>
    <col min="431" max="431" width="1.42578125" style="1" hidden="1" customWidth="1" outlineLevel="1"/>
    <col min="432" max="432" width="8.28515625" style="1" hidden="1" customWidth="1" outlineLevel="1"/>
    <col min="433" max="433" width="1.42578125" style="1" hidden="1" customWidth="1" outlineLevel="1"/>
    <col min="434" max="434" width="7.28515625" style="1" hidden="1" customWidth="1" outlineLevel="1"/>
    <col min="435" max="435" width="1.42578125" style="1" hidden="1" customWidth="1" outlineLevel="1"/>
    <col min="436" max="436" width="7.28515625" style="1" hidden="1" customWidth="1" outlineLevel="1"/>
    <col min="437" max="437" width="1.42578125" style="1" hidden="1" customWidth="1" outlineLevel="1"/>
    <col min="438" max="438" width="7.28515625" style="1" hidden="1" customWidth="1" outlineLevel="1"/>
    <col min="439" max="439" width="1.42578125" style="1" hidden="1" customWidth="1" outlineLevel="1"/>
    <col min="440" max="440" width="7.28515625" style="1" hidden="1" customWidth="1" outlineLevel="1"/>
    <col min="441" max="441" width="1.42578125" style="1" hidden="1" customWidth="1" outlineLevel="1"/>
    <col min="442" max="442" width="7.28515625" style="1" hidden="1" customWidth="1" outlineLevel="1"/>
    <col min="443" max="443" width="1.42578125" style="1" hidden="1" customWidth="1" outlineLevel="1"/>
    <col min="444" max="444" width="7.28515625" style="1" hidden="1" customWidth="1" outlineLevel="1"/>
    <col min="445" max="445" width="1.42578125" style="1" hidden="1" customWidth="1" outlineLevel="1"/>
    <col min="446" max="446" width="7.28515625" style="1" hidden="1" customWidth="1" outlineLevel="1"/>
    <col min="447" max="447" width="1.42578125" style="1" hidden="1" customWidth="1" outlineLevel="1"/>
    <col min="448" max="448" width="9.85546875" style="1" hidden="1" customWidth="1" outlineLevel="1"/>
    <col min="449" max="450" width="1.42578125" style="1" hidden="1" customWidth="1" outlineLevel="1"/>
    <col min="451" max="451" width="8.28515625" style="1" customWidth="1" collapsed="1"/>
    <col min="452" max="452" width="1.42578125" style="1" customWidth="1"/>
    <col min="453" max="453" width="7.28515625" style="1" customWidth="1"/>
    <col min="454" max="454" width="1.42578125" style="1" customWidth="1"/>
    <col min="455" max="455" width="7.28515625" style="1" customWidth="1"/>
    <col min="456" max="456" width="1.42578125" style="1" customWidth="1"/>
    <col min="457" max="457" width="7.28515625" style="1" customWidth="1"/>
    <col min="458" max="458" width="1.42578125" style="1" customWidth="1"/>
    <col min="459" max="459" width="7.28515625" style="1" customWidth="1"/>
    <col min="460" max="460" width="1.42578125" style="1" customWidth="1"/>
    <col min="461" max="461" width="7.28515625" style="1" customWidth="1"/>
    <col min="462" max="462" width="1.42578125" style="1" customWidth="1"/>
    <col min="463" max="463" width="7.28515625" style="1" customWidth="1"/>
    <col min="464" max="464" width="1.42578125" style="1" customWidth="1"/>
    <col min="465" max="465" width="7.28515625" style="1" customWidth="1"/>
    <col min="466" max="466" width="1.42578125" style="1" customWidth="1"/>
    <col min="467" max="467" width="7.28515625" style="1" customWidth="1"/>
    <col min="468" max="468" width="1.42578125" style="1" customWidth="1"/>
    <col min="469" max="469" width="7.28515625" style="1" customWidth="1"/>
    <col min="470" max="470" width="1.42578125" style="1" customWidth="1"/>
    <col min="471" max="471" width="7.28515625" style="1" customWidth="1"/>
    <col min="472" max="472" width="1.42578125" style="1" customWidth="1"/>
    <col min="473" max="473" width="8.28515625" style="1" bestFit="1" customWidth="1"/>
    <col min="474" max="474" width="1.42578125" style="1" customWidth="1"/>
    <col min="475" max="475" width="7.28515625" style="1" customWidth="1"/>
    <col min="476" max="476" width="1.42578125" style="1" customWidth="1"/>
    <col min="477" max="477" width="8.28515625" style="1" bestFit="1" customWidth="1"/>
    <col min="478" max="478" width="1.42578125" style="1" customWidth="1"/>
    <col min="479" max="479" width="7.28515625" style="1" customWidth="1"/>
    <col min="480" max="480" width="1.42578125" style="1" customWidth="1"/>
    <col min="481" max="481" width="7.28515625" style="1" customWidth="1"/>
    <col min="482" max="482" width="1.42578125" style="1" customWidth="1"/>
    <col min="483" max="483" width="7.28515625" style="1" customWidth="1"/>
    <col min="484" max="484" width="1.42578125" style="1" customWidth="1"/>
    <col min="485" max="485" width="7.28515625" style="1" customWidth="1"/>
    <col min="486" max="486" width="1.42578125" style="1" customWidth="1"/>
    <col min="487" max="487" width="7.28515625" style="1" customWidth="1"/>
    <col min="488" max="488" width="1.42578125" style="1" customWidth="1"/>
    <col min="489" max="489" width="7.28515625" style="1" customWidth="1"/>
    <col min="490" max="490" width="1.42578125" style="1" customWidth="1"/>
    <col min="491" max="491" width="7.28515625" style="1" customWidth="1"/>
    <col min="492" max="492" width="1.42578125" style="1" customWidth="1"/>
    <col min="493" max="493" width="9.85546875" style="1" bestFit="1" customWidth="1"/>
    <col min="494" max="496" width="1.42578125" style="1" customWidth="1"/>
    <col min="497" max="497" width="8.28515625" style="1" customWidth="1"/>
    <col min="498" max="498" width="1.42578125" style="1" customWidth="1"/>
    <col min="499" max="499" width="7.28515625" style="1" customWidth="1"/>
    <col min="500" max="500" width="1.42578125" style="1" customWidth="1"/>
    <col min="501" max="501" width="7.28515625" style="1" customWidth="1"/>
    <col min="502" max="502" width="1.42578125" style="1" customWidth="1"/>
    <col min="503" max="503" width="7.28515625" style="1" customWidth="1"/>
    <col min="504" max="504" width="1.42578125" style="1" customWidth="1"/>
    <col min="505" max="505" width="7.28515625" style="1" customWidth="1"/>
    <col min="506" max="506" width="1.42578125" style="1" customWidth="1"/>
    <col min="507" max="507" width="7.28515625" style="1" customWidth="1"/>
    <col min="508" max="508" width="1.42578125" style="1" customWidth="1"/>
    <col min="509" max="509" width="7.28515625" style="1" customWidth="1"/>
    <col min="510" max="510" width="1.42578125" style="1" customWidth="1"/>
    <col min="511" max="511" width="7.28515625" style="1" customWidth="1"/>
    <col min="512" max="512" width="1.42578125" style="1" customWidth="1"/>
    <col min="513" max="513" width="7.28515625" style="1" customWidth="1"/>
    <col min="514" max="514" width="1.42578125" style="1" customWidth="1"/>
    <col min="515" max="515" width="7.28515625" style="1" customWidth="1"/>
    <col min="516" max="516" width="1.42578125" style="1" customWidth="1"/>
    <col min="517" max="517" width="7.28515625" style="1" customWidth="1"/>
    <col min="518" max="518" width="1.42578125" style="1" customWidth="1"/>
    <col min="519" max="519" width="8.28515625" style="1" bestFit="1" customWidth="1"/>
    <col min="520" max="520" width="1.42578125" style="1" customWidth="1"/>
    <col min="521" max="521" width="7.28515625" style="1" customWidth="1"/>
    <col min="522" max="522" width="1.42578125" style="1" customWidth="1"/>
    <col min="523" max="523" width="8.28515625" style="1" bestFit="1" customWidth="1"/>
    <col min="524" max="524" width="1.42578125" style="1" customWidth="1"/>
    <col min="525" max="525" width="7.28515625" style="1" customWidth="1"/>
    <col min="526" max="526" width="1.42578125" style="1" customWidth="1"/>
    <col min="527" max="527" width="7.28515625" style="1" customWidth="1"/>
    <col min="528" max="528" width="1.42578125" style="1" customWidth="1"/>
    <col min="529" max="529" width="7.28515625" style="1" customWidth="1"/>
    <col min="530" max="530" width="1.42578125" style="1" customWidth="1"/>
    <col min="531" max="531" width="7.28515625" style="1" customWidth="1"/>
    <col min="532" max="532" width="1.42578125" style="1" customWidth="1"/>
    <col min="533" max="533" width="7.28515625" style="1" customWidth="1"/>
    <col min="534" max="534" width="1.42578125" style="1" customWidth="1"/>
    <col min="535" max="535" width="7.28515625" style="1" customWidth="1"/>
    <col min="536" max="536" width="1.42578125" style="1" customWidth="1"/>
    <col min="537" max="537" width="7.28515625" style="1" customWidth="1"/>
    <col min="538" max="538" width="1.42578125" style="1" customWidth="1"/>
    <col min="539" max="539" width="9.85546875" style="1" bestFit="1" customWidth="1"/>
    <col min="540" max="541" width="1" style="1" customWidth="1"/>
    <col min="542" max="542" width="64" style="1" bestFit="1" customWidth="1"/>
    <col min="543" max="16384" width="9.28515625" style="1"/>
  </cols>
  <sheetData>
    <row r="1" spans="2:545" ht="10.5" customHeight="1">
      <c r="B1" s="13"/>
      <c r="C1" s="13"/>
      <c r="D1" s="19"/>
      <c r="E1" s="35"/>
      <c r="F1" s="36"/>
      <c r="G1" s="35"/>
      <c r="H1" s="36"/>
      <c r="I1" s="35"/>
      <c r="J1" s="36"/>
      <c r="K1" s="35"/>
      <c r="L1" s="36"/>
      <c r="M1" s="35"/>
      <c r="N1" s="36"/>
      <c r="O1" s="23"/>
      <c r="P1" s="21"/>
      <c r="Q1" s="23"/>
      <c r="R1" s="21"/>
      <c r="S1" s="23"/>
      <c r="T1" s="21"/>
      <c r="U1" s="23"/>
      <c r="V1" s="21"/>
      <c r="W1" s="23"/>
      <c r="X1" s="21"/>
      <c r="Y1" s="23"/>
      <c r="Z1" s="21"/>
      <c r="AA1" s="23"/>
      <c r="AB1" s="21"/>
      <c r="AC1" s="23"/>
      <c r="AD1" s="21"/>
      <c r="AE1" s="23"/>
      <c r="AF1" s="21"/>
      <c r="AG1" s="23"/>
      <c r="AH1" s="21"/>
      <c r="AI1" s="23"/>
      <c r="AJ1" s="21"/>
      <c r="AK1" s="23"/>
      <c r="AL1" s="21"/>
      <c r="AM1" s="23"/>
      <c r="AN1" s="21"/>
      <c r="AO1" s="23"/>
      <c r="AP1" s="21"/>
      <c r="AQ1" s="23"/>
      <c r="AR1" s="21"/>
      <c r="AS1" s="23"/>
      <c r="AT1" s="21"/>
      <c r="AU1" s="23"/>
      <c r="AV1" s="21"/>
      <c r="AW1" s="35"/>
      <c r="AX1" s="36"/>
      <c r="AY1" s="35"/>
      <c r="AZ1" s="36"/>
      <c r="BA1" s="35"/>
      <c r="BB1" s="36"/>
      <c r="BC1" s="35"/>
      <c r="BD1" s="36"/>
      <c r="BE1" s="23"/>
      <c r="BF1" s="21"/>
      <c r="BG1" s="23"/>
      <c r="BH1" s="21"/>
      <c r="BI1" s="23"/>
      <c r="BJ1" s="21"/>
      <c r="BK1" s="23"/>
      <c r="BL1" s="21"/>
      <c r="BM1" s="23"/>
      <c r="BN1" s="21"/>
      <c r="BO1" s="23"/>
      <c r="BP1" s="21"/>
      <c r="BQ1" s="23"/>
      <c r="BR1" s="21"/>
      <c r="BS1" s="23"/>
      <c r="BT1" s="21"/>
      <c r="BU1" s="23"/>
      <c r="BV1" s="21"/>
      <c r="BW1" s="23"/>
      <c r="BX1" s="21"/>
      <c r="BY1" s="23"/>
      <c r="BZ1" s="21"/>
      <c r="CA1" s="23"/>
      <c r="CB1" s="21"/>
      <c r="CC1" s="23"/>
      <c r="CD1" s="21"/>
      <c r="CE1" s="23"/>
      <c r="CF1" s="21"/>
      <c r="CG1" s="23"/>
      <c r="CH1" s="21"/>
      <c r="CI1" s="23"/>
      <c r="CJ1" s="21"/>
      <c r="CK1" s="23"/>
      <c r="CL1" s="21"/>
      <c r="CM1" s="23"/>
      <c r="CN1" s="21"/>
      <c r="CO1" s="35"/>
      <c r="CP1" s="36"/>
      <c r="CQ1" s="35"/>
      <c r="CR1" s="36"/>
      <c r="CS1" s="35"/>
      <c r="CT1" s="36"/>
      <c r="CU1" s="35"/>
      <c r="CV1" s="36"/>
      <c r="CW1" s="23"/>
      <c r="CX1" s="21"/>
      <c r="CY1" s="23"/>
      <c r="CZ1" s="21"/>
      <c r="DA1" s="23"/>
      <c r="DB1" s="21"/>
      <c r="DC1" s="23"/>
      <c r="DD1" s="21"/>
      <c r="DE1" s="23"/>
      <c r="DF1" s="21"/>
      <c r="DG1" s="23"/>
      <c r="DH1" s="21"/>
      <c r="DI1" s="23"/>
      <c r="DJ1" s="21"/>
      <c r="DK1" s="23"/>
      <c r="DL1" s="21"/>
      <c r="DM1" s="23"/>
      <c r="DN1" s="21"/>
      <c r="DO1" s="23"/>
      <c r="DP1" s="21"/>
      <c r="DQ1" s="23"/>
      <c r="DR1" s="21"/>
      <c r="DS1" s="23"/>
      <c r="DT1" s="21"/>
      <c r="DU1" s="23"/>
      <c r="DV1" s="21"/>
      <c r="DW1" s="23"/>
      <c r="DX1" s="21"/>
      <c r="DY1" s="23"/>
      <c r="DZ1" s="21"/>
      <c r="EA1" s="23"/>
      <c r="EB1" s="21"/>
      <c r="EC1" s="23"/>
      <c r="ED1" s="21"/>
      <c r="EE1" s="23"/>
      <c r="EF1" s="21"/>
      <c r="EG1" s="35"/>
      <c r="EH1" s="36"/>
      <c r="EI1" s="35"/>
      <c r="EJ1" s="36"/>
      <c r="EK1" s="35"/>
      <c r="EL1" s="36"/>
      <c r="EM1" s="35"/>
      <c r="EN1" s="36"/>
      <c r="EO1" s="23"/>
      <c r="EP1" s="21"/>
      <c r="EQ1" s="23"/>
      <c r="ER1" s="21"/>
      <c r="ES1" s="23"/>
      <c r="ET1" s="21"/>
      <c r="EU1" s="23"/>
      <c r="EV1" s="21"/>
      <c r="EW1" s="23"/>
      <c r="EX1" s="21"/>
      <c r="EY1" s="23"/>
      <c r="EZ1" s="21"/>
      <c r="FA1" s="23"/>
      <c r="FB1" s="21"/>
      <c r="FC1" s="23"/>
      <c r="FD1" s="21"/>
      <c r="FE1" s="23"/>
      <c r="FF1" s="21"/>
      <c r="FG1" s="23"/>
      <c r="FH1" s="21"/>
      <c r="FI1" s="23"/>
      <c r="FJ1" s="21"/>
      <c r="FK1" s="23"/>
      <c r="FL1" s="21"/>
      <c r="FM1" s="23"/>
      <c r="FN1" s="21"/>
      <c r="FO1" s="23"/>
      <c r="FP1" s="21"/>
      <c r="FQ1" s="23"/>
      <c r="FR1" s="21"/>
      <c r="FS1" s="23"/>
      <c r="FT1" s="21"/>
      <c r="FU1" s="23"/>
      <c r="FV1" s="21"/>
      <c r="FW1" s="23"/>
      <c r="FX1" s="21"/>
      <c r="FY1" s="35"/>
      <c r="FZ1" s="36"/>
      <c r="GA1" s="35"/>
      <c r="GB1" s="36"/>
      <c r="GC1" s="35"/>
      <c r="GD1" s="36"/>
      <c r="GE1" s="35"/>
      <c r="GF1" s="36"/>
      <c r="GG1" s="23"/>
      <c r="GH1" s="21"/>
      <c r="GI1" s="23"/>
      <c r="GJ1" s="21"/>
      <c r="GK1" s="23"/>
      <c r="GL1" s="21"/>
      <c r="GM1" s="23"/>
      <c r="GN1" s="21"/>
      <c r="GO1" s="23"/>
      <c r="GP1" s="21"/>
      <c r="GQ1" s="23"/>
      <c r="GR1" s="21"/>
      <c r="GS1" s="23"/>
      <c r="GT1" s="21"/>
      <c r="GU1" s="23"/>
      <c r="GV1" s="21"/>
      <c r="GW1" s="23"/>
      <c r="GX1" s="21"/>
      <c r="GY1" s="23"/>
      <c r="GZ1" s="21"/>
      <c r="HA1" s="23"/>
      <c r="HB1" s="21"/>
      <c r="HC1" s="23"/>
      <c r="HD1" s="21"/>
      <c r="HE1" s="23"/>
      <c r="HF1" s="21"/>
      <c r="HG1" s="23"/>
      <c r="HH1" s="21"/>
      <c r="HI1" s="23"/>
      <c r="HJ1" s="21"/>
      <c r="HK1" s="23"/>
      <c r="HL1" s="21"/>
      <c r="HM1" s="23"/>
      <c r="HN1" s="21"/>
      <c r="HO1" s="23"/>
      <c r="HP1" s="21"/>
      <c r="HQ1" s="21"/>
      <c r="HR1" s="35"/>
      <c r="HS1" s="36"/>
      <c r="HT1" s="35"/>
      <c r="HU1" s="36"/>
      <c r="HV1" s="35"/>
      <c r="HW1" s="36"/>
      <c r="HX1" s="35"/>
      <c r="HY1" s="36"/>
      <c r="HZ1" s="23"/>
      <c r="IA1" s="21"/>
      <c r="IB1" s="23"/>
      <c r="IC1" s="21"/>
      <c r="ID1" s="23"/>
      <c r="IE1" s="21"/>
      <c r="IF1" s="23"/>
      <c r="IG1" s="21"/>
      <c r="IH1" s="23"/>
      <c r="II1" s="21"/>
      <c r="IJ1" s="23"/>
      <c r="IK1" s="21"/>
      <c r="IL1" s="23"/>
      <c r="IM1" s="21"/>
      <c r="IN1" s="23"/>
      <c r="IO1" s="21"/>
      <c r="IP1" s="23"/>
      <c r="IQ1" s="21"/>
      <c r="IR1" s="23"/>
      <c r="IS1" s="21"/>
      <c r="IT1" s="23"/>
      <c r="IU1" s="21"/>
      <c r="IV1" s="23"/>
      <c r="IW1" s="21"/>
      <c r="IX1" s="23"/>
      <c r="IY1" s="21"/>
      <c r="IZ1" s="23"/>
      <c r="JA1" s="21"/>
      <c r="JB1" s="23"/>
      <c r="JC1" s="21"/>
      <c r="JD1" s="23"/>
      <c r="JE1" s="21"/>
      <c r="JF1" s="23"/>
      <c r="JG1" s="21"/>
      <c r="JH1" s="23"/>
      <c r="JI1" s="21"/>
      <c r="JJ1" s="21"/>
      <c r="JK1" s="35"/>
      <c r="JL1" s="36"/>
      <c r="JM1" s="35"/>
      <c r="JN1" s="36"/>
      <c r="JO1" s="35"/>
      <c r="JP1" s="36"/>
      <c r="JQ1" s="35"/>
      <c r="JR1" s="36"/>
      <c r="JS1" s="23"/>
      <c r="JT1" s="21"/>
      <c r="JU1" s="23"/>
      <c r="JV1" s="21"/>
      <c r="JW1" s="23"/>
      <c r="JX1" s="21"/>
      <c r="JY1" s="23"/>
      <c r="JZ1" s="21"/>
      <c r="KA1" s="23"/>
      <c r="KB1" s="21"/>
      <c r="KC1" s="23"/>
      <c r="KD1" s="21"/>
      <c r="KE1" s="23"/>
      <c r="KF1" s="21"/>
      <c r="KG1" s="23"/>
      <c r="KH1" s="21"/>
      <c r="KI1" s="23"/>
      <c r="KJ1" s="21"/>
      <c r="KK1" s="23"/>
      <c r="KL1" s="21"/>
      <c r="KM1" s="23"/>
      <c r="KN1" s="21"/>
      <c r="KO1" s="23"/>
      <c r="KP1" s="21"/>
      <c r="KQ1" s="23"/>
      <c r="KR1" s="21"/>
      <c r="KS1" s="23"/>
      <c r="KT1" s="21"/>
      <c r="KU1" s="23"/>
      <c r="KV1" s="21"/>
      <c r="KW1" s="23"/>
      <c r="KX1" s="21"/>
      <c r="KY1" s="23"/>
      <c r="KZ1" s="21"/>
      <c r="LA1" s="23"/>
      <c r="LB1" s="21"/>
      <c r="LC1" s="21"/>
      <c r="LD1" s="35"/>
      <c r="LE1" s="36"/>
      <c r="LF1" s="35"/>
      <c r="LG1" s="36"/>
      <c r="LH1" s="35"/>
      <c r="LI1" s="36"/>
      <c r="LJ1" s="35"/>
      <c r="LK1" s="36"/>
      <c r="LL1" s="23"/>
      <c r="LM1" s="21"/>
      <c r="LN1" s="23"/>
      <c r="LO1" s="21"/>
      <c r="LP1" s="23"/>
      <c r="LQ1" s="21"/>
      <c r="LR1" s="23"/>
      <c r="LS1" s="21"/>
      <c r="LT1" s="23"/>
      <c r="LU1" s="21"/>
      <c r="LV1" s="23"/>
      <c r="LW1" s="21"/>
      <c r="LX1" s="23"/>
      <c r="LY1" s="21"/>
      <c r="LZ1" s="23"/>
      <c r="MA1" s="21"/>
      <c r="MB1" s="23"/>
      <c r="MC1" s="21"/>
      <c r="MD1" s="23"/>
      <c r="ME1" s="21"/>
      <c r="MF1" s="23"/>
      <c r="MG1" s="21"/>
      <c r="MH1" s="23"/>
      <c r="MI1" s="21"/>
      <c r="MJ1" s="23"/>
      <c r="MK1" s="21"/>
      <c r="ML1" s="23"/>
      <c r="MM1" s="21"/>
      <c r="MN1" s="23"/>
      <c r="MO1" s="21"/>
      <c r="MP1" s="23"/>
      <c r="MQ1" s="21"/>
      <c r="MR1" s="23"/>
      <c r="MS1" s="21"/>
      <c r="MT1" s="23"/>
      <c r="MU1" s="21"/>
      <c r="MV1" s="21"/>
      <c r="MW1" s="35"/>
      <c r="MX1" s="36"/>
      <c r="MY1" s="35"/>
      <c r="MZ1" s="36"/>
      <c r="NA1" s="35"/>
      <c r="NB1" s="36"/>
      <c r="NC1" s="35"/>
      <c r="ND1" s="36"/>
      <c r="NE1" s="23"/>
      <c r="NF1" s="21"/>
      <c r="NG1" s="23"/>
      <c r="NH1" s="21"/>
      <c r="NI1" s="23"/>
      <c r="NJ1" s="21"/>
      <c r="NK1" s="23"/>
      <c r="NL1" s="21"/>
      <c r="NM1" s="23"/>
      <c r="NN1" s="21"/>
      <c r="NO1" s="23"/>
      <c r="NP1" s="21"/>
      <c r="NQ1" s="23"/>
      <c r="NR1" s="21"/>
      <c r="NS1" s="23"/>
      <c r="NT1" s="21"/>
      <c r="NU1" s="23"/>
      <c r="NV1" s="21"/>
      <c r="NW1" s="23"/>
      <c r="NX1" s="21"/>
      <c r="NY1" s="23"/>
      <c r="NZ1" s="21"/>
      <c r="OA1" s="23"/>
      <c r="OB1" s="21"/>
      <c r="OC1" s="23"/>
      <c r="OD1" s="21"/>
      <c r="OE1" s="23"/>
      <c r="OF1" s="21"/>
      <c r="OG1" s="23"/>
      <c r="OH1" s="21"/>
      <c r="OI1" s="23"/>
      <c r="OJ1" s="21"/>
      <c r="OK1" s="23"/>
      <c r="OL1" s="21"/>
      <c r="OM1" s="23"/>
      <c r="ON1" s="21"/>
      <c r="OO1" s="21"/>
      <c r="OP1" s="35"/>
      <c r="OQ1" s="36"/>
      <c r="OR1" s="35"/>
      <c r="OS1" s="36"/>
      <c r="OT1" s="35"/>
      <c r="OU1" s="36"/>
      <c r="OV1" s="35"/>
      <c r="OW1" s="36"/>
      <c r="OX1" s="23"/>
      <c r="OY1" s="21"/>
      <c r="OZ1" s="23"/>
      <c r="PA1" s="21"/>
      <c r="PB1" s="23"/>
      <c r="PC1" s="21"/>
      <c r="PD1" s="23"/>
      <c r="PE1" s="21"/>
      <c r="PF1" s="23"/>
      <c r="PG1" s="21"/>
      <c r="PH1" s="23"/>
      <c r="PI1" s="21"/>
      <c r="PJ1" s="23"/>
      <c r="PK1" s="21"/>
      <c r="PL1" s="23"/>
      <c r="PM1" s="21"/>
      <c r="PN1" s="23"/>
      <c r="PO1" s="21"/>
      <c r="PP1" s="23"/>
      <c r="PQ1" s="21"/>
      <c r="PR1" s="23"/>
      <c r="PS1" s="21"/>
      <c r="PT1" s="23"/>
      <c r="PU1" s="21"/>
      <c r="PV1" s="23"/>
      <c r="PW1" s="21"/>
      <c r="PX1" s="23"/>
      <c r="PY1" s="21"/>
      <c r="PZ1" s="23"/>
      <c r="QA1" s="21"/>
      <c r="QB1" s="23"/>
      <c r="QC1" s="21"/>
      <c r="QD1" s="23"/>
      <c r="QE1" s="21"/>
      <c r="QF1" s="23"/>
      <c r="QG1" s="21"/>
      <c r="QH1" s="21"/>
      <c r="QI1" s="35"/>
      <c r="QJ1" s="36"/>
      <c r="QK1" s="35"/>
      <c r="QL1" s="36"/>
      <c r="QM1" s="35"/>
      <c r="QN1" s="36"/>
      <c r="QO1" s="35"/>
      <c r="QP1" s="36"/>
      <c r="QQ1" s="23"/>
      <c r="QR1" s="21"/>
      <c r="QS1" s="23"/>
      <c r="QT1" s="21"/>
      <c r="QU1" s="23"/>
      <c r="QV1" s="21"/>
      <c r="QW1" s="23"/>
      <c r="QX1" s="21"/>
      <c r="QY1" s="23"/>
      <c r="QZ1" s="21"/>
      <c r="RA1" s="23"/>
      <c r="RB1" s="21"/>
      <c r="RC1" s="23"/>
      <c r="RD1" s="21"/>
      <c r="RE1" s="23"/>
      <c r="RF1" s="21"/>
      <c r="RG1" s="23"/>
      <c r="RH1" s="21"/>
      <c r="RI1" s="23"/>
      <c r="RJ1" s="21"/>
      <c r="RK1" s="23"/>
      <c r="RL1" s="21"/>
      <c r="RM1" s="23"/>
      <c r="RN1" s="21"/>
      <c r="RO1" s="23"/>
      <c r="RP1" s="21"/>
      <c r="RQ1" s="23"/>
      <c r="RR1" s="21"/>
      <c r="RS1" s="23"/>
      <c r="RT1" s="21"/>
      <c r="RU1" s="23"/>
      <c r="RV1" s="21"/>
      <c r="RW1" s="23"/>
      <c r="RX1" s="21"/>
      <c r="RY1" s="23"/>
      <c r="RZ1" s="21"/>
      <c r="SA1" s="21"/>
      <c r="SB1" s="21"/>
      <c r="SC1" s="35"/>
      <c r="SD1" s="36"/>
      <c r="SE1" s="35"/>
      <c r="SF1" s="36"/>
      <c r="SG1" s="35"/>
      <c r="SH1" s="36"/>
      <c r="SI1" s="35"/>
      <c r="SJ1" s="36"/>
      <c r="SK1" s="23"/>
      <c r="SL1" s="21"/>
      <c r="SM1" s="23"/>
      <c r="SN1" s="21"/>
      <c r="SO1" s="23"/>
      <c r="SP1" s="21"/>
      <c r="SQ1" s="23"/>
      <c r="SR1" s="21"/>
      <c r="SS1" s="23"/>
      <c r="ST1" s="21"/>
      <c r="SU1" s="23"/>
      <c r="SV1" s="21"/>
      <c r="SW1" s="23"/>
      <c r="SX1" s="21"/>
      <c r="SY1" s="23"/>
      <c r="SZ1" s="21"/>
      <c r="TA1" s="23"/>
      <c r="TB1" s="21"/>
      <c r="TC1" s="23"/>
      <c r="TD1" s="21"/>
      <c r="TE1" s="23"/>
      <c r="TF1" s="21"/>
      <c r="TG1" s="23"/>
      <c r="TH1" s="21"/>
      <c r="TI1" s="23"/>
      <c r="TJ1" s="21"/>
      <c r="TK1" s="23"/>
      <c r="TL1" s="21"/>
      <c r="TM1" s="23"/>
      <c r="TN1" s="21"/>
      <c r="TO1" s="23"/>
      <c r="TP1" s="21"/>
      <c r="TQ1" s="23"/>
      <c r="TR1" s="21"/>
      <c r="TS1" s="23"/>
      <c r="TT1" s="23"/>
      <c r="TU1" s="22"/>
      <c r="TV1" s="20"/>
    </row>
    <row r="2" spans="2:545" ht="14.25" customHeight="1">
      <c r="B2" s="2" t="s">
        <v>738</v>
      </c>
      <c r="C2" s="2"/>
      <c r="D2" s="3"/>
      <c r="E2" s="35"/>
      <c r="F2" s="36"/>
      <c r="G2" s="35"/>
      <c r="H2" s="36"/>
      <c r="I2" s="35"/>
      <c r="J2" s="36"/>
      <c r="K2" s="35"/>
      <c r="L2" s="36"/>
      <c r="M2" s="35"/>
      <c r="N2" s="36"/>
      <c r="O2" s="23"/>
      <c r="P2" s="21"/>
      <c r="Q2" s="23"/>
      <c r="R2" s="21"/>
      <c r="S2" s="23"/>
      <c r="T2" s="21"/>
      <c r="U2" s="23"/>
      <c r="V2" s="21"/>
      <c r="W2" s="23"/>
      <c r="X2" s="21"/>
      <c r="Y2" s="23"/>
      <c r="Z2" s="21"/>
      <c r="AA2" s="23"/>
      <c r="AB2" s="21"/>
      <c r="AC2" s="23"/>
      <c r="AD2" s="21"/>
      <c r="AE2" s="23"/>
      <c r="AF2" s="21"/>
      <c r="AG2" s="23"/>
      <c r="AH2" s="21"/>
      <c r="AI2" s="23"/>
      <c r="AJ2" s="21"/>
      <c r="AK2" s="23"/>
      <c r="AL2" s="21"/>
      <c r="AM2" s="23"/>
      <c r="AN2" s="21"/>
      <c r="AO2" s="23"/>
      <c r="AP2" s="21"/>
      <c r="AQ2" s="23"/>
      <c r="AR2" s="21"/>
      <c r="AS2" s="23"/>
      <c r="AT2" s="21"/>
      <c r="AU2" s="23"/>
      <c r="AV2" s="21"/>
      <c r="AW2" s="35"/>
      <c r="AX2" s="36"/>
      <c r="AY2" s="35"/>
      <c r="AZ2" s="36"/>
      <c r="BA2" s="35"/>
      <c r="BB2" s="36"/>
      <c r="BC2" s="35"/>
      <c r="BD2" s="36"/>
      <c r="BE2" s="23"/>
      <c r="BF2" s="21"/>
      <c r="BG2" s="23"/>
      <c r="BH2" s="21"/>
      <c r="BI2" s="23"/>
      <c r="BJ2" s="21"/>
      <c r="BK2" s="23"/>
      <c r="BL2" s="21"/>
      <c r="BM2" s="23"/>
      <c r="BN2" s="21"/>
      <c r="BO2" s="23"/>
      <c r="BP2" s="21"/>
      <c r="BQ2" s="23"/>
      <c r="BR2" s="21"/>
      <c r="BS2" s="23"/>
      <c r="BT2" s="21"/>
      <c r="BU2" s="23"/>
      <c r="BV2" s="21"/>
      <c r="BW2" s="23"/>
      <c r="BX2" s="21"/>
      <c r="BY2" s="23"/>
      <c r="BZ2" s="21"/>
      <c r="CA2" s="23"/>
      <c r="CB2" s="21"/>
      <c r="CC2" s="23"/>
      <c r="CD2" s="21"/>
      <c r="CE2" s="23"/>
      <c r="CF2" s="21"/>
      <c r="CG2" s="23"/>
      <c r="CH2" s="21"/>
      <c r="CI2" s="23"/>
      <c r="CJ2" s="21"/>
      <c r="CK2" s="23"/>
      <c r="CL2" s="21"/>
      <c r="CM2" s="23"/>
      <c r="CN2" s="21"/>
      <c r="CO2" s="35"/>
      <c r="CP2" s="36"/>
      <c r="CQ2" s="35"/>
      <c r="CR2" s="36"/>
      <c r="CS2" s="35"/>
      <c r="CT2" s="36"/>
      <c r="CU2" s="35"/>
      <c r="CV2" s="36"/>
      <c r="CW2" s="23"/>
      <c r="CX2" s="21"/>
      <c r="CY2" s="23"/>
      <c r="CZ2" s="21"/>
      <c r="DA2" s="23"/>
      <c r="DB2" s="21"/>
      <c r="DC2" s="23"/>
      <c r="DD2" s="21"/>
      <c r="DE2" s="23"/>
      <c r="DF2" s="21"/>
      <c r="DG2" s="23"/>
      <c r="DH2" s="21"/>
      <c r="DI2" s="23"/>
      <c r="DJ2" s="21"/>
      <c r="DK2" s="23"/>
      <c r="DL2" s="21"/>
      <c r="DM2" s="23"/>
      <c r="DN2" s="21"/>
      <c r="DO2" s="23"/>
      <c r="DP2" s="21"/>
      <c r="DQ2" s="23"/>
      <c r="DR2" s="21"/>
      <c r="DS2" s="23"/>
      <c r="DT2" s="21"/>
      <c r="DU2" s="23"/>
      <c r="DV2" s="21"/>
      <c r="DW2" s="23"/>
      <c r="DX2" s="21"/>
      <c r="DY2" s="23"/>
      <c r="DZ2" s="21"/>
      <c r="EA2" s="23"/>
      <c r="EB2" s="21"/>
      <c r="EC2" s="23"/>
      <c r="ED2" s="21"/>
      <c r="EE2" s="23"/>
      <c r="EF2" s="21"/>
      <c r="EG2" s="35"/>
      <c r="EH2" s="36"/>
      <c r="EI2" s="35"/>
      <c r="EJ2" s="36"/>
      <c r="EK2" s="35"/>
      <c r="EL2" s="36"/>
      <c r="EM2" s="35"/>
      <c r="EN2" s="36"/>
      <c r="EO2" s="23"/>
      <c r="EP2" s="21"/>
      <c r="EQ2" s="23"/>
      <c r="ER2" s="21"/>
      <c r="ES2" s="23"/>
      <c r="ET2" s="21"/>
      <c r="EU2" s="23"/>
      <c r="EV2" s="21"/>
      <c r="EW2" s="23"/>
      <c r="EX2" s="21"/>
      <c r="EY2" s="23"/>
      <c r="EZ2" s="21"/>
      <c r="FA2" s="23"/>
      <c r="FB2" s="21"/>
      <c r="FC2" s="23"/>
      <c r="FD2" s="21"/>
      <c r="FE2" s="23"/>
      <c r="FF2" s="21"/>
      <c r="FG2" s="23"/>
      <c r="FH2" s="21"/>
      <c r="FI2" s="23"/>
      <c r="FJ2" s="21"/>
      <c r="FK2" s="23"/>
      <c r="FL2" s="21"/>
      <c r="FM2" s="23"/>
      <c r="FN2" s="21"/>
      <c r="FO2" s="23"/>
      <c r="FP2" s="21"/>
      <c r="FQ2" s="23"/>
      <c r="FR2" s="21"/>
      <c r="FS2" s="23"/>
      <c r="FT2" s="21"/>
      <c r="FU2" s="23"/>
      <c r="FV2" s="21"/>
      <c r="FW2" s="23"/>
      <c r="FX2" s="21"/>
      <c r="FY2" s="35"/>
      <c r="FZ2" s="36"/>
      <c r="GA2" s="35"/>
      <c r="GB2" s="36"/>
      <c r="GC2" s="35"/>
      <c r="GD2" s="36"/>
      <c r="GE2" s="35"/>
      <c r="GF2" s="36"/>
      <c r="GG2" s="23"/>
      <c r="GH2" s="21"/>
      <c r="GI2" s="23"/>
      <c r="GJ2" s="21"/>
      <c r="GK2" s="23"/>
      <c r="GL2" s="21"/>
      <c r="GM2" s="23"/>
      <c r="GN2" s="21"/>
      <c r="GO2" s="23"/>
      <c r="GP2" s="21"/>
      <c r="GQ2" s="23"/>
      <c r="GR2" s="21"/>
      <c r="GS2" s="23"/>
      <c r="GT2" s="21"/>
      <c r="GU2" s="23"/>
      <c r="GV2" s="21"/>
      <c r="GW2" s="23"/>
      <c r="GX2" s="21"/>
      <c r="GY2" s="23"/>
      <c r="GZ2" s="21"/>
      <c r="HA2" s="23"/>
      <c r="HB2" s="21"/>
      <c r="HC2" s="23"/>
      <c r="HD2" s="21"/>
      <c r="HE2" s="23"/>
      <c r="HF2" s="21"/>
      <c r="HG2" s="23"/>
      <c r="HH2" s="21"/>
      <c r="HI2" s="23"/>
      <c r="HJ2" s="21"/>
      <c r="HK2" s="23"/>
      <c r="HL2" s="21"/>
      <c r="HM2" s="23"/>
      <c r="HN2" s="21"/>
      <c r="HO2" s="23"/>
      <c r="HP2" s="21"/>
      <c r="HQ2" s="21"/>
      <c r="HR2" s="35"/>
      <c r="HS2" s="36"/>
      <c r="HT2" s="35"/>
      <c r="HU2" s="36"/>
      <c r="HV2" s="35"/>
      <c r="HW2" s="36"/>
      <c r="HX2" s="35"/>
      <c r="HY2" s="36"/>
      <c r="HZ2" s="23"/>
      <c r="IA2" s="21"/>
      <c r="IB2" s="23"/>
      <c r="IC2" s="21"/>
      <c r="ID2" s="23"/>
      <c r="IE2" s="21"/>
      <c r="IF2" s="23"/>
      <c r="IG2" s="21"/>
      <c r="IH2" s="23"/>
      <c r="II2" s="21"/>
      <c r="IJ2" s="23"/>
      <c r="IK2" s="21"/>
      <c r="IL2" s="23"/>
      <c r="IM2" s="21"/>
      <c r="IN2" s="23"/>
      <c r="IO2" s="21"/>
      <c r="IP2" s="23"/>
      <c r="IQ2" s="21"/>
      <c r="IR2" s="23"/>
      <c r="IS2" s="21"/>
      <c r="IT2" s="23"/>
      <c r="IU2" s="21"/>
      <c r="IV2" s="23"/>
      <c r="IW2" s="21"/>
      <c r="IX2" s="23"/>
      <c r="IY2" s="21"/>
      <c r="IZ2" s="23"/>
      <c r="JA2" s="21"/>
      <c r="JB2" s="23"/>
      <c r="JC2" s="21"/>
      <c r="JD2" s="23"/>
      <c r="JE2" s="21"/>
      <c r="JF2" s="23"/>
      <c r="JG2" s="21"/>
      <c r="JH2" s="23"/>
      <c r="JI2" s="21"/>
      <c r="JJ2" s="21"/>
      <c r="JK2" s="35"/>
      <c r="JL2" s="36"/>
      <c r="JM2" s="35"/>
      <c r="JN2" s="36"/>
      <c r="JO2" s="35"/>
      <c r="JP2" s="36"/>
      <c r="JQ2" s="35"/>
      <c r="JR2" s="36"/>
      <c r="JS2" s="23"/>
      <c r="JT2" s="21"/>
      <c r="JU2" s="23"/>
      <c r="JV2" s="21"/>
      <c r="JW2" s="23"/>
      <c r="JX2" s="21"/>
      <c r="JY2" s="23"/>
      <c r="JZ2" s="21"/>
      <c r="KA2" s="23"/>
      <c r="KB2" s="21"/>
      <c r="KC2" s="23"/>
      <c r="KD2" s="21"/>
      <c r="KE2" s="23"/>
      <c r="KF2" s="21"/>
      <c r="KG2" s="23"/>
      <c r="KH2" s="21"/>
      <c r="KI2" s="23"/>
      <c r="KJ2" s="21"/>
      <c r="KK2" s="23"/>
      <c r="KL2" s="21"/>
      <c r="KM2" s="23"/>
      <c r="KN2" s="21"/>
      <c r="KO2" s="23"/>
      <c r="KP2" s="21"/>
      <c r="KQ2" s="23"/>
      <c r="KR2" s="21"/>
      <c r="KS2" s="23"/>
      <c r="KT2" s="21"/>
      <c r="KU2" s="23"/>
      <c r="KV2" s="21"/>
      <c r="KW2" s="23"/>
      <c r="KX2" s="21"/>
      <c r="KY2" s="23"/>
      <c r="KZ2" s="21"/>
      <c r="LA2" s="23"/>
      <c r="LB2" s="21"/>
      <c r="LC2" s="21"/>
      <c r="LD2" s="35"/>
      <c r="LE2" s="36"/>
      <c r="LF2" s="35"/>
      <c r="LG2" s="36"/>
      <c r="LH2" s="35"/>
      <c r="LI2" s="36"/>
      <c r="LJ2" s="35"/>
      <c r="LK2" s="36"/>
      <c r="LL2" s="23"/>
      <c r="LM2" s="21"/>
      <c r="LN2" s="23"/>
      <c r="LO2" s="21"/>
      <c r="LP2" s="23"/>
      <c r="LQ2" s="21"/>
      <c r="LR2" s="23"/>
      <c r="LS2" s="21"/>
      <c r="LT2" s="23"/>
      <c r="LU2" s="21"/>
      <c r="LV2" s="23"/>
      <c r="LW2" s="21"/>
      <c r="LX2" s="23"/>
      <c r="LY2" s="21"/>
      <c r="LZ2" s="23"/>
      <c r="MA2" s="21"/>
      <c r="MB2" s="23"/>
      <c r="MC2" s="21"/>
      <c r="MD2" s="23"/>
      <c r="ME2" s="21"/>
      <c r="MF2" s="23"/>
      <c r="MG2" s="21"/>
      <c r="MH2" s="23"/>
      <c r="MI2" s="21"/>
      <c r="MJ2" s="23"/>
      <c r="MK2" s="21"/>
      <c r="ML2" s="23"/>
      <c r="MM2" s="21"/>
      <c r="MN2" s="23"/>
      <c r="MO2" s="21"/>
      <c r="MP2" s="23"/>
      <c r="MQ2" s="21"/>
      <c r="MR2" s="23"/>
      <c r="MS2" s="21"/>
      <c r="MT2" s="23"/>
      <c r="MU2" s="21"/>
      <c r="MV2" s="21"/>
      <c r="MW2" s="35"/>
      <c r="MX2" s="36"/>
      <c r="MY2" s="35"/>
      <c r="MZ2" s="36"/>
      <c r="NA2" s="35"/>
      <c r="NB2" s="36"/>
      <c r="NC2" s="35"/>
      <c r="ND2" s="36"/>
      <c r="NE2" s="23"/>
      <c r="NF2" s="21"/>
      <c r="NG2" s="23"/>
      <c r="NH2" s="21"/>
      <c r="NI2" s="23"/>
      <c r="NJ2" s="21"/>
      <c r="NK2" s="23"/>
      <c r="NL2" s="21"/>
      <c r="NM2" s="23"/>
      <c r="NN2" s="21"/>
      <c r="NO2" s="23"/>
      <c r="NP2" s="21"/>
      <c r="NQ2" s="23"/>
      <c r="NR2" s="21"/>
      <c r="NS2" s="23"/>
      <c r="NT2" s="21"/>
      <c r="NU2" s="23"/>
      <c r="NV2" s="21"/>
      <c r="NW2" s="23"/>
      <c r="NX2" s="21"/>
      <c r="NY2" s="23"/>
      <c r="NZ2" s="21"/>
      <c r="OA2" s="23"/>
      <c r="OB2" s="21"/>
      <c r="OC2" s="23"/>
      <c r="OD2" s="21"/>
      <c r="OE2" s="23"/>
      <c r="OF2" s="21"/>
      <c r="OG2" s="23"/>
      <c r="OH2" s="21"/>
      <c r="OI2" s="23"/>
      <c r="OJ2" s="21"/>
      <c r="OK2" s="23"/>
      <c r="OL2" s="21"/>
      <c r="OM2" s="23"/>
      <c r="ON2" s="21"/>
      <c r="OO2" s="21"/>
      <c r="OP2" s="35"/>
      <c r="OQ2" s="36"/>
      <c r="OR2" s="35"/>
      <c r="OS2" s="36"/>
      <c r="OT2" s="35"/>
      <c r="OU2" s="36"/>
      <c r="OV2" s="35"/>
      <c r="OW2" s="36"/>
      <c r="OX2" s="23"/>
      <c r="OY2" s="21"/>
      <c r="OZ2" s="23"/>
      <c r="PA2" s="21"/>
      <c r="PB2" s="23"/>
      <c r="PC2" s="21"/>
      <c r="PD2" s="23"/>
      <c r="PE2" s="21"/>
      <c r="PF2" s="23"/>
      <c r="PG2" s="21"/>
      <c r="PH2" s="23"/>
      <c r="PI2" s="21"/>
      <c r="PJ2" s="23"/>
      <c r="PK2" s="21"/>
      <c r="PL2" s="23"/>
      <c r="PM2" s="21"/>
      <c r="PN2" s="23"/>
      <c r="PO2" s="21"/>
      <c r="PP2" s="23"/>
      <c r="PQ2" s="21"/>
      <c r="PR2" s="23"/>
      <c r="PS2" s="21"/>
      <c r="PT2" s="23"/>
      <c r="PU2" s="21"/>
      <c r="PV2" s="23"/>
      <c r="PW2" s="21"/>
      <c r="PX2" s="23"/>
      <c r="PY2" s="21"/>
      <c r="PZ2" s="23"/>
      <c r="QA2" s="21"/>
      <c r="QB2" s="23"/>
      <c r="QC2" s="21"/>
      <c r="QD2" s="23"/>
      <c r="QE2" s="21"/>
      <c r="QF2" s="23"/>
      <c r="QG2" s="21"/>
      <c r="QH2" s="21"/>
      <c r="QI2" s="35"/>
      <c r="QJ2" s="36"/>
      <c r="QK2" s="35"/>
      <c r="QL2" s="36"/>
      <c r="QM2" s="35"/>
      <c r="QN2" s="36"/>
      <c r="QO2" s="35"/>
      <c r="QP2" s="36"/>
      <c r="QQ2" s="23"/>
      <c r="QR2" s="21"/>
      <c r="QS2" s="23"/>
      <c r="QT2" s="21"/>
      <c r="QU2" s="23"/>
      <c r="QV2" s="21"/>
      <c r="QW2" s="23"/>
      <c r="QX2" s="21"/>
      <c r="QY2" s="23"/>
      <c r="QZ2" s="21"/>
      <c r="RA2" s="23"/>
      <c r="RB2" s="21"/>
      <c r="RC2" s="23"/>
      <c r="RD2" s="21"/>
      <c r="RE2" s="23"/>
      <c r="RF2" s="21"/>
      <c r="RG2" s="23"/>
      <c r="RH2" s="21"/>
      <c r="RI2" s="23"/>
      <c r="RJ2" s="21"/>
      <c r="RK2" s="23"/>
      <c r="RL2" s="21"/>
      <c r="RM2" s="23"/>
      <c r="RN2" s="21"/>
      <c r="RO2" s="23"/>
      <c r="RP2" s="21"/>
      <c r="RQ2" s="23"/>
      <c r="RR2" s="21"/>
      <c r="RS2" s="23"/>
      <c r="RT2" s="21"/>
      <c r="RU2" s="23"/>
      <c r="RV2" s="21"/>
      <c r="RW2" s="23"/>
      <c r="RX2" s="21"/>
      <c r="RY2" s="23"/>
      <c r="RZ2" s="21"/>
      <c r="SA2" s="21"/>
      <c r="SB2" s="21"/>
      <c r="SC2" s="35"/>
      <c r="SD2" s="36"/>
      <c r="SE2" s="35"/>
      <c r="SF2" s="36"/>
      <c r="SG2" s="35"/>
      <c r="SH2" s="36"/>
      <c r="SI2" s="35"/>
      <c r="SJ2" s="36"/>
      <c r="SK2" s="23"/>
      <c r="SL2" s="21"/>
      <c r="SM2" s="23"/>
      <c r="SN2" s="21"/>
      <c r="SO2" s="23"/>
      <c r="SP2" s="21"/>
      <c r="SQ2" s="23"/>
      <c r="SR2" s="21"/>
      <c r="SS2" s="23"/>
      <c r="ST2" s="21"/>
      <c r="SU2" s="23"/>
      <c r="SV2" s="21"/>
      <c r="SW2" s="23"/>
      <c r="SX2" s="21"/>
      <c r="SY2" s="23"/>
      <c r="SZ2" s="21"/>
      <c r="TA2" s="23"/>
      <c r="TB2" s="21"/>
      <c r="TC2" s="23"/>
      <c r="TD2" s="21"/>
      <c r="TE2" s="23"/>
      <c r="TF2" s="21"/>
      <c r="TG2" s="23"/>
      <c r="TH2" s="21"/>
      <c r="TI2" s="23"/>
      <c r="TJ2" s="21"/>
      <c r="TK2" s="23"/>
      <c r="TL2" s="21"/>
      <c r="TM2" s="23"/>
      <c r="TN2" s="21"/>
      <c r="TO2" s="23"/>
      <c r="TP2" s="21"/>
      <c r="TQ2" s="23"/>
      <c r="TR2" s="21"/>
      <c r="TS2" s="23"/>
      <c r="TT2" s="23"/>
      <c r="TU2" s="22"/>
      <c r="TV2" s="20"/>
    </row>
    <row r="3" spans="2:545" ht="14.25" customHeight="1">
      <c r="B3" s="4" t="s">
        <v>705</v>
      </c>
      <c r="C3" s="2"/>
      <c r="D3" s="3"/>
      <c r="E3" s="35"/>
      <c r="F3" s="36"/>
      <c r="G3" s="35"/>
      <c r="H3" s="36"/>
      <c r="I3" s="35"/>
      <c r="J3" s="36"/>
      <c r="K3" s="35"/>
      <c r="L3" s="36"/>
      <c r="M3" s="35"/>
      <c r="N3" s="36"/>
      <c r="O3" s="23"/>
      <c r="P3" s="21"/>
      <c r="Q3" s="23"/>
      <c r="R3" s="21"/>
      <c r="S3" s="23"/>
      <c r="T3" s="21"/>
      <c r="U3" s="23"/>
      <c r="V3" s="21"/>
      <c r="W3" s="23"/>
      <c r="X3" s="21"/>
      <c r="Y3" s="23"/>
      <c r="Z3" s="21"/>
      <c r="AA3" s="23"/>
      <c r="AB3" s="21"/>
      <c r="AC3" s="23"/>
      <c r="AD3" s="21"/>
      <c r="AE3" s="23"/>
      <c r="AF3" s="21"/>
      <c r="AG3" s="23"/>
      <c r="AH3" s="21"/>
      <c r="AI3" s="23"/>
      <c r="AJ3" s="21"/>
      <c r="AK3" s="23"/>
      <c r="AL3" s="21"/>
      <c r="AM3" s="23"/>
      <c r="AN3" s="21"/>
      <c r="AO3" s="23"/>
      <c r="AP3" s="21"/>
      <c r="AQ3" s="23"/>
      <c r="AR3" s="21"/>
      <c r="AS3" s="23"/>
      <c r="AT3" s="21"/>
      <c r="AU3" s="77"/>
      <c r="AV3" s="21"/>
      <c r="AW3" s="35"/>
      <c r="AX3" s="36"/>
      <c r="AY3" s="35"/>
      <c r="AZ3" s="36"/>
      <c r="BA3" s="35"/>
      <c r="BB3" s="36"/>
      <c r="BC3" s="35"/>
      <c r="BD3" s="36"/>
      <c r="BE3" s="23"/>
      <c r="BF3" s="21"/>
      <c r="BG3" s="23"/>
      <c r="BH3" s="21"/>
      <c r="BI3" s="23"/>
      <c r="BJ3" s="21"/>
      <c r="BK3" s="23"/>
      <c r="BL3" s="21"/>
      <c r="BM3" s="23"/>
      <c r="BN3" s="21"/>
      <c r="BO3" s="23"/>
      <c r="BP3" s="21"/>
      <c r="BQ3" s="23"/>
      <c r="BR3" s="21"/>
      <c r="BS3" s="23"/>
      <c r="BT3" s="21"/>
      <c r="BU3" s="23"/>
      <c r="BV3" s="21"/>
      <c r="BW3" s="23"/>
      <c r="BX3" s="21"/>
      <c r="BY3" s="23"/>
      <c r="BZ3" s="21"/>
      <c r="CA3" s="23"/>
      <c r="CB3" s="21"/>
      <c r="CC3" s="23"/>
      <c r="CD3" s="21"/>
      <c r="CE3" s="23"/>
      <c r="CF3" s="21"/>
      <c r="CG3" s="23"/>
      <c r="CH3" s="21"/>
      <c r="CI3" s="23"/>
      <c r="CJ3" s="21"/>
      <c r="CK3" s="23"/>
      <c r="CL3" s="21"/>
      <c r="CM3" s="77"/>
      <c r="CN3" s="21"/>
      <c r="CO3" s="35"/>
      <c r="CP3" s="36"/>
      <c r="CQ3" s="35"/>
      <c r="CR3" s="36"/>
      <c r="CS3" s="35"/>
      <c r="CT3" s="36"/>
      <c r="CU3" s="35"/>
      <c r="CV3" s="36"/>
      <c r="CW3" s="23"/>
      <c r="CX3" s="21"/>
      <c r="CY3" s="23"/>
      <c r="CZ3" s="21"/>
      <c r="DA3" s="23"/>
      <c r="DB3" s="21"/>
      <c r="DC3" s="23"/>
      <c r="DD3" s="21"/>
      <c r="DE3" s="23"/>
      <c r="DF3" s="21"/>
      <c r="DG3" s="23"/>
      <c r="DH3" s="21"/>
      <c r="DI3" s="23"/>
      <c r="DJ3" s="21"/>
      <c r="DK3" s="23"/>
      <c r="DL3" s="21"/>
      <c r="DM3" s="23"/>
      <c r="DN3" s="21"/>
      <c r="DO3" s="23"/>
      <c r="DP3" s="21"/>
      <c r="DQ3" s="23"/>
      <c r="DR3" s="21"/>
      <c r="DS3" s="23"/>
      <c r="DT3" s="21"/>
      <c r="DU3" s="23"/>
      <c r="DV3" s="21"/>
      <c r="DW3" s="23"/>
      <c r="DX3" s="21"/>
      <c r="DY3" s="23"/>
      <c r="DZ3" s="21"/>
      <c r="EA3" s="23"/>
      <c r="EB3" s="21"/>
      <c r="EC3" s="23"/>
      <c r="ED3" s="21"/>
      <c r="EE3" s="77"/>
      <c r="EF3" s="21"/>
      <c r="EG3" s="35"/>
      <c r="EH3" s="36"/>
      <c r="EI3" s="35"/>
      <c r="EJ3" s="36"/>
      <c r="EK3" s="35"/>
      <c r="EL3" s="36"/>
      <c r="EM3" s="35"/>
      <c r="EN3" s="36"/>
      <c r="EO3" s="23"/>
      <c r="EP3" s="21"/>
      <c r="EQ3" s="23"/>
      <c r="ER3" s="21"/>
      <c r="ES3" s="23"/>
      <c r="ET3" s="21"/>
      <c r="EU3" s="23"/>
      <c r="EV3" s="21"/>
      <c r="EW3" s="23"/>
      <c r="EX3" s="21"/>
      <c r="EY3" s="23"/>
      <c r="EZ3" s="21"/>
      <c r="FA3" s="23"/>
      <c r="FB3" s="21"/>
      <c r="FC3" s="23"/>
      <c r="FD3" s="21"/>
      <c r="FE3" s="23"/>
      <c r="FF3" s="21"/>
      <c r="FG3" s="23"/>
      <c r="FH3" s="21"/>
      <c r="FI3" s="23"/>
      <c r="FJ3" s="21"/>
      <c r="FK3" s="23"/>
      <c r="FL3" s="21"/>
      <c r="FM3" s="23"/>
      <c r="FN3" s="21"/>
      <c r="FO3" s="23"/>
      <c r="FP3" s="21"/>
      <c r="FQ3" s="23"/>
      <c r="FR3" s="21"/>
      <c r="FS3" s="23"/>
      <c r="FT3" s="21"/>
      <c r="FU3" s="23"/>
      <c r="FV3" s="21"/>
      <c r="FW3" s="77"/>
      <c r="FX3" s="21"/>
      <c r="FY3" s="35"/>
      <c r="FZ3" s="36"/>
      <c r="GA3" s="35"/>
      <c r="GB3" s="36"/>
      <c r="GC3" s="35"/>
      <c r="GD3" s="36"/>
      <c r="GE3" s="35"/>
      <c r="GF3" s="36"/>
      <c r="GG3" s="23"/>
      <c r="GH3" s="21"/>
      <c r="GI3" s="23"/>
      <c r="GJ3" s="21"/>
      <c r="GK3" s="23"/>
      <c r="GL3" s="21"/>
      <c r="GM3" s="23"/>
      <c r="GN3" s="21"/>
      <c r="GO3" s="23"/>
      <c r="GP3" s="21"/>
      <c r="GQ3" s="23"/>
      <c r="GR3" s="21"/>
      <c r="GS3" s="23"/>
      <c r="GT3" s="21"/>
      <c r="GU3" s="23"/>
      <c r="GV3" s="21"/>
      <c r="GW3" s="23"/>
      <c r="GX3" s="21"/>
      <c r="GY3" s="23"/>
      <c r="GZ3" s="21"/>
      <c r="HA3" s="23"/>
      <c r="HB3" s="21"/>
      <c r="HC3" s="23"/>
      <c r="HD3" s="21"/>
      <c r="HE3" s="23"/>
      <c r="HF3" s="21"/>
      <c r="HG3" s="23"/>
      <c r="HH3" s="21"/>
      <c r="HI3" s="23"/>
      <c r="HJ3" s="21"/>
      <c r="HK3" s="23"/>
      <c r="HL3" s="21"/>
      <c r="HM3" s="23"/>
      <c r="HN3" s="21"/>
      <c r="HO3" s="77"/>
      <c r="HP3" s="21"/>
      <c r="HQ3" s="21"/>
      <c r="HR3" s="35"/>
      <c r="HS3" s="36"/>
      <c r="HT3" s="35"/>
      <c r="HU3" s="36"/>
      <c r="HV3" s="35"/>
      <c r="HW3" s="36"/>
      <c r="HX3" s="35"/>
      <c r="HY3" s="36"/>
      <c r="HZ3" s="23"/>
      <c r="IA3" s="21"/>
      <c r="IB3" s="23"/>
      <c r="IC3" s="21"/>
      <c r="ID3" s="23"/>
      <c r="IE3" s="21"/>
      <c r="IF3" s="23"/>
      <c r="IG3" s="21"/>
      <c r="IH3" s="23"/>
      <c r="II3" s="21"/>
      <c r="IJ3" s="23"/>
      <c r="IK3" s="21"/>
      <c r="IL3" s="23"/>
      <c r="IM3" s="21"/>
      <c r="IN3" s="23"/>
      <c r="IO3" s="21"/>
      <c r="IP3" s="23"/>
      <c r="IQ3" s="21"/>
      <c r="IR3" s="23"/>
      <c r="IS3" s="21"/>
      <c r="IT3" s="23"/>
      <c r="IU3" s="21"/>
      <c r="IV3" s="23"/>
      <c r="IW3" s="21"/>
      <c r="IX3" s="23"/>
      <c r="IY3" s="21"/>
      <c r="IZ3" s="23"/>
      <c r="JA3" s="21"/>
      <c r="JB3" s="23"/>
      <c r="JC3" s="21"/>
      <c r="JD3" s="23"/>
      <c r="JE3" s="21"/>
      <c r="JF3" s="23"/>
      <c r="JG3" s="21"/>
      <c r="JH3" s="77"/>
      <c r="JI3" s="21"/>
      <c r="JJ3" s="21"/>
      <c r="JK3" s="35"/>
      <c r="JL3" s="36"/>
      <c r="JM3" s="35"/>
      <c r="JN3" s="36"/>
      <c r="JO3" s="35"/>
      <c r="JP3" s="36"/>
      <c r="JQ3" s="35"/>
      <c r="JR3" s="36"/>
      <c r="JS3" s="23"/>
      <c r="JT3" s="21"/>
      <c r="JU3" s="23"/>
      <c r="JV3" s="21"/>
      <c r="JW3" s="23"/>
      <c r="JX3" s="21"/>
      <c r="JY3" s="23"/>
      <c r="JZ3" s="21"/>
      <c r="KA3" s="23"/>
      <c r="KB3" s="21"/>
      <c r="KC3" s="23"/>
      <c r="KD3" s="21"/>
      <c r="KE3" s="23"/>
      <c r="KF3" s="21"/>
      <c r="KG3" s="23"/>
      <c r="KH3" s="21"/>
      <c r="KI3" s="23"/>
      <c r="KJ3" s="21"/>
      <c r="KK3" s="23"/>
      <c r="KL3" s="21"/>
      <c r="KM3" s="23"/>
      <c r="KN3" s="21"/>
      <c r="KO3" s="23"/>
      <c r="KP3" s="21"/>
      <c r="KQ3" s="23"/>
      <c r="KR3" s="21"/>
      <c r="KS3" s="23"/>
      <c r="KT3" s="21"/>
      <c r="KU3" s="23"/>
      <c r="KV3" s="21"/>
      <c r="KW3" s="23"/>
      <c r="KX3" s="21"/>
      <c r="KY3" s="23"/>
      <c r="KZ3" s="21"/>
      <c r="LA3" s="77"/>
      <c r="LB3" s="21"/>
      <c r="LC3" s="21"/>
      <c r="LD3" s="35"/>
      <c r="LE3" s="36"/>
      <c r="LF3" s="35"/>
      <c r="LG3" s="36"/>
      <c r="LH3" s="35"/>
      <c r="LI3" s="36"/>
      <c r="LJ3" s="35"/>
      <c r="LK3" s="36"/>
      <c r="LL3" s="23"/>
      <c r="LM3" s="21"/>
      <c r="LN3" s="23"/>
      <c r="LO3" s="21"/>
      <c r="LP3" s="23"/>
      <c r="LQ3" s="21"/>
      <c r="LR3" s="23"/>
      <c r="LS3" s="21"/>
      <c r="LT3" s="23"/>
      <c r="LU3" s="21"/>
      <c r="LV3" s="23"/>
      <c r="LW3" s="21"/>
      <c r="LX3" s="23"/>
      <c r="LY3" s="21"/>
      <c r="LZ3" s="23"/>
      <c r="MA3" s="21"/>
      <c r="MB3" s="23"/>
      <c r="MC3" s="21"/>
      <c r="MD3" s="23"/>
      <c r="ME3" s="21"/>
      <c r="MF3" s="23"/>
      <c r="MG3" s="21"/>
      <c r="MH3" s="23"/>
      <c r="MI3" s="21"/>
      <c r="MJ3" s="23"/>
      <c r="MK3" s="21"/>
      <c r="ML3" s="23"/>
      <c r="MM3" s="21"/>
      <c r="MN3" s="23"/>
      <c r="MO3" s="21"/>
      <c r="MP3" s="23"/>
      <c r="MQ3" s="21"/>
      <c r="MR3" s="23"/>
      <c r="MS3" s="21"/>
      <c r="MT3" s="77"/>
      <c r="MU3" s="21"/>
      <c r="MV3" s="21"/>
      <c r="MW3" s="35"/>
      <c r="MX3" s="36"/>
      <c r="MY3" s="35"/>
      <c r="MZ3" s="36"/>
      <c r="NA3" s="35"/>
      <c r="NB3" s="36"/>
      <c r="NC3" s="35"/>
      <c r="ND3" s="36"/>
      <c r="NE3" s="23"/>
      <c r="NF3" s="21"/>
      <c r="NG3" s="23"/>
      <c r="NH3" s="21"/>
      <c r="NI3" s="23"/>
      <c r="NJ3" s="21"/>
      <c r="NK3" s="23"/>
      <c r="NL3" s="21"/>
      <c r="NM3" s="23"/>
      <c r="NN3" s="21"/>
      <c r="NO3" s="23"/>
      <c r="NP3" s="21"/>
      <c r="NQ3" s="23"/>
      <c r="NR3" s="21"/>
      <c r="NS3" s="23"/>
      <c r="NT3" s="21"/>
      <c r="NU3" s="23"/>
      <c r="NV3" s="21"/>
      <c r="NW3" s="23"/>
      <c r="NX3" s="21"/>
      <c r="NY3" s="23"/>
      <c r="NZ3" s="21"/>
      <c r="OA3" s="23"/>
      <c r="OB3" s="21"/>
      <c r="OC3" s="23"/>
      <c r="OD3" s="21"/>
      <c r="OE3" s="23"/>
      <c r="OF3" s="21"/>
      <c r="OG3" s="23"/>
      <c r="OH3" s="21"/>
      <c r="OI3" s="23"/>
      <c r="OJ3" s="21"/>
      <c r="OK3" s="23"/>
      <c r="OL3" s="21"/>
      <c r="OM3" s="77"/>
      <c r="ON3" s="21"/>
      <c r="OO3" s="21"/>
      <c r="OP3" s="35"/>
      <c r="OQ3" s="36"/>
      <c r="OR3" s="35"/>
      <c r="OS3" s="36"/>
      <c r="OT3" s="35"/>
      <c r="OU3" s="36"/>
      <c r="OV3" s="35"/>
      <c r="OW3" s="36"/>
      <c r="OX3" s="23"/>
      <c r="OY3" s="21"/>
      <c r="OZ3" s="23"/>
      <c r="PA3" s="21"/>
      <c r="PB3" s="23"/>
      <c r="PC3" s="21"/>
      <c r="PD3" s="23"/>
      <c r="PE3" s="21"/>
      <c r="PF3" s="23"/>
      <c r="PG3" s="21"/>
      <c r="PH3" s="23"/>
      <c r="PI3" s="21"/>
      <c r="PJ3" s="23"/>
      <c r="PK3" s="21"/>
      <c r="PL3" s="23"/>
      <c r="PM3" s="21"/>
      <c r="PN3" s="23"/>
      <c r="PO3" s="21"/>
      <c r="PP3" s="23"/>
      <c r="PQ3" s="21"/>
      <c r="PR3" s="23"/>
      <c r="PS3" s="21"/>
      <c r="PT3" s="23"/>
      <c r="PU3" s="21"/>
      <c r="PV3" s="23"/>
      <c r="PW3" s="21"/>
      <c r="PX3" s="23"/>
      <c r="PY3" s="21"/>
      <c r="PZ3" s="23"/>
      <c r="QA3" s="21"/>
      <c r="QB3" s="23"/>
      <c r="QC3" s="21"/>
      <c r="QD3" s="23"/>
      <c r="QE3" s="21"/>
      <c r="QF3" s="77"/>
      <c r="QG3" s="21"/>
      <c r="QH3" s="21"/>
      <c r="QI3" s="35"/>
      <c r="QJ3" s="36"/>
      <c r="QK3" s="35"/>
      <c r="QL3" s="36"/>
      <c r="QM3" s="35"/>
      <c r="QN3" s="36"/>
      <c r="QO3" s="35"/>
      <c r="QP3" s="36"/>
      <c r="QQ3" s="23"/>
      <c r="QR3" s="21"/>
      <c r="QS3" s="23"/>
      <c r="QT3" s="21"/>
      <c r="QU3" s="23"/>
      <c r="QV3" s="21"/>
      <c r="QW3" s="23"/>
      <c r="QX3" s="21"/>
      <c r="QY3" s="23"/>
      <c r="QZ3" s="21"/>
      <c r="RA3" s="23"/>
      <c r="RB3" s="21"/>
      <c r="RC3" s="23"/>
      <c r="RD3" s="21"/>
      <c r="RE3" s="23"/>
      <c r="RF3" s="21"/>
      <c r="RG3" s="23"/>
      <c r="RH3" s="21"/>
      <c r="RI3" s="23"/>
      <c r="RJ3" s="21"/>
      <c r="RK3" s="23"/>
      <c r="RL3" s="21"/>
      <c r="RM3" s="23"/>
      <c r="RN3" s="21"/>
      <c r="RO3" s="23"/>
      <c r="RP3" s="21"/>
      <c r="RQ3" s="23"/>
      <c r="RR3" s="21"/>
      <c r="RS3" s="23"/>
      <c r="RT3" s="21"/>
      <c r="RU3" s="23"/>
      <c r="RV3" s="21"/>
      <c r="RW3" s="23"/>
      <c r="RX3" s="21"/>
      <c r="RY3" s="77"/>
      <c r="RZ3" s="21"/>
      <c r="SA3" s="21"/>
      <c r="SB3" s="21"/>
      <c r="SC3" s="35"/>
      <c r="SD3" s="36"/>
      <c r="SE3" s="35"/>
      <c r="SF3" s="36"/>
      <c r="SG3" s="35"/>
      <c r="SH3" s="36"/>
      <c r="SI3" s="35"/>
      <c r="SJ3" s="36"/>
      <c r="SK3" s="23"/>
      <c r="SL3" s="21"/>
      <c r="SM3" s="23"/>
      <c r="SN3" s="21"/>
      <c r="SO3" s="23"/>
      <c r="SP3" s="21"/>
      <c r="SQ3" s="23"/>
      <c r="SR3" s="21"/>
      <c r="SS3" s="23"/>
      <c r="ST3" s="21"/>
      <c r="SU3" s="23"/>
      <c r="SV3" s="21"/>
      <c r="SW3" s="23"/>
      <c r="SX3" s="21"/>
      <c r="SY3" s="23"/>
      <c r="SZ3" s="21"/>
      <c r="TA3" s="23"/>
      <c r="TB3" s="21"/>
      <c r="TC3" s="23"/>
      <c r="TD3" s="21"/>
      <c r="TE3" s="23"/>
      <c r="TF3" s="21"/>
      <c r="TG3" s="23"/>
      <c r="TH3" s="21"/>
      <c r="TI3" s="23"/>
      <c r="TJ3" s="21"/>
      <c r="TK3" s="23"/>
      <c r="TL3" s="21"/>
      <c r="TM3" s="23"/>
      <c r="TN3" s="21"/>
      <c r="TO3" s="23"/>
      <c r="TP3" s="21"/>
      <c r="TQ3" s="23"/>
      <c r="TR3" s="21"/>
      <c r="TS3" s="77"/>
      <c r="TT3" s="77"/>
      <c r="TU3" s="22"/>
      <c r="TV3" s="20"/>
    </row>
    <row r="4" spans="2:545"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3"/>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3"/>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3"/>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3"/>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3"/>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3"/>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3"/>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3"/>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3"/>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3"/>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6"/>
      <c r="TV4" s="6"/>
    </row>
    <row r="5" spans="2:545"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row>
    <row r="6" spans="2:545"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3">
        <v>2014</v>
      </c>
      <c r="AX6" s="225"/>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3">
        <v>2015</v>
      </c>
      <c r="CP6" s="225"/>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3">
        <v>2016</v>
      </c>
      <c r="EH6" s="225"/>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9"/>
      <c r="FY6" s="223">
        <v>2017</v>
      </c>
      <c r="FZ6" s="225"/>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9"/>
      <c r="HR6" s="223">
        <v>2018</v>
      </c>
      <c r="HS6" s="225"/>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c r="IW6" s="221"/>
      <c r="IX6" s="221"/>
      <c r="IY6" s="221"/>
      <c r="IZ6" s="221"/>
      <c r="JA6" s="221"/>
      <c r="JB6" s="221"/>
      <c r="JC6" s="221"/>
      <c r="JD6" s="221"/>
      <c r="JE6" s="221"/>
      <c r="JF6" s="221"/>
      <c r="JG6" s="221"/>
      <c r="JH6" s="221"/>
      <c r="JI6" s="221"/>
      <c r="JJ6" s="9"/>
      <c r="JK6" s="223">
        <v>2019</v>
      </c>
      <c r="JL6" s="225"/>
      <c r="JM6" s="221"/>
      <c r="JN6" s="221"/>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221"/>
      <c r="KP6" s="221"/>
      <c r="KQ6" s="221"/>
      <c r="KR6" s="221"/>
      <c r="KS6" s="221"/>
      <c r="KT6" s="221"/>
      <c r="KU6" s="221"/>
      <c r="KV6" s="221"/>
      <c r="KW6" s="221"/>
      <c r="KX6" s="221"/>
      <c r="KY6" s="221"/>
      <c r="KZ6" s="221"/>
      <c r="LA6" s="221"/>
      <c r="LB6" s="221"/>
      <c r="LC6" s="9"/>
      <c r="LD6" s="223">
        <v>2020</v>
      </c>
      <c r="LE6" s="225"/>
      <c r="LF6" s="221"/>
      <c r="LG6" s="221"/>
      <c r="LH6" s="221"/>
      <c r="LI6" s="221"/>
      <c r="LJ6" s="221"/>
      <c r="LK6" s="221"/>
      <c r="LL6" s="221"/>
      <c r="LM6" s="221"/>
      <c r="LN6" s="221"/>
      <c r="LO6" s="221"/>
      <c r="LP6" s="221"/>
      <c r="LQ6" s="221"/>
      <c r="LR6" s="221"/>
      <c r="LS6" s="221"/>
      <c r="LT6" s="221"/>
      <c r="LU6" s="221"/>
      <c r="LV6" s="221"/>
      <c r="LW6" s="221"/>
      <c r="LX6" s="221"/>
      <c r="LY6" s="221"/>
      <c r="LZ6" s="221"/>
      <c r="MA6" s="221"/>
      <c r="MB6" s="221"/>
      <c r="MC6" s="221"/>
      <c r="MD6" s="221"/>
      <c r="ME6" s="221"/>
      <c r="MF6" s="221"/>
      <c r="MG6" s="221"/>
      <c r="MH6" s="221"/>
      <c r="MI6" s="221"/>
      <c r="MJ6" s="221"/>
      <c r="MK6" s="221"/>
      <c r="ML6" s="221"/>
      <c r="MM6" s="221"/>
      <c r="MN6" s="221"/>
      <c r="MO6" s="221"/>
      <c r="MP6" s="221"/>
      <c r="MQ6" s="221"/>
      <c r="MR6" s="221"/>
      <c r="MS6" s="221"/>
      <c r="MT6" s="221"/>
      <c r="MU6" s="221"/>
      <c r="MV6" s="9"/>
      <c r="MW6" s="223">
        <v>2021</v>
      </c>
      <c r="MX6" s="225"/>
      <c r="MY6" s="221"/>
      <c r="MZ6" s="221"/>
      <c r="NA6" s="221"/>
      <c r="NB6" s="221"/>
      <c r="NC6" s="221"/>
      <c r="ND6" s="221"/>
      <c r="NE6" s="221"/>
      <c r="NF6" s="221"/>
      <c r="NG6" s="221"/>
      <c r="NH6" s="221"/>
      <c r="NI6" s="221"/>
      <c r="NJ6" s="221"/>
      <c r="NK6" s="221"/>
      <c r="NL6" s="221"/>
      <c r="NM6" s="221"/>
      <c r="NN6" s="221"/>
      <c r="NO6" s="221"/>
      <c r="NP6" s="221"/>
      <c r="NQ6" s="221"/>
      <c r="NR6" s="221"/>
      <c r="NS6" s="221"/>
      <c r="NT6" s="221"/>
      <c r="NU6" s="221"/>
      <c r="NV6" s="221"/>
      <c r="NW6" s="221"/>
      <c r="NX6" s="221"/>
      <c r="NY6" s="221"/>
      <c r="NZ6" s="221"/>
      <c r="OA6" s="221"/>
      <c r="OB6" s="221"/>
      <c r="OC6" s="221"/>
      <c r="OD6" s="221"/>
      <c r="OE6" s="221"/>
      <c r="OF6" s="221"/>
      <c r="OG6" s="221"/>
      <c r="OH6" s="221"/>
      <c r="OI6" s="221"/>
      <c r="OJ6" s="221"/>
      <c r="OK6" s="221"/>
      <c r="OL6" s="221"/>
      <c r="OM6" s="221"/>
      <c r="ON6" s="221"/>
      <c r="OO6" s="9"/>
      <c r="OP6" s="223">
        <v>2022</v>
      </c>
      <c r="OQ6" s="225"/>
      <c r="OR6" s="221"/>
      <c r="OS6" s="221"/>
      <c r="OT6" s="221"/>
      <c r="OU6" s="221"/>
      <c r="OV6" s="221"/>
      <c r="OW6" s="221"/>
      <c r="OX6" s="221"/>
      <c r="OY6" s="221"/>
      <c r="OZ6" s="221"/>
      <c r="PA6" s="221"/>
      <c r="PB6" s="221"/>
      <c r="PC6" s="221"/>
      <c r="PD6" s="221"/>
      <c r="PE6" s="221"/>
      <c r="PF6" s="221"/>
      <c r="PG6" s="221"/>
      <c r="PH6" s="221"/>
      <c r="PI6" s="221"/>
      <c r="PJ6" s="221"/>
      <c r="PK6" s="221"/>
      <c r="PL6" s="221"/>
      <c r="PM6" s="221"/>
      <c r="PN6" s="221"/>
      <c r="PO6" s="221"/>
      <c r="PP6" s="221"/>
      <c r="PQ6" s="221"/>
      <c r="PR6" s="221"/>
      <c r="PS6" s="221"/>
      <c r="PT6" s="221"/>
      <c r="PU6" s="221"/>
      <c r="PV6" s="221"/>
      <c r="PW6" s="221"/>
      <c r="PX6" s="221"/>
      <c r="PY6" s="221"/>
      <c r="PZ6" s="221"/>
      <c r="QA6" s="221"/>
      <c r="QB6" s="221"/>
      <c r="QC6" s="221"/>
      <c r="QD6" s="221"/>
      <c r="QE6" s="221"/>
      <c r="QF6" s="221"/>
      <c r="QG6" s="221"/>
      <c r="QH6" s="9"/>
      <c r="QI6" s="223">
        <v>2023</v>
      </c>
      <c r="QJ6" s="225"/>
      <c r="QK6" s="221"/>
      <c r="QL6" s="221"/>
      <c r="QM6" s="221"/>
      <c r="QN6" s="221"/>
      <c r="QO6" s="221"/>
      <c r="QP6" s="221"/>
      <c r="QQ6" s="221"/>
      <c r="QR6" s="221"/>
      <c r="QS6" s="221"/>
      <c r="QT6" s="221"/>
      <c r="QU6" s="221"/>
      <c r="QV6" s="221"/>
      <c r="QW6" s="221"/>
      <c r="QX6" s="221"/>
      <c r="QY6" s="221"/>
      <c r="QZ6" s="221"/>
      <c r="RA6" s="221"/>
      <c r="RB6" s="221"/>
      <c r="RC6" s="221"/>
      <c r="RD6" s="221"/>
      <c r="RE6" s="221"/>
      <c r="RF6" s="221"/>
      <c r="RG6" s="221"/>
      <c r="RH6" s="221"/>
      <c r="RI6" s="221"/>
      <c r="RJ6" s="221"/>
      <c r="RK6" s="221"/>
      <c r="RL6" s="221"/>
      <c r="RM6" s="221"/>
      <c r="RN6" s="221"/>
      <c r="RO6" s="221"/>
      <c r="RP6" s="221"/>
      <c r="RQ6" s="221"/>
      <c r="RR6" s="221"/>
      <c r="RS6" s="221"/>
      <c r="RT6" s="221"/>
      <c r="RU6" s="221"/>
      <c r="RV6" s="221"/>
      <c r="RW6" s="221"/>
      <c r="RX6" s="221"/>
      <c r="RY6" s="221"/>
      <c r="RZ6" s="221"/>
      <c r="SA6" s="9"/>
      <c r="SB6" s="223">
        <v>2024</v>
      </c>
      <c r="SC6" s="226"/>
      <c r="SD6" s="226"/>
      <c r="SE6" s="226"/>
      <c r="SF6" s="226"/>
      <c r="SG6" s="226"/>
      <c r="SH6" s="226"/>
      <c r="SI6" s="226"/>
      <c r="SJ6" s="226"/>
      <c r="SK6" s="226"/>
      <c r="SL6" s="226"/>
      <c r="SM6" s="226"/>
      <c r="SN6" s="226"/>
      <c r="SO6" s="226"/>
      <c r="SP6" s="226"/>
      <c r="SQ6" s="226"/>
      <c r="SR6" s="226"/>
      <c r="SS6" s="226"/>
      <c r="ST6" s="226"/>
      <c r="SU6" s="226"/>
      <c r="SV6" s="226"/>
      <c r="SW6" s="226"/>
      <c r="SX6" s="226"/>
      <c r="SY6" s="226"/>
      <c r="SZ6" s="226"/>
      <c r="TA6" s="226"/>
      <c r="TB6" s="226"/>
      <c r="TC6" s="226"/>
      <c r="TD6" s="226"/>
      <c r="TE6" s="226"/>
      <c r="TF6" s="226"/>
      <c r="TG6" s="226"/>
      <c r="TH6" s="226"/>
      <c r="TI6" s="226"/>
      <c r="TJ6" s="226"/>
      <c r="TK6" s="226"/>
      <c r="TL6" s="226"/>
      <c r="TM6" s="226"/>
      <c r="TN6" s="226"/>
      <c r="TO6" s="226"/>
      <c r="TP6" s="226"/>
      <c r="TQ6" s="226"/>
      <c r="TR6" s="226"/>
      <c r="TS6" s="226"/>
      <c r="TT6" s="171"/>
      <c r="TU6" s="222" t="s">
        <v>526</v>
      </c>
      <c r="TV6" s="222"/>
    </row>
    <row r="7" spans="2:545"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8"/>
      <c r="AW7" s="11"/>
      <c r="AX7" s="12"/>
      <c r="AY7" s="11"/>
      <c r="AZ7" s="12"/>
      <c r="BA7" s="11"/>
      <c r="BB7" s="12"/>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8"/>
      <c r="CO7" s="11"/>
      <c r="CP7" s="12"/>
      <c r="CQ7" s="11"/>
      <c r="CR7" s="12"/>
      <c r="CS7" s="11"/>
      <c r="CT7" s="12"/>
      <c r="CU7" s="11"/>
      <c r="CV7" s="12"/>
      <c r="CW7" s="11"/>
      <c r="CX7" s="12"/>
      <c r="CY7" s="11"/>
      <c r="CZ7" s="12"/>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8"/>
      <c r="EG7" s="11"/>
      <c r="EH7" s="12"/>
      <c r="EI7" s="11"/>
      <c r="EJ7" s="12"/>
      <c r="EK7" s="11"/>
      <c r="EL7" s="12"/>
      <c r="EM7" s="11"/>
      <c r="EN7" s="12"/>
      <c r="EO7" s="11"/>
      <c r="EP7" s="12"/>
      <c r="EQ7" s="11"/>
      <c r="ER7" s="12"/>
      <c r="ES7" s="11"/>
      <c r="ET7" s="12"/>
      <c r="EU7" s="11"/>
      <c r="EV7" s="12"/>
      <c r="EW7" s="11"/>
      <c r="EX7" s="12"/>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8"/>
      <c r="FY7" s="11"/>
      <c r="FZ7" s="12"/>
      <c r="GA7" s="11"/>
      <c r="GB7" s="12"/>
      <c r="GC7" s="11"/>
      <c r="GD7" s="12"/>
      <c r="GE7" s="11"/>
      <c r="GF7" s="12"/>
      <c r="GG7" s="11"/>
      <c r="GH7" s="12"/>
      <c r="GI7" s="11"/>
      <c r="GJ7" s="12"/>
      <c r="GK7" s="11"/>
      <c r="GL7" s="12"/>
      <c r="GM7" s="11"/>
      <c r="GN7" s="12"/>
      <c r="GO7" s="11"/>
      <c r="GP7" s="12"/>
      <c r="GQ7" s="11"/>
      <c r="GR7" s="12"/>
      <c r="GS7" s="11"/>
      <c r="GT7" s="12"/>
      <c r="GU7" s="11"/>
      <c r="GV7" s="12"/>
      <c r="GW7" s="11"/>
      <c r="GX7" s="12"/>
      <c r="GY7" s="11"/>
      <c r="GZ7" s="12"/>
      <c r="HA7" s="11"/>
      <c r="HB7" s="12"/>
      <c r="HC7" s="11"/>
      <c r="HD7" s="12"/>
      <c r="HE7" s="11"/>
      <c r="HF7" s="12"/>
      <c r="HG7" s="11"/>
      <c r="HH7" s="12"/>
      <c r="HI7" s="11"/>
      <c r="HJ7" s="12"/>
      <c r="HK7" s="11"/>
      <c r="HL7" s="12"/>
      <c r="HM7" s="11"/>
      <c r="HN7" s="12"/>
      <c r="HO7" s="11"/>
      <c r="HP7" s="12"/>
      <c r="HQ7" s="8"/>
      <c r="HR7" s="11"/>
      <c r="HS7" s="12"/>
      <c r="HT7" s="11"/>
      <c r="HU7" s="12"/>
      <c r="HV7" s="11"/>
      <c r="HW7" s="12"/>
      <c r="HX7" s="11"/>
      <c r="HY7" s="12"/>
      <c r="HZ7" s="11"/>
      <c r="IA7" s="12"/>
      <c r="IB7" s="11"/>
      <c r="IC7" s="12"/>
      <c r="ID7" s="11"/>
      <c r="IE7" s="12"/>
      <c r="IF7" s="11"/>
      <c r="IG7" s="12"/>
      <c r="IH7" s="11"/>
      <c r="II7" s="12"/>
      <c r="IJ7" s="11"/>
      <c r="IK7" s="12"/>
      <c r="IL7" s="11"/>
      <c r="IM7" s="12"/>
      <c r="IN7" s="11"/>
      <c r="IO7" s="12"/>
      <c r="IP7" s="11"/>
      <c r="IQ7" s="12"/>
      <c r="IR7" s="11"/>
      <c r="IS7" s="12"/>
      <c r="IT7" s="11"/>
      <c r="IU7" s="12"/>
      <c r="IV7" s="11"/>
      <c r="IW7" s="12"/>
      <c r="IX7" s="11"/>
      <c r="IY7" s="12"/>
      <c r="IZ7" s="11"/>
      <c r="JA7" s="12"/>
      <c r="JB7" s="11"/>
      <c r="JC7" s="12"/>
      <c r="JD7" s="11"/>
      <c r="JE7" s="12"/>
      <c r="JF7" s="11"/>
      <c r="JG7" s="12"/>
      <c r="JH7" s="11"/>
      <c r="JI7" s="12"/>
      <c r="JJ7" s="8"/>
      <c r="JK7" s="11"/>
      <c r="JL7" s="12"/>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11"/>
      <c r="KP7" s="12"/>
      <c r="KQ7" s="11"/>
      <c r="KR7" s="12"/>
      <c r="KS7" s="11"/>
      <c r="KT7" s="12"/>
      <c r="KU7" s="11"/>
      <c r="KV7" s="12"/>
      <c r="KW7" s="11"/>
      <c r="KX7" s="12"/>
      <c r="KY7" s="11"/>
      <c r="KZ7" s="12"/>
      <c r="LA7" s="11"/>
      <c r="LB7" s="12"/>
      <c r="LC7" s="8"/>
      <c r="LD7" s="11"/>
      <c r="LE7" s="12"/>
      <c r="LF7" s="11"/>
      <c r="LG7" s="12"/>
      <c r="LH7" s="11"/>
      <c r="LI7" s="12"/>
      <c r="LJ7" s="11"/>
      <c r="LK7" s="12"/>
      <c r="LL7" s="11"/>
      <c r="LM7" s="12"/>
      <c r="LN7" s="11"/>
      <c r="LO7" s="12"/>
      <c r="LP7" s="11"/>
      <c r="LQ7" s="12"/>
      <c r="LR7" s="11"/>
      <c r="LS7" s="12"/>
      <c r="LT7" s="11"/>
      <c r="LU7" s="12"/>
      <c r="LV7" s="11"/>
      <c r="LW7" s="12"/>
      <c r="LX7" s="11"/>
      <c r="LY7" s="12"/>
      <c r="LZ7" s="11"/>
      <c r="MA7" s="12"/>
      <c r="MB7" s="11"/>
      <c r="MC7" s="12"/>
      <c r="MD7" s="11"/>
      <c r="ME7" s="12"/>
      <c r="MF7" s="11"/>
      <c r="MG7" s="12"/>
      <c r="MH7" s="11"/>
      <c r="MI7" s="12"/>
      <c r="MJ7" s="11"/>
      <c r="MK7" s="12"/>
      <c r="ML7" s="11"/>
      <c r="MM7" s="12"/>
      <c r="MN7" s="11"/>
      <c r="MO7" s="12"/>
      <c r="MP7" s="11"/>
      <c r="MQ7" s="12"/>
      <c r="MR7" s="11"/>
      <c r="MS7" s="12"/>
      <c r="MT7" s="11"/>
      <c r="MU7" s="12"/>
      <c r="MV7" s="8"/>
      <c r="MW7" s="11"/>
      <c r="MX7" s="12"/>
      <c r="MY7" s="11"/>
      <c r="MZ7" s="12"/>
      <c r="NA7" s="11"/>
      <c r="NB7" s="12"/>
      <c r="NC7" s="11"/>
      <c r="ND7" s="12"/>
      <c r="NE7" s="11"/>
      <c r="NF7" s="12"/>
      <c r="NG7" s="11"/>
      <c r="NH7" s="12"/>
      <c r="NI7" s="11"/>
      <c r="NJ7" s="12"/>
      <c r="NK7" s="11"/>
      <c r="NL7" s="12"/>
      <c r="NM7" s="11"/>
      <c r="NN7" s="12"/>
      <c r="NO7" s="11"/>
      <c r="NP7" s="12"/>
      <c r="NQ7" s="11"/>
      <c r="NR7" s="12"/>
      <c r="NS7" s="11"/>
      <c r="NT7" s="12"/>
      <c r="NU7" s="11"/>
      <c r="NV7" s="12"/>
      <c r="NW7" s="11"/>
      <c r="NX7" s="12"/>
      <c r="NY7" s="11"/>
      <c r="NZ7" s="12"/>
      <c r="OA7" s="11"/>
      <c r="OB7" s="12"/>
      <c r="OC7" s="11"/>
      <c r="OD7" s="12"/>
      <c r="OE7" s="11"/>
      <c r="OF7" s="12"/>
      <c r="OG7" s="11"/>
      <c r="OH7" s="12"/>
      <c r="OI7" s="11"/>
      <c r="OJ7" s="12"/>
      <c r="OK7" s="11"/>
      <c r="OL7" s="12"/>
      <c r="OM7" s="11"/>
      <c r="ON7" s="12"/>
      <c r="OO7" s="8"/>
      <c r="OP7" s="11"/>
      <c r="OQ7" s="12"/>
      <c r="OR7" s="11"/>
      <c r="OS7" s="12"/>
      <c r="OT7" s="11"/>
      <c r="OU7" s="12"/>
      <c r="OV7" s="11"/>
      <c r="OW7" s="12"/>
      <c r="OX7" s="11"/>
      <c r="OY7" s="12"/>
      <c r="OZ7" s="11"/>
      <c r="PA7" s="12"/>
      <c r="PB7" s="11"/>
      <c r="PC7" s="12"/>
      <c r="PD7" s="11"/>
      <c r="PE7" s="12"/>
      <c r="PF7" s="11"/>
      <c r="PG7" s="12"/>
      <c r="PH7" s="11"/>
      <c r="PI7" s="12"/>
      <c r="PJ7" s="11"/>
      <c r="PK7" s="12"/>
      <c r="PL7" s="11"/>
      <c r="PM7" s="12"/>
      <c r="PN7" s="11"/>
      <c r="PO7" s="12"/>
      <c r="PP7" s="11"/>
      <c r="PQ7" s="12"/>
      <c r="PR7" s="11"/>
      <c r="PS7" s="12"/>
      <c r="PT7" s="11"/>
      <c r="PU7" s="12"/>
      <c r="PV7" s="11"/>
      <c r="PW7" s="12"/>
      <c r="PX7" s="11"/>
      <c r="PY7" s="12"/>
      <c r="PZ7" s="11"/>
      <c r="QA7" s="12"/>
      <c r="QB7" s="11"/>
      <c r="QC7" s="12"/>
      <c r="QD7" s="11"/>
      <c r="QE7" s="12"/>
      <c r="QF7" s="11"/>
      <c r="QG7" s="8"/>
      <c r="QH7" s="12"/>
      <c r="QI7" s="11"/>
      <c r="QJ7" s="12"/>
      <c r="QK7" s="11"/>
      <c r="QL7" s="12"/>
      <c r="QM7" s="11"/>
      <c r="QN7" s="12"/>
      <c r="QO7" s="11"/>
      <c r="QP7" s="12"/>
      <c r="QQ7" s="11"/>
      <c r="QR7" s="12"/>
      <c r="QS7" s="11"/>
      <c r="QT7" s="12"/>
      <c r="QU7" s="11"/>
      <c r="QV7" s="12"/>
      <c r="QW7" s="11"/>
      <c r="QX7" s="12"/>
      <c r="QY7" s="11"/>
      <c r="QZ7" s="12"/>
      <c r="RA7" s="11"/>
      <c r="RB7" s="12"/>
      <c r="RC7" s="11"/>
      <c r="RD7" s="12"/>
      <c r="RE7" s="11"/>
      <c r="RF7" s="12"/>
      <c r="RG7" s="11"/>
      <c r="RH7" s="12"/>
      <c r="RI7" s="11"/>
      <c r="RJ7" s="12"/>
      <c r="RK7" s="11"/>
      <c r="RL7" s="12"/>
      <c r="RM7" s="11"/>
      <c r="RN7" s="12"/>
      <c r="RO7" s="11"/>
      <c r="RP7" s="12"/>
      <c r="RQ7" s="11"/>
      <c r="RR7" s="12"/>
      <c r="RS7" s="11"/>
      <c r="RT7" s="12"/>
      <c r="RU7" s="11"/>
      <c r="RV7" s="12"/>
      <c r="RW7" s="11"/>
      <c r="RX7" s="12"/>
      <c r="RY7" s="11"/>
      <c r="RZ7" s="12"/>
      <c r="SA7" s="8"/>
      <c r="SB7" s="12"/>
      <c r="SC7" s="11"/>
      <c r="SD7" s="12"/>
      <c r="SE7" s="11"/>
      <c r="SF7" s="12"/>
      <c r="SG7" s="11"/>
      <c r="SH7" s="12"/>
      <c r="SI7" s="11"/>
      <c r="SJ7" s="12"/>
      <c r="SK7" s="11"/>
      <c r="SL7" s="12"/>
      <c r="SM7" s="11"/>
      <c r="SN7" s="12"/>
      <c r="SO7" s="11"/>
      <c r="SP7" s="12"/>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3"/>
      <c r="TU7" s="222"/>
      <c r="TV7" s="222"/>
    </row>
    <row r="8" spans="2:545"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222"/>
      <c r="TV8" s="222"/>
    </row>
    <row r="9" spans="2:545" ht="90" customHeight="1">
      <c r="B9" s="215"/>
      <c r="C9" s="215"/>
      <c r="D9" s="215"/>
      <c r="E9" s="234" t="s">
        <v>99</v>
      </c>
      <c r="F9" s="235"/>
      <c r="G9" s="234" t="s">
        <v>100</v>
      </c>
      <c r="H9" s="235"/>
      <c r="I9" s="234" t="s">
        <v>101</v>
      </c>
      <c r="J9" s="235"/>
      <c r="K9" s="234" t="s">
        <v>102</v>
      </c>
      <c r="L9" s="235"/>
      <c r="M9" s="234" t="s">
        <v>103</v>
      </c>
      <c r="N9" s="235"/>
      <c r="O9" s="234" t="s">
        <v>104</v>
      </c>
      <c r="P9" s="235"/>
      <c r="Q9" s="234" t="s">
        <v>105</v>
      </c>
      <c r="R9" s="235"/>
      <c r="S9" s="234" t="s">
        <v>106</v>
      </c>
      <c r="T9" s="235"/>
      <c r="U9" s="234" t="s">
        <v>107</v>
      </c>
      <c r="V9" s="235"/>
      <c r="W9" s="234" t="s">
        <v>108</v>
      </c>
      <c r="X9" s="235"/>
      <c r="Y9" s="234" t="s">
        <v>109</v>
      </c>
      <c r="Z9" s="235"/>
      <c r="AA9" s="234" t="s">
        <v>110</v>
      </c>
      <c r="AB9" s="235"/>
      <c r="AC9" s="234" t="s">
        <v>111</v>
      </c>
      <c r="AD9" s="235"/>
      <c r="AE9" s="234" t="s">
        <v>112</v>
      </c>
      <c r="AF9" s="235"/>
      <c r="AG9" s="234" t="s">
        <v>113</v>
      </c>
      <c r="AH9" s="235"/>
      <c r="AI9" s="234" t="s">
        <v>114</v>
      </c>
      <c r="AJ9" s="235"/>
      <c r="AK9" s="234" t="s">
        <v>115</v>
      </c>
      <c r="AL9" s="235"/>
      <c r="AM9" s="234" t="s">
        <v>116</v>
      </c>
      <c r="AN9" s="235"/>
      <c r="AO9" s="234" t="s">
        <v>117</v>
      </c>
      <c r="AP9" s="235"/>
      <c r="AQ9" s="234" t="s">
        <v>118</v>
      </c>
      <c r="AR9" s="235"/>
      <c r="AS9" s="234" t="s">
        <v>119</v>
      </c>
      <c r="AT9" s="235"/>
      <c r="AU9" s="234" t="s">
        <v>9</v>
      </c>
      <c r="AV9" s="235"/>
      <c r="AW9" s="234" t="s">
        <v>99</v>
      </c>
      <c r="AX9" s="235"/>
      <c r="AY9" s="234" t="s">
        <v>100</v>
      </c>
      <c r="AZ9" s="235"/>
      <c r="BA9" s="234" t="s">
        <v>101</v>
      </c>
      <c r="BB9" s="235"/>
      <c r="BC9" s="234" t="s">
        <v>102</v>
      </c>
      <c r="BD9" s="235"/>
      <c r="BE9" s="234" t="s">
        <v>103</v>
      </c>
      <c r="BF9" s="235"/>
      <c r="BG9" s="234" t="s">
        <v>104</v>
      </c>
      <c r="BH9" s="235"/>
      <c r="BI9" s="234" t="s">
        <v>105</v>
      </c>
      <c r="BJ9" s="235"/>
      <c r="BK9" s="234" t="s">
        <v>106</v>
      </c>
      <c r="BL9" s="235"/>
      <c r="BM9" s="234" t="s">
        <v>107</v>
      </c>
      <c r="BN9" s="235"/>
      <c r="BO9" s="234" t="s">
        <v>108</v>
      </c>
      <c r="BP9" s="235"/>
      <c r="BQ9" s="234" t="s">
        <v>109</v>
      </c>
      <c r="BR9" s="235"/>
      <c r="BS9" s="234" t="s">
        <v>110</v>
      </c>
      <c r="BT9" s="235"/>
      <c r="BU9" s="234" t="s">
        <v>111</v>
      </c>
      <c r="BV9" s="235"/>
      <c r="BW9" s="234" t="s">
        <v>112</v>
      </c>
      <c r="BX9" s="235"/>
      <c r="BY9" s="234" t="s">
        <v>113</v>
      </c>
      <c r="BZ9" s="235"/>
      <c r="CA9" s="234" t="s">
        <v>114</v>
      </c>
      <c r="CB9" s="235"/>
      <c r="CC9" s="234" t="s">
        <v>115</v>
      </c>
      <c r="CD9" s="235"/>
      <c r="CE9" s="234" t="s">
        <v>116</v>
      </c>
      <c r="CF9" s="235"/>
      <c r="CG9" s="234" t="s">
        <v>117</v>
      </c>
      <c r="CH9" s="235"/>
      <c r="CI9" s="234" t="s">
        <v>118</v>
      </c>
      <c r="CJ9" s="235"/>
      <c r="CK9" s="234" t="s">
        <v>119</v>
      </c>
      <c r="CL9" s="235"/>
      <c r="CM9" s="234" t="s">
        <v>9</v>
      </c>
      <c r="CN9" s="235"/>
      <c r="CO9" s="234" t="s">
        <v>99</v>
      </c>
      <c r="CP9" s="235"/>
      <c r="CQ9" s="234" t="s">
        <v>100</v>
      </c>
      <c r="CR9" s="235"/>
      <c r="CS9" s="234" t="s">
        <v>101</v>
      </c>
      <c r="CT9" s="235"/>
      <c r="CU9" s="234" t="s">
        <v>102</v>
      </c>
      <c r="CV9" s="235"/>
      <c r="CW9" s="234" t="s">
        <v>103</v>
      </c>
      <c r="CX9" s="235"/>
      <c r="CY9" s="234" t="s">
        <v>104</v>
      </c>
      <c r="CZ9" s="235"/>
      <c r="DA9" s="234" t="s">
        <v>105</v>
      </c>
      <c r="DB9" s="235"/>
      <c r="DC9" s="234" t="s">
        <v>106</v>
      </c>
      <c r="DD9" s="235"/>
      <c r="DE9" s="234" t="s">
        <v>107</v>
      </c>
      <c r="DF9" s="235"/>
      <c r="DG9" s="234" t="s">
        <v>108</v>
      </c>
      <c r="DH9" s="235"/>
      <c r="DI9" s="234" t="s">
        <v>109</v>
      </c>
      <c r="DJ9" s="235"/>
      <c r="DK9" s="234" t="s">
        <v>110</v>
      </c>
      <c r="DL9" s="235"/>
      <c r="DM9" s="234" t="s">
        <v>111</v>
      </c>
      <c r="DN9" s="235"/>
      <c r="DO9" s="234" t="s">
        <v>112</v>
      </c>
      <c r="DP9" s="235"/>
      <c r="DQ9" s="234" t="s">
        <v>113</v>
      </c>
      <c r="DR9" s="235"/>
      <c r="DS9" s="234" t="s">
        <v>114</v>
      </c>
      <c r="DT9" s="235"/>
      <c r="DU9" s="234" t="s">
        <v>115</v>
      </c>
      <c r="DV9" s="235"/>
      <c r="DW9" s="234" t="s">
        <v>116</v>
      </c>
      <c r="DX9" s="235"/>
      <c r="DY9" s="234" t="s">
        <v>117</v>
      </c>
      <c r="DZ9" s="235"/>
      <c r="EA9" s="234" t="s">
        <v>118</v>
      </c>
      <c r="EB9" s="235"/>
      <c r="EC9" s="234" t="s">
        <v>119</v>
      </c>
      <c r="ED9" s="235"/>
      <c r="EE9" s="234" t="s">
        <v>9</v>
      </c>
      <c r="EF9" s="235"/>
      <c r="EG9" s="234" t="s">
        <v>99</v>
      </c>
      <c r="EH9" s="235"/>
      <c r="EI9" s="234" t="s">
        <v>100</v>
      </c>
      <c r="EJ9" s="235"/>
      <c r="EK9" s="234" t="s">
        <v>101</v>
      </c>
      <c r="EL9" s="235"/>
      <c r="EM9" s="234" t="s">
        <v>102</v>
      </c>
      <c r="EN9" s="235"/>
      <c r="EO9" s="234" t="s">
        <v>103</v>
      </c>
      <c r="EP9" s="235"/>
      <c r="EQ9" s="234" t="s">
        <v>104</v>
      </c>
      <c r="ER9" s="235"/>
      <c r="ES9" s="234" t="s">
        <v>105</v>
      </c>
      <c r="ET9" s="235"/>
      <c r="EU9" s="234" t="s">
        <v>106</v>
      </c>
      <c r="EV9" s="235"/>
      <c r="EW9" s="234" t="s">
        <v>107</v>
      </c>
      <c r="EX9" s="235"/>
      <c r="EY9" s="234" t="s">
        <v>108</v>
      </c>
      <c r="EZ9" s="235"/>
      <c r="FA9" s="234" t="s">
        <v>109</v>
      </c>
      <c r="FB9" s="235"/>
      <c r="FC9" s="234" t="s">
        <v>110</v>
      </c>
      <c r="FD9" s="235"/>
      <c r="FE9" s="234" t="s">
        <v>111</v>
      </c>
      <c r="FF9" s="235"/>
      <c r="FG9" s="234" t="s">
        <v>112</v>
      </c>
      <c r="FH9" s="235"/>
      <c r="FI9" s="234" t="s">
        <v>113</v>
      </c>
      <c r="FJ9" s="235"/>
      <c r="FK9" s="234" t="s">
        <v>114</v>
      </c>
      <c r="FL9" s="235"/>
      <c r="FM9" s="234" t="s">
        <v>115</v>
      </c>
      <c r="FN9" s="235"/>
      <c r="FO9" s="234" t="s">
        <v>116</v>
      </c>
      <c r="FP9" s="235"/>
      <c r="FQ9" s="234" t="s">
        <v>117</v>
      </c>
      <c r="FR9" s="235"/>
      <c r="FS9" s="234" t="s">
        <v>118</v>
      </c>
      <c r="FT9" s="235"/>
      <c r="FU9" s="234" t="s">
        <v>119</v>
      </c>
      <c r="FV9" s="235"/>
      <c r="FW9" s="82" t="s">
        <v>9</v>
      </c>
      <c r="FX9" s="83"/>
      <c r="FY9" s="234" t="s">
        <v>99</v>
      </c>
      <c r="FZ9" s="235"/>
      <c r="GA9" s="234" t="s">
        <v>100</v>
      </c>
      <c r="GB9" s="235"/>
      <c r="GC9" s="234" t="s">
        <v>101</v>
      </c>
      <c r="GD9" s="235"/>
      <c r="GE9" s="234" t="s">
        <v>102</v>
      </c>
      <c r="GF9" s="235"/>
      <c r="GG9" s="234" t="s">
        <v>103</v>
      </c>
      <c r="GH9" s="235"/>
      <c r="GI9" s="234" t="s">
        <v>104</v>
      </c>
      <c r="GJ9" s="235"/>
      <c r="GK9" s="234" t="s">
        <v>105</v>
      </c>
      <c r="GL9" s="235"/>
      <c r="GM9" s="234" t="s">
        <v>106</v>
      </c>
      <c r="GN9" s="235"/>
      <c r="GO9" s="234" t="s">
        <v>107</v>
      </c>
      <c r="GP9" s="235"/>
      <c r="GQ9" s="234" t="s">
        <v>108</v>
      </c>
      <c r="GR9" s="235"/>
      <c r="GS9" s="234" t="s">
        <v>109</v>
      </c>
      <c r="GT9" s="235"/>
      <c r="GU9" s="234" t="s">
        <v>110</v>
      </c>
      <c r="GV9" s="235"/>
      <c r="GW9" s="234" t="s">
        <v>111</v>
      </c>
      <c r="GX9" s="235"/>
      <c r="GY9" s="234" t="s">
        <v>112</v>
      </c>
      <c r="GZ9" s="235"/>
      <c r="HA9" s="234" t="s">
        <v>113</v>
      </c>
      <c r="HB9" s="235"/>
      <c r="HC9" s="234" t="s">
        <v>114</v>
      </c>
      <c r="HD9" s="235"/>
      <c r="HE9" s="234" t="s">
        <v>115</v>
      </c>
      <c r="HF9" s="235"/>
      <c r="HG9" s="234" t="s">
        <v>116</v>
      </c>
      <c r="HH9" s="235"/>
      <c r="HI9" s="234" t="s">
        <v>117</v>
      </c>
      <c r="HJ9" s="235"/>
      <c r="HK9" s="234" t="s">
        <v>118</v>
      </c>
      <c r="HL9" s="235"/>
      <c r="HM9" s="234" t="s">
        <v>119</v>
      </c>
      <c r="HN9" s="235"/>
      <c r="HO9" s="234" t="s">
        <v>9</v>
      </c>
      <c r="HP9" s="235"/>
      <c r="HQ9" s="83"/>
      <c r="HR9" s="234" t="s">
        <v>99</v>
      </c>
      <c r="HS9" s="235"/>
      <c r="HT9" s="234" t="s">
        <v>100</v>
      </c>
      <c r="HU9" s="235"/>
      <c r="HV9" s="234" t="s">
        <v>101</v>
      </c>
      <c r="HW9" s="235"/>
      <c r="HX9" s="234" t="s">
        <v>102</v>
      </c>
      <c r="HY9" s="235"/>
      <c r="HZ9" s="234" t="s">
        <v>103</v>
      </c>
      <c r="IA9" s="235"/>
      <c r="IB9" s="234" t="s">
        <v>104</v>
      </c>
      <c r="IC9" s="235"/>
      <c r="ID9" s="234" t="s">
        <v>105</v>
      </c>
      <c r="IE9" s="235"/>
      <c r="IF9" s="234" t="s">
        <v>106</v>
      </c>
      <c r="IG9" s="235"/>
      <c r="IH9" s="234" t="s">
        <v>107</v>
      </c>
      <c r="II9" s="235"/>
      <c r="IJ9" s="234" t="s">
        <v>108</v>
      </c>
      <c r="IK9" s="235"/>
      <c r="IL9" s="234" t="s">
        <v>109</v>
      </c>
      <c r="IM9" s="235"/>
      <c r="IN9" s="234" t="s">
        <v>110</v>
      </c>
      <c r="IO9" s="235"/>
      <c r="IP9" s="234" t="s">
        <v>111</v>
      </c>
      <c r="IQ9" s="235"/>
      <c r="IR9" s="234" t="s">
        <v>112</v>
      </c>
      <c r="IS9" s="235"/>
      <c r="IT9" s="234" t="s">
        <v>113</v>
      </c>
      <c r="IU9" s="235"/>
      <c r="IV9" s="234" t="s">
        <v>114</v>
      </c>
      <c r="IW9" s="235"/>
      <c r="IX9" s="234" t="s">
        <v>115</v>
      </c>
      <c r="IY9" s="235"/>
      <c r="IZ9" s="234" t="s">
        <v>116</v>
      </c>
      <c r="JA9" s="235"/>
      <c r="JB9" s="234" t="s">
        <v>117</v>
      </c>
      <c r="JC9" s="235"/>
      <c r="JD9" s="234" t="s">
        <v>118</v>
      </c>
      <c r="JE9" s="235"/>
      <c r="JF9" s="234" t="s">
        <v>119</v>
      </c>
      <c r="JG9" s="235"/>
      <c r="JH9" s="234" t="s">
        <v>9</v>
      </c>
      <c r="JI9" s="235"/>
      <c r="JJ9" s="83"/>
      <c r="JK9" s="234" t="s">
        <v>99</v>
      </c>
      <c r="JL9" s="235"/>
      <c r="JM9" s="234" t="s">
        <v>100</v>
      </c>
      <c r="JN9" s="235"/>
      <c r="JO9" s="234" t="s">
        <v>101</v>
      </c>
      <c r="JP9" s="235"/>
      <c r="JQ9" s="234" t="s">
        <v>102</v>
      </c>
      <c r="JR9" s="235"/>
      <c r="JS9" s="234" t="s">
        <v>103</v>
      </c>
      <c r="JT9" s="235"/>
      <c r="JU9" s="234" t="s">
        <v>104</v>
      </c>
      <c r="JV9" s="235"/>
      <c r="JW9" s="234" t="s">
        <v>105</v>
      </c>
      <c r="JX9" s="235"/>
      <c r="JY9" s="234" t="s">
        <v>106</v>
      </c>
      <c r="JZ9" s="235"/>
      <c r="KA9" s="234" t="s">
        <v>107</v>
      </c>
      <c r="KB9" s="235"/>
      <c r="KC9" s="234" t="s">
        <v>108</v>
      </c>
      <c r="KD9" s="235"/>
      <c r="KE9" s="234" t="s">
        <v>109</v>
      </c>
      <c r="KF9" s="235"/>
      <c r="KG9" s="234" t="s">
        <v>110</v>
      </c>
      <c r="KH9" s="235"/>
      <c r="KI9" s="234" t="s">
        <v>111</v>
      </c>
      <c r="KJ9" s="235"/>
      <c r="KK9" s="234" t="s">
        <v>112</v>
      </c>
      <c r="KL9" s="235"/>
      <c r="KM9" s="234" t="s">
        <v>113</v>
      </c>
      <c r="KN9" s="235"/>
      <c r="KO9" s="234" t="s">
        <v>114</v>
      </c>
      <c r="KP9" s="235"/>
      <c r="KQ9" s="234" t="s">
        <v>115</v>
      </c>
      <c r="KR9" s="235"/>
      <c r="KS9" s="234" t="s">
        <v>116</v>
      </c>
      <c r="KT9" s="235"/>
      <c r="KU9" s="234" t="s">
        <v>117</v>
      </c>
      <c r="KV9" s="235"/>
      <c r="KW9" s="234" t="s">
        <v>118</v>
      </c>
      <c r="KX9" s="235"/>
      <c r="KY9" s="234" t="s">
        <v>119</v>
      </c>
      <c r="KZ9" s="235"/>
      <c r="LA9" s="234" t="s">
        <v>9</v>
      </c>
      <c r="LB9" s="235"/>
      <c r="LC9" s="83"/>
      <c r="LD9" s="234" t="s">
        <v>99</v>
      </c>
      <c r="LE9" s="235"/>
      <c r="LF9" s="234" t="s">
        <v>100</v>
      </c>
      <c r="LG9" s="235"/>
      <c r="LH9" s="234" t="s">
        <v>101</v>
      </c>
      <c r="LI9" s="235"/>
      <c r="LJ9" s="234" t="s">
        <v>102</v>
      </c>
      <c r="LK9" s="235"/>
      <c r="LL9" s="234" t="s">
        <v>103</v>
      </c>
      <c r="LM9" s="235"/>
      <c r="LN9" s="234" t="s">
        <v>104</v>
      </c>
      <c r="LO9" s="235"/>
      <c r="LP9" s="234" t="s">
        <v>105</v>
      </c>
      <c r="LQ9" s="235"/>
      <c r="LR9" s="234" t="s">
        <v>106</v>
      </c>
      <c r="LS9" s="235"/>
      <c r="LT9" s="234" t="s">
        <v>107</v>
      </c>
      <c r="LU9" s="235"/>
      <c r="LV9" s="234" t="s">
        <v>108</v>
      </c>
      <c r="LW9" s="235"/>
      <c r="LX9" s="234" t="s">
        <v>109</v>
      </c>
      <c r="LY9" s="235"/>
      <c r="LZ9" s="234" t="s">
        <v>110</v>
      </c>
      <c r="MA9" s="235"/>
      <c r="MB9" s="234" t="s">
        <v>111</v>
      </c>
      <c r="MC9" s="235"/>
      <c r="MD9" s="234" t="s">
        <v>112</v>
      </c>
      <c r="ME9" s="235"/>
      <c r="MF9" s="234" t="s">
        <v>113</v>
      </c>
      <c r="MG9" s="235"/>
      <c r="MH9" s="234" t="s">
        <v>114</v>
      </c>
      <c r="MI9" s="235"/>
      <c r="MJ9" s="234" t="s">
        <v>115</v>
      </c>
      <c r="MK9" s="235"/>
      <c r="ML9" s="234" t="s">
        <v>116</v>
      </c>
      <c r="MM9" s="235"/>
      <c r="MN9" s="234" t="s">
        <v>117</v>
      </c>
      <c r="MO9" s="235"/>
      <c r="MP9" s="234" t="s">
        <v>118</v>
      </c>
      <c r="MQ9" s="235"/>
      <c r="MR9" s="234" t="s">
        <v>119</v>
      </c>
      <c r="MS9" s="235"/>
      <c r="MT9" s="234" t="s">
        <v>9</v>
      </c>
      <c r="MU9" s="235"/>
      <c r="MV9" s="83"/>
      <c r="MW9" s="234" t="s">
        <v>99</v>
      </c>
      <c r="MX9" s="235"/>
      <c r="MY9" s="234" t="s">
        <v>100</v>
      </c>
      <c r="MZ9" s="235"/>
      <c r="NA9" s="234" t="s">
        <v>101</v>
      </c>
      <c r="NB9" s="235"/>
      <c r="NC9" s="234" t="s">
        <v>102</v>
      </c>
      <c r="ND9" s="235"/>
      <c r="NE9" s="234" t="s">
        <v>103</v>
      </c>
      <c r="NF9" s="235"/>
      <c r="NG9" s="234" t="s">
        <v>104</v>
      </c>
      <c r="NH9" s="235"/>
      <c r="NI9" s="234" t="s">
        <v>105</v>
      </c>
      <c r="NJ9" s="235"/>
      <c r="NK9" s="234" t="s">
        <v>106</v>
      </c>
      <c r="NL9" s="235"/>
      <c r="NM9" s="234" t="s">
        <v>107</v>
      </c>
      <c r="NN9" s="235"/>
      <c r="NO9" s="234" t="s">
        <v>108</v>
      </c>
      <c r="NP9" s="235"/>
      <c r="NQ9" s="234" t="s">
        <v>109</v>
      </c>
      <c r="NR9" s="235"/>
      <c r="NS9" s="234" t="s">
        <v>110</v>
      </c>
      <c r="NT9" s="235"/>
      <c r="NU9" s="234" t="s">
        <v>111</v>
      </c>
      <c r="NV9" s="235"/>
      <c r="NW9" s="234" t="s">
        <v>112</v>
      </c>
      <c r="NX9" s="235"/>
      <c r="NY9" s="234" t="s">
        <v>113</v>
      </c>
      <c r="NZ9" s="235"/>
      <c r="OA9" s="234" t="s">
        <v>114</v>
      </c>
      <c r="OB9" s="235"/>
      <c r="OC9" s="234" t="s">
        <v>115</v>
      </c>
      <c r="OD9" s="235"/>
      <c r="OE9" s="234" t="s">
        <v>116</v>
      </c>
      <c r="OF9" s="235"/>
      <c r="OG9" s="234" t="s">
        <v>117</v>
      </c>
      <c r="OH9" s="235"/>
      <c r="OI9" s="234" t="s">
        <v>118</v>
      </c>
      <c r="OJ9" s="235"/>
      <c r="OK9" s="234" t="s">
        <v>119</v>
      </c>
      <c r="OL9" s="235"/>
      <c r="OM9" s="234" t="s">
        <v>9</v>
      </c>
      <c r="ON9" s="235"/>
      <c r="OO9" s="83"/>
      <c r="OP9" s="234" t="s">
        <v>99</v>
      </c>
      <c r="OQ9" s="235"/>
      <c r="OR9" s="234" t="s">
        <v>100</v>
      </c>
      <c r="OS9" s="235"/>
      <c r="OT9" s="234" t="s">
        <v>101</v>
      </c>
      <c r="OU9" s="235"/>
      <c r="OV9" s="234" t="s">
        <v>102</v>
      </c>
      <c r="OW9" s="235"/>
      <c r="OX9" s="234" t="s">
        <v>103</v>
      </c>
      <c r="OY9" s="235"/>
      <c r="OZ9" s="234" t="s">
        <v>104</v>
      </c>
      <c r="PA9" s="235"/>
      <c r="PB9" s="234" t="s">
        <v>105</v>
      </c>
      <c r="PC9" s="235"/>
      <c r="PD9" s="234" t="s">
        <v>106</v>
      </c>
      <c r="PE9" s="235"/>
      <c r="PF9" s="234" t="s">
        <v>107</v>
      </c>
      <c r="PG9" s="235"/>
      <c r="PH9" s="234" t="s">
        <v>108</v>
      </c>
      <c r="PI9" s="235"/>
      <c r="PJ9" s="234" t="s">
        <v>109</v>
      </c>
      <c r="PK9" s="235"/>
      <c r="PL9" s="234" t="s">
        <v>110</v>
      </c>
      <c r="PM9" s="235"/>
      <c r="PN9" s="234" t="s">
        <v>111</v>
      </c>
      <c r="PO9" s="235"/>
      <c r="PP9" s="234" t="s">
        <v>112</v>
      </c>
      <c r="PQ9" s="235"/>
      <c r="PR9" s="234" t="s">
        <v>113</v>
      </c>
      <c r="PS9" s="235"/>
      <c r="PT9" s="234" t="s">
        <v>114</v>
      </c>
      <c r="PU9" s="235"/>
      <c r="PV9" s="234" t="s">
        <v>115</v>
      </c>
      <c r="PW9" s="235"/>
      <c r="PX9" s="234" t="s">
        <v>116</v>
      </c>
      <c r="PY9" s="235"/>
      <c r="PZ9" s="234" t="s">
        <v>117</v>
      </c>
      <c r="QA9" s="235"/>
      <c r="QB9" s="234" t="s">
        <v>118</v>
      </c>
      <c r="QC9" s="235"/>
      <c r="QD9" s="234" t="s">
        <v>119</v>
      </c>
      <c r="QE9" s="235"/>
      <c r="QF9" s="234" t="s">
        <v>9</v>
      </c>
      <c r="QG9" s="235"/>
      <c r="QH9" s="83"/>
      <c r="QI9" s="234" t="s">
        <v>99</v>
      </c>
      <c r="QJ9" s="235"/>
      <c r="QK9" s="234" t="s">
        <v>100</v>
      </c>
      <c r="QL9" s="235"/>
      <c r="QM9" s="234" t="s">
        <v>101</v>
      </c>
      <c r="QN9" s="235"/>
      <c r="QO9" s="234" t="s">
        <v>102</v>
      </c>
      <c r="QP9" s="235"/>
      <c r="QQ9" s="234" t="s">
        <v>103</v>
      </c>
      <c r="QR9" s="235"/>
      <c r="QS9" s="234" t="s">
        <v>104</v>
      </c>
      <c r="QT9" s="235"/>
      <c r="QU9" s="234" t="s">
        <v>105</v>
      </c>
      <c r="QV9" s="235"/>
      <c r="QW9" s="234" t="s">
        <v>106</v>
      </c>
      <c r="QX9" s="235"/>
      <c r="QY9" s="234" t="s">
        <v>107</v>
      </c>
      <c r="QZ9" s="235"/>
      <c r="RA9" s="234" t="s">
        <v>108</v>
      </c>
      <c r="RB9" s="235"/>
      <c r="RC9" s="234" t="s">
        <v>109</v>
      </c>
      <c r="RD9" s="235"/>
      <c r="RE9" s="234" t="s">
        <v>110</v>
      </c>
      <c r="RF9" s="235"/>
      <c r="RG9" s="234" t="s">
        <v>111</v>
      </c>
      <c r="RH9" s="235"/>
      <c r="RI9" s="234" t="s">
        <v>112</v>
      </c>
      <c r="RJ9" s="235"/>
      <c r="RK9" s="234" t="s">
        <v>113</v>
      </c>
      <c r="RL9" s="235"/>
      <c r="RM9" s="234" t="s">
        <v>114</v>
      </c>
      <c r="RN9" s="235"/>
      <c r="RO9" s="234" t="s">
        <v>115</v>
      </c>
      <c r="RP9" s="235"/>
      <c r="RQ9" s="234" t="s">
        <v>116</v>
      </c>
      <c r="RR9" s="235"/>
      <c r="RS9" s="234" t="s">
        <v>117</v>
      </c>
      <c r="RT9" s="235"/>
      <c r="RU9" s="234" t="s">
        <v>118</v>
      </c>
      <c r="RV9" s="235"/>
      <c r="RW9" s="234" t="s">
        <v>119</v>
      </c>
      <c r="RX9" s="235"/>
      <c r="RY9" s="234" t="s">
        <v>9</v>
      </c>
      <c r="RZ9" s="235"/>
      <c r="SA9" s="83"/>
      <c r="SB9" s="83"/>
      <c r="SC9" s="234" t="s">
        <v>99</v>
      </c>
      <c r="SD9" s="235"/>
      <c r="SE9" s="234" t="s">
        <v>100</v>
      </c>
      <c r="SF9" s="235"/>
      <c r="SG9" s="234" t="s">
        <v>101</v>
      </c>
      <c r="SH9" s="235"/>
      <c r="SI9" s="234" t="s">
        <v>102</v>
      </c>
      <c r="SJ9" s="235"/>
      <c r="SK9" s="234" t="s">
        <v>103</v>
      </c>
      <c r="SL9" s="235"/>
      <c r="SM9" s="234" t="s">
        <v>104</v>
      </c>
      <c r="SN9" s="235"/>
      <c r="SO9" s="234" t="s">
        <v>105</v>
      </c>
      <c r="SP9" s="235"/>
      <c r="SQ9" s="234" t="s">
        <v>106</v>
      </c>
      <c r="SR9" s="235"/>
      <c r="SS9" s="234" t="s">
        <v>107</v>
      </c>
      <c r="ST9" s="235"/>
      <c r="SU9" s="234" t="s">
        <v>108</v>
      </c>
      <c r="SV9" s="235"/>
      <c r="SW9" s="234" t="s">
        <v>109</v>
      </c>
      <c r="SX9" s="235"/>
      <c r="SY9" s="234" t="s">
        <v>110</v>
      </c>
      <c r="SZ9" s="235"/>
      <c r="TA9" s="234" t="s">
        <v>111</v>
      </c>
      <c r="TB9" s="235"/>
      <c r="TC9" s="234" t="s">
        <v>112</v>
      </c>
      <c r="TD9" s="235"/>
      <c r="TE9" s="234" t="s">
        <v>113</v>
      </c>
      <c r="TF9" s="235"/>
      <c r="TG9" s="234" t="s">
        <v>114</v>
      </c>
      <c r="TH9" s="235"/>
      <c r="TI9" s="234" t="s">
        <v>115</v>
      </c>
      <c r="TJ9" s="235"/>
      <c r="TK9" s="234" t="s">
        <v>116</v>
      </c>
      <c r="TL9" s="235"/>
      <c r="TM9" s="234" t="s">
        <v>117</v>
      </c>
      <c r="TN9" s="235"/>
      <c r="TO9" s="234" t="s">
        <v>118</v>
      </c>
      <c r="TP9" s="235"/>
      <c r="TQ9" s="234" t="s">
        <v>119</v>
      </c>
      <c r="TR9" s="235"/>
      <c r="TS9" s="82" t="s">
        <v>9</v>
      </c>
      <c r="TT9" s="82"/>
      <c r="TU9" s="222" t="s">
        <v>10</v>
      </c>
      <c r="TV9" s="222"/>
    </row>
    <row r="10" spans="2:545"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8"/>
      <c r="AW10" s="11"/>
      <c r="AX10" s="12"/>
      <c r="AY10" s="11"/>
      <c r="AZ10" s="12"/>
      <c r="BA10" s="11"/>
      <c r="BB10" s="12"/>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8"/>
      <c r="CO10" s="11"/>
      <c r="CP10" s="12"/>
      <c r="CQ10" s="11"/>
      <c r="CR10" s="12"/>
      <c r="CS10" s="11"/>
      <c r="CT10" s="12"/>
      <c r="CU10" s="11"/>
      <c r="CV10" s="12"/>
      <c r="CW10" s="11"/>
      <c r="CX10" s="12"/>
      <c r="CY10" s="11"/>
      <c r="CZ10" s="12"/>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8"/>
      <c r="EG10" s="11"/>
      <c r="EH10" s="12"/>
      <c r="EI10" s="11"/>
      <c r="EJ10" s="12"/>
      <c r="EK10" s="11"/>
      <c r="EL10" s="12"/>
      <c r="EM10" s="11"/>
      <c r="EN10" s="12"/>
      <c r="EO10" s="11"/>
      <c r="EP10" s="12"/>
      <c r="EQ10" s="11"/>
      <c r="ER10" s="12"/>
      <c r="ES10" s="11"/>
      <c r="ET10" s="12"/>
      <c r="EU10" s="11"/>
      <c r="EV10" s="12"/>
      <c r="EW10" s="11"/>
      <c r="EX10" s="12"/>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8"/>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12"/>
      <c r="GW10" s="11"/>
      <c r="GX10" s="12"/>
      <c r="GY10" s="11"/>
      <c r="GZ10" s="12"/>
      <c r="HA10" s="11"/>
      <c r="HB10" s="12"/>
      <c r="HC10" s="11"/>
      <c r="HD10" s="12"/>
      <c r="HE10" s="11"/>
      <c r="HF10" s="12"/>
      <c r="HG10" s="11"/>
      <c r="HH10" s="12"/>
      <c r="HI10" s="11"/>
      <c r="HJ10" s="12"/>
      <c r="HK10" s="11"/>
      <c r="HL10" s="12"/>
      <c r="HM10" s="11"/>
      <c r="HN10" s="12"/>
      <c r="HO10" s="11"/>
      <c r="HP10" s="12"/>
      <c r="HQ10" s="8"/>
      <c r="HR10" s="11"/>
      <c r="HS10" s="12"/>
      <c r="HT10" s="11"/>
      <c r="HU10" s="12"/>
      <c r="HV10" s="11"/>
      <c r="HW10" s="12"/>
      <c r="HX10" s="11"/>
      <c r="HY10" s="12"/>
      <c r="HZ10" s="11"/>
      <c r="IA10" s="12"/>
      <c r="IB10" s="11"/>
      <c r="IC10" s="12"/>
      <c r="ID10" s="11"/>
      <c r="IE10" s="12"/>
      <c r="IF10" s="11"/>
      <c r="IG10" s="12"/>
      <c r="IH10" s="11"/>
      <c r="II10" s="12"/>
      <c r="IJ10" s="11"/>
      <c r="IK10" s="12"/>
      <c r="IL10" s="11"/>
      <c r="IM10" s="12"/>
      <c r="IN10" s="11"/>
      <c r="IO10" s="12"/>
      <c r="IP10" s="11"/>
      <c r="IQ10" s="12"/>
      <c r="IR10" s="11"/>
      <c r="IS10" s="12"/>
      <c r="IT10" s="11"/>
      <c r="IU10" s="12"/>
      <c r="IV10" s="11"/>
      <c r="IW10" s="12"/>
      <c r="IX10" s="11"/>
      <c r="IY10" s="12"/>
      <c r="IZ10" s="11"/>
      <c r="JA10" s="12"/>
      <c r="JB10" s="11"/>
      <c r="JC10" s="12"/>
      <c r="JD10" s="11"/>
      <c r="JE10" s="12"/>
      <c r="JF10" s="11"/>
      <c r="JG10" s="12"/>
      <c r="JH10" s="11"/>
      <c r="JI10" s="12"/>
      <c r="JJ10" s="8"/>
      <c r="JK10" s="11"/>
      <c r="JL10" s="12"/>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11"/>
      <c r="KP10" s="12"/>
      <c r="KQ10" s="11"/>
      <c r="KR10" s="12"/>
      <c r="KS10" s="11"/>
      <c r="KT10" s="12"/>
      <c r="KU10" s="11"/>
      <c r="KV10" s="12"/>
      <c r="KW10" s="11"/>
      <c r="KX10" s="12"/>
      <c r="KY10" s="11"/>
      <c r="KZ10" s="12"/>
      <c r="LA10" s="11"/>
      <c r="LB10" s="12"/>
      <c r="LC10" s="8"/>
      <c r="LD10" s="11"/>
      <c r="LE10" s="12"/>
      <c r="LF10" s="11"/>
      <c r="LG10" s="12"/>
      <c r="LH10" s="11"/>
      <c r="LI10" s="12"/>
      <c r="LJ10" s="11"/>
      <c r="LK10" s="12"/>
      <c r="LL10" s="11"/>
      <c r="LM10" s="12"/>
      <c r="LN10" s="11"/>
      <c r="LO10" s="12"/>
      <c r="LP10" s="11"/>
      <c r="LQ10" s="12"/>
      <c r="LR10" s="11"/>
      <c r="LS10" s="12"/>
      <c r="LT10" s="11"/>
      <c r="LU10" s="12"/>
      <c r="LV10" s="11"/>
      <c r="LW10" s="12"/>
      <c r="LX10" s="11"/>
      <c r="LY10" s="12"/>
      <c r="LZ10" s="11"/>
      <c r="MA10" s="12"/>
      <c r="MB10" s="11"/>
      <c r="MC10" s="12"/>
      <c r="MD10" s="11"/>
      <c r="ME10" s="12"/>
      <c r="MF10" s="11"/>
      <c r="MG10" s="12"/>
      <c r="MH10" s="11"/>
      <c r="MI10" s="12"/>
      <c r="MJ10" s="11"/>
      <c r="MK10" s="12"/>
      <c r="ML10" s="11"/>
      <c r="MM10" s="12"/>
      <c r="MN10" s="11"/>
      <c r="MO10" s="12"/>
      <c r="MP10" s="11"/>
      <c r="MQ10" s="12"/>
      <c r="MR10" s="11"/>
      <c r="MS10" s="12"/>
      <c r="MT10" s="11"/>
      <c r="MU10" s="12"/>
      <c r="MV10" s="8"/>
      <c r="MW10" s="11"/>
      <c r="MX10" s="12"/>
      <c r="MY10" s="11"/>
      <c r="MZ10" s="12"/>
      <c r="NA10" s="11"/>
      <c r="NB10" s="12"/>
      <c r="NC10" s="11"/>
      <c r="ND10" s="12"/>
      <c r="NE10" s="11"/>
      <c r="NF10" s="12"/>
      <c r="NG10" s="11"/>
      <c r="NH10" s="12"/>
      <c r="NI10" s="11"/>
      <c r="NJ10" s="12"/>
      <c r="NK10" s="11"/>
      <c r="NL10" s="12"/>
      <c r="NM10" s="11"/>
      <c r="NN10" s="12"/>
      <c r="NO10" s="11"/>
      <c r="NP10" s="12"/>
      <c r="NQ10" s="11"/>
      <c r="NR10" s="12"/>
      <c r="NS10" s="11"/>
      <c r="NT10" s="12"/>
      <c r="NU10" s="11"/>
      <c r="NV10" s="12"/>
      <c r="NW10" s="11"/>
      <c r="NX10" s="12"/>
      <c r="NY10" s="11"/>
      <c r="NZ10" s="12"/>
      <c r="OA10" s="11"/>
      <c r="OB10" s="12"/>
      <c r="OC10" s="11"/>
      <c r="OD10" s="12"/>
      <c r="OE10" s="11"/>
      <c r="OF10" s="12"/>
      <c r="OG10" s="11"/>
      <c r="OH10" s="12"/>
      <c r="OI10" s="11"/>
      <c r="OJ10" s="12"/>
      <c r="OK10" s="11"/>
      <c r="OL10" s="12"/>
      <c r="OM10" s="11"/>
      <c r="ON10" s="12"/>
      <c r="OO10" s="8"/>
      <c r="OP10" s="11"/>
      <c r="OQ10" s="12"/>
      <c r="OR10" s="11"/>
      <c r="OS10" s="12"/>
      <c r="OT10" s="11"/>
      <c r="OU10" s="12"/>
      <c r="OV10" s="11"/>
      <c r="OW10" s="12"/>
      <c r="OX10" s="11"/>
      <c r="OY10" s="12"/>
      <c r="OZ10" s="11"/>
      <c r="PA10" s="12"/>
      <c r="PB10" s="11"/>
      <c r="PC10" s="12"/>
      <c r="PD10" s="11"/>
      <c r="PE10" s="12"/>
      <c r="PF10" s="11"/>
      <c r="PG10" s="12"/>
      <c r="PH10" s="11"/>
      <c r="PI10" s="12"/>
      <c r="PJ10" s="11"/>
      <c r="PK10" s="12"/>
      <c r="PL10" s="11"/>
      <c r="PM10" s="12"/>
      <c r="PN10" s="11"/>
      <c r="PO10" s="12"/>
      <c r="PP10" s="11"/>
      <c r="PQ10" s="12"/>
      <c r="PR10" s="11"/>
      <c r="PS10" s="12"/>
      <c r="PT10" s="11"/>
      <c r="PU10" s="12"/>
      <c r="PV10" s="11"/>
      <c r="PW10" s="12"/>
      <c r="PX10" s="11"/>
      <c r="PY10" s="12"/>
      <c r="PZ10" s="11"/>
      <c r="QA10" s="12"/>
      <c r="QB10" s="11"/>
      <c r="QC10" s="12"/>
      <c r="QD10" s="11"/>
      <c r="QE10" s="12"/>
      <c r="QF10" s="11"/>
      <c r="QG10" s="8"/>
      <c r="QH10" s="12"/>
      <c r="QI10" s="11"/>
      <c r="QJ10" s="12"/>
      <c r="QK10" s="11"/>
      <c r="QL10" s="12"/>
      <c r="QM10" s="11"/>
      <c r="QN10" s="12"/>
      <c r="QO10" s="11"/>
      <c r="QP10" s="12"/>
      <c r="QQ10" s="11"/>
      <c r="QR10" s="12"/>
      <c r="QS10" s="11"/>
      <c r="QT10" s="12"/>
      <c r="QU10" s="11"/>
      <c r="QV10" s="12"/>
      <c r="QW10" s="11"/>
      <c r="QX10" s="12"/>
      <c r="QY10" s="11"/>
      <c r="QZ10" s="12"/>
      <c r="RA10" s="11"/>
      <c r="RB10" s="12"/>
      <c r="RC10" s="11"/>
      <c r="RD10" s="12"/>
      <c r="RE10" s="11"/>
      <c r="RF10" s="12"/>
      <c r="RG10" s="11"/>
      <c r="RH10" s="12"/>
      <c r="RI10" s="11"/>
      <c r="RJ10" s="12"/>
      <c r="RK10" s="11"/>
      <c r="RL10" s="12"/>
      <c r="RM10" s="11"/>
      <c r="RN10" s="12"/>
      <c r="RO10" s="11"/>
      <c r="RP10" s="12"/>
      <c r="RQ10" s="11"/>
      <c r="RR10" s="12"/>
      <c r="RS10" s="11"/>
      <c r="RT10" s="12"/>
      <c r="RU10" s="11"/>
      <c r="RV10" s="12"/>
      <c r="RW10" s="11"/>
      <c r="RX10" s="12"/>
      <c r="RY10" s="11"/>
      <c r="RZ10" s="12"/>
      <c r="SA10" s="8"/>
      <c r="SB10" s="12"/>
      <c r="SC10" s="11"/>
      <c r="SD10" s="12"/>
      <c r="SE10" s="11"/>
      <c r="SF10" s="12"/>
      <c r="SG10" s="11"/>
      <c r="SH10" s="12"/>
      <c r="SI10" s="11"/>
      <c r="SJ10" s="12"/>
      <c r="SK10" s="11"/>
      <c r="SL10" s="12"/>
      <c r="SM10" s="11"/>
      <c r="SN10" s="12"/>
      <c r="SO10" s="11"/>
      <c r="SP10" s="12"/>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1"/>
      <c r="TU10" s="10"/>
      <c r="TV10" s="10"/>
    </row>
    <row r="11" spans="2:545"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13"/>
      <c r="KP11" s="8"/>
      <c r="KQ11" s="13"/>
      <c r="KR11" s="8"/>
      <c r="KS11" s="13"/>
      <c r="KT11" s="8"/>
      <c r="KU11" s="13"/>
      <c r="KV11" s="8"/>
      <c r="KW11" s="13"/>
      <c r="KX11" s="8"/>
      <c r="KY11" s="13"/>
      <c r="KZ11" s="8"/>
      <c r="LA11" s="13"/>
      <c r="LB11" s="8"/>
      <c r="LC11" s="8"/>
      <c r="LD11" s="13"/>
      <c r="LE11" s="8"/>
      <c r="LF11" s="13"/>
      <c r="LG11" s="8"/>
      <c r="LH11" s="13"/>
      <c r="LI11" s="8"/>
      <c r="LJ11" s="13"/>
      <c r="LK11" s="8"/>
      <c r="LL11" s="13"/>
      <c r="LM11" s="8"/>
      <c r="LN11" s="13"/>
      <c r="LO11" s="8"/>
      <c r="LP11" s="13"/>
      <c r="LQ11" s="8"/>
      <c r="LR11" s="13"/>
      <c r="LS11" s="8"/>
      <c r="LT11" s="13"/>
      <c r="LU11" s="8"/>
      <c r="LV11" s="13"/>
      <c r="LW11" s="8"/>
      <c r="LX11" s="13"/>
      <c r="LY11" s="8"/>
      <c r="LZ11" s="13"/>
      <c r="MA11" s="8"/>
      <c r="MB11" s="13"/>
      <c r="MC11" s="8"/>
      <c r="MD11" s="13"/>
      <c r="ME11" s="8"/>
      <c r="MF11" s="13"/>
      <c r="MG11" s="8"/>
      <c r="MH11" s="13"/>
      <c r="MI11" s="8"/>
      <c r="MJ11" s="13"/>
      <c r="MK11" s="8"/>
      <c r="ML11" s="13"/>
      <c r="MM11" s="8"/>
      <c r="MN11" s="13"/>
      <c r="MO11" s="8"/>
      <c r="MP11" s="13"/>
      <c r="MQ11" s="8"/>
      <c r="MR11" s="13"/>
      <c r="MS11" s="8"/>
      <c r="MT11" s="13"/>
      <c r="MU11" s="8"/>
      <c r="MV11" s="8"/>
      <c r="MW11" s="13"/>
      <c r="MX11" s="8"/>
      <c r="MY11" s="13"/>
      <c r="MZ11" s="8"/>
      <c r="NA11" s="13"/>
      <c r="NB11" s="8"/>
      <c r="NC11" s="13"/>
      <c r="ND11" s="8"/>
      <c r="NE11" s="13"/>
      <c r="NF11" s="8"/>
      <c r="NG11" s="13"/>
      <c r="NH11" s="8"/>
      <c r="NI11" s="13"/>
      <c r="NJ11" s="8"/>
      <c r="NK11" s="13"/>
      <c r="NL11" s="8"/>
      <c r="NM11" s="13"/>
      <c r="NN11" s="8"/>
      <c r="NO11" s="13"/>
      <c r="NP11" s="8"/>
      <c r="NQ11" s="13"/>
      <c r="NR11" s="8"/>
      <c r="NS11" s="13"/>
      <c r="NT11" s="8"/>
      <c r="NU11" s="13"/>
      <c r="NV11" s="8"/>
      <c r="NW11" s="13"/>
      <c r="NX11" s="8"/>
      <c r="NY11" s="13"/>
      <c r="NZ11" s="8"/>
      <c r="OA11" s="13"/>
      <c r="OB11" s="8"/>
      <c r="OC11" s="13"/>
      <c r="OD11" s="8"/>
      <c r="OE11" s="13"/>
      <c r="OF11" s="8"/>
      <c r="OG11" s="13"/>
      <c r="OH11" s="8"/>
      <c r="OI11" s="13"/>
      <c r="OJ11" s="8"/>
      <c r="OK11" s="13"/>
      <c r="OL11" s="8"/>
      <c r="OM11" s="13"/>
      <c r="ON11" s="8"/>
      <c r="OO11" s="8"/>
      <c r="OP11" s="13"/>
      <c r="OQ11" s="8"/>
      <c r="OR11" s="13"/>
      <c r="OS11" s="8"/>
      <c r="OT11" s="13"/>
      <c r="OU11" s="8"/>
      <c r="OV11" s="13"/>
      <c r="OW11" s="8"/>
      <c r="OX11" s="13"/>
      <c r="OY11" s="8"/>
      <c r="OZ11" s="13"/>
      <c r="PA11" s="8"/>
      <c r="PB11" s="13"/>
      <c r="PC11" s="8"/>
      <c r="PD11" s="13"/>
      <c r="PE11" s="8"/>
      <c r="PF11" s="13"/>
      <c r="PG11" s="8"/>
      <c r="PH11" s="13"/>
      <c r="PI11" s="8"/>
      <c r="PJ11" s="13"/>
      <c r="PK11" s="8"/>
      <c r="PL11" s="13"/>
      <c r="PM11" s="8"/>
      <c r="PN11" s="13"/>
      <c r="PO11" s="8"/>
      <c r="PP11" s="13"/>
      <c r="PQ11" s="8"/>
      <c r="PR11" s="13"/>
      <c r="PS11" s="8"/>
      <c r="PT11" s="13"/>
      <c r="PU11" s="8"/>
      <c r="PV11" s="13"/>
      <c r="PW11" s="8"/>
      <c r="PX11" s="13"/>
      <c r="PY11" s="8"/>
      <c r="PZ11" s="13"/>
      <c r="QA11" s="8"/>
      <c r="QB11" s="13"/>
      <c r="QC11" s="8"/>
      <c r="QD11" s="13"/>
      <c r="QE11" s="8"/>
      <c r="QF11" s="13"/>
      <c r="QG11" s="8"/>
      <c r="QH11" s="8"/>
      <c r="QI11" s="13"/>
      <c r="QJ11" s="8"/>
      <c r="QK11" s="13"/>
      <c r="QL11" s="8"/>
      <c r="QM11" s="13"/>
      <c r="QN11" s="8"/>
      <c r="QO11" s="13"/>
      <c r="QP11" s="8"/>
      <c r="QQ11" s="13"/>
      <c r="QR11" s="8"/>
      <c r="QS11" s="13"/>
      <c r="QT11" s="8"/>
      <c r="QU11" s="13"/>
      <c r="QV11" s="8"/>
      <c r="QW11" s="13"/>
      <c r="QX11" s="8"/>
      <c r="QY11" s="13"/>
      <c r="QZ11" s="8"/>
      <c r="RA11" s="13"/>
      <c r="RB11" s="8"/>
      <c r="RC11" s="13"/>
      <c r="RD11" s="8"/>
      <c r="RE11" s="13"/>
      <c r="RF11" s="8"/>
      <c r="RG11" s="13"/>
      <c r="RH11" s="8"/>
      <c r="RI11" s="13"/>
      <c r="RJ11" s="8"/>
      <c r="RK11" s="13"/>
      <c r="RL11" s="8"/>
      <c r="RM11" s="13"/>
      <c r="RN11" s="8"/>
      <c r="RO11" s="13"/>
      <c r="RP11" s="8"/>
      <c r="RQ11" s="13"/>
      <c r="RR11" s="8"/>
      <c r="RS11" s="13"/>
      <c r="RT11" s="8"/>
      <c r="RU11" s="13"/>
      <c r="RV11" s="8"/>
      <c r="RW11" s="13"/>
      <c r="RX11" s="8"/>
      <c r="RY11" s="13"/>
      <c r="RZ11" s="8"/>
      <c r="SA11" s="8"/>
      <c r="SB11" s="8"/>
      <c r="SC11" s="13"/>
      <c r="SD11" s="8"/>
      <c r="SE11" s="13"/>
      <c r="SF11" s="8"/>
      <c r="SG11" s="13"/>
      <c r="SH11" s="8"/>
      <c r="SI11" s="13"/>
      <c r="SJ11" s="8"/>
      <c r="SK11" s="13"/>
      <c r="SL11" s="8"/>
      <c r="SM11" s="13"/>
      <c r="SN11" s="8"/>
      <c r="SO11" s="13"/>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13"/>
      <c r="TU11" s="48"/>
      <c r="TV11" s="48"/>
    </row>
    <row r="12" spans="2:545" ht="13.95" customHeight="1">
      <c r="B12" s="48">
        <v>1</v>
      </c>
      <c r="C12" s="48"/>
      <c r="D12" s="15" t="s">
        <v>11</v>
      </c>
      <c r="E12" s="16">
        <v>223297</v>
      </c>
      <c r="F12" s="16"/>
      <c r="G12" s="16">
        <v>59410</v>
      </c>
      <c r="H12" s="16"/>
      <c r="I12" s="16">
        <v>13691</v>
      </c>
      <c r="J12" s="16"/>
      <c r="K12" s="16">
        <v>48085</v>
      </c>
      <c r="L12" s="16"/>
      <c r="M12" s="16">
        <v>19536</v>
      </c>
      <c r="N12" s="16"/>
      <c r="O12" s="16">
        <v>21783</v>
      </c>
      <c r="P12" s="16"/>
      <c r="Q12" s="16">
        <v>37033</v>
      </c>
      <c r="R12" s="16"/>
      <c r="S12" s="16">
        <v>7018</v>
      </c>
      <c r="T12" s="16"/>
      <c r="U12" s="16">
        <v>16015</v>
      </c>
      <c r="V12" s="16"/>
      <c r="W12" s="16" t="s">
        <v>120</v>
      </c>
      <c r="X12" s="16"/>
      <c r="Y12" s="16">
        <v>9217</v>
      </c>
      <c r="Z12" s="16"/>
      <c r="AA12" s="16">
        <v>136282</v>
      </c>
      <c r="AB12" s="16"/>
      <c r="AC12" s="16">
        <v>25860</v>
      </c>
      <c r="AD12" s="16"/>
      <c r="AE12" s="16">
        <v>172003</v>
      </c>
      <c r="AF12" s="16"/>
      <c r="AG12" s="16">
        <v>22084</v>
      </c>
      <c r="AH12" s="16"/>
      <c r="AI12" s="16">
        <v>13713</v>
      </c>
      <c r="AJ12" s="16"/>
      <c r="AK12" s="16">
        <v>24089</v>
      </c>
      <c r="AL12" s="16"/>
      <c r="AM12" s="16">
        <v>11521</v>
      </c>
      <c r="AN12" s="16"/>
      <c r="AO12" s="16">
        <v>5853</v>
      </c>
      <c r="AP12" s="16"/>
      <c r="AQ12" s="16">
        <v>12750</v>
      </c>
      <c r="AR12" s="16"/>
      <c r="AS12" s="16">
        <v>6289</v>
      </c>
      <c r="AT12" s="16"/>
      <c r="AU12" s="16">
        <v>885529</v>
      </c>
      <c r="AV12" s="16"/>
      <c r="AW12" s="16">
        <v>224051</v>
      </c>
      <c r="AX12" s="16"/>
      <c r="AY12" s="16">
        <v>59916</v>
      </c>
      <c r="AZ12" s="16"/>
      <c r="BA12" s="16">
        <v>13400</v>
      </c>
      <c r="BB12" s="16"/>
      <c r="BC12" s="16">
        <v>59987</v>
      </c>
      <c r="BD12" s="16"/>
      <c r="BE12" s="16">
        <v>18128</v>
      </c>
      <c r="BF12" s="16"/>
      <c r="BG12" s="16">
        <v>22415</v>
      </c>
      <c r="BH12" s="16"/>
      <c r="BI12" s="16">
        <v>40803</v>
      </c>
      <c r="BJ12" s="16"/>
      <c r="BK12" s="16">
        <v>13797</v>
      </c>
      <c r="BL12" s="16"/>
      <c r="BM12" s="16">
        <v>20698</v>
      </c>
      <c r="BN12" s="16"/>
      <c r="BO12" s="16" t="s">
        <v>120</v>
      </c>
      <c r="BP12" s="16"/>
      <c r="BQ12" s="16">
        <v>11435</v>
      </c>
      <c r="BR12" s="16"/>
      <c r="BS12" s="16">
        <v>151911</v>
      </c>
      <c r="BT12" s="16"/>
      <c r="BU12" s="16">
        <v>25511</v>
      </c>
      <c r="BV12" s="16"/>
      <c r="BW12" s="16">
        <v>176965</v>
      </c>
      <c r="BX12" s="16"/>
      <c r="BY12" s="16">
        <v>22857</v>
      </c>
      <c r="BZ12" s="16"/>
      <c r="CA12" s="16">
        <v>13756</v>
      </c>
      <c r="CB12" s="16"/>
      <c r="CC12" s="16">
        <v>24105</v>
      </c>
      <c r="CD12" s="16"/>
      <c r="CE12" s="16">
        <v>11136</v>
      </c>
      <c r="CF12" s="16"/>
      <c r="CG12" s="16">
        <v>4513</v>
      </c>
      <c r="CH12" s="16"/>
      <c r="CI12" s="16">
        <v>12457</v>
      </c>
      <c r="CJ12" s="16"/>
      <c r="CK12" s="16">
        <v>5061</v>
      </c>
      <c r="CL12" s="16"/>
      <c r="CM12" s="16">
        <v>932902</v>
      </c>
      <c r="CN12" s="16"/>
      <c r="CO12" s="16">
        <v>224719</v>
      </c>
      <c r="CP12" s="16"/>
      <c r="CQ12" s="16">
        <v>57362</v>
      </c>
      <c r="CR12" s="16"/>
      <c r="CS12" s="16">
        <v>13114</v>
      </c>
      <c r="CT12" s="16"/>
      <c r="CU12" s="16">
        <v>49738</v>
      </c>
      <c r="CV12" s="16"/>
      <c r="CW12" s="16">
        <v>20006</v>
      </c>
      <c r="CX12" s="16"/>
      <c r="CY12" s="16">
        <v>21974</v>
      </c>
      <c r="CZ12" s="16"/>
      <c r="DA12" s="16">
        <v>44681</v>
      </c>
      <c r="DB12" s="16"/>
      <c r="DC12" s="16">
        <v>15821</v>
      </c>
      <c r="DD12" s="16"/>
      <c r="DE12" s="16">
        <v>25029</v>
      </c>
      <c r="DF12" s="16"/>
      <c r="DG12" s="16" t="s">
        <v>120</v>
      </c>
      <c r="DH12" s="16"/>
      <c r="DI12" s="16">
        <v>13801</v>
      </c>
      <c r="DJ12" s="16"/>
      <c r="DK12" s="16">
        <v>175548</v>
      </c>
      <c r="DL12" s="16"/>
      <c r="DM12" s="16">
        <v>25571</v>
      </c>
      <c r="DN12" s="16"/>
      <c r="DO12" s="16">
        <v>175656</v>
      </c>
      <c r="DP12" s="16"/>
      <c r="DQ12" s="16">
        <v>22297</v>
      </c>
      <c r="DR12" s="16"/>
      <c r="DS12" s="16">
        <v>13919</v>
      </c>
      <c r="DT12" s="16"/>
      <c r="DU12" s="16">
        <v>25578</v>
      </c>
      <c r="DV12" s="16"/>
      <c r="DW12" s="16">
        <v>10727</v>
      </c>
      <c r="DX12" s="16"/>
      <c r="DY12" s="16">
        <v>4566</v>
      </c>
      <c r="DZ12" s="16"/>
      <c r="EA12" s="16">
        <v>12319</v>
      </c>
      <c r="EB12" s="16"/>
      <c r="EC12" s="16">
        <v>5700</v>
      </c>
      <c r="ED12" s="16"/>
      <c r="EE12" s="16">
        <v>958126</v>
      </c>
      <c r="EF12" s="16"/>
      <c r="EG12" s="16">
        <v>227586</v>
      </c>
      <c r="EH12" s="16"/>
      <c r="EI12" s="16">
        <v>57820</v>
      </c>
      <c r="EJ12" s="16"/>
      <c r="EK12" s="16">
        <v>12763</v>
      </c>
      <c r="EL12" s="16"/>
      <c r="EM12" s="16">
        <v>50199</v>
      </c>
      <c r="EN12" s="16"/>
      <c r="EO12" s="16">
        <v>20563</v>
      </c>
      <c r="EP12" s="16"/>
      <c r="EQ12" s="16">
        <v>22742</v>
      </c>
      <c r="ER12" s="16"/>
      <c r="ES12" s="16">
        <v>55092</v>
      </c>
      <c r="ET12" s="16"/>
      <c r="EU12" s="16">
        <v>16882</v>
      </c>
      <c r="EV12" s="16"/>
      <c r="EW12" s="16">
        <v>24889</v>
      </c>
      <c r="EX12" s="16"/>
      <c r="EY12" s="16" t="s">
        <v>120</v>
      </c>
      <c r="EZ12" s="16"/>
      <c r="FA12" s="16">
        <v>13820</v>
      </c>
      <c r="FB12" s="16"/>
      <c r="FC12" s="16">
        <v>180848</v>
      </c>
      <c r="FD12" s="16"/>
      <c r="FE12" s="16">
        <v>27221</v>
      </c>
      <c r="FF12" s="16"/>
      <c r="FG12" s="16">
        <v>180798</v>
      </c>
      <c r="FH12" s="16"/>
      <c r="FI12" s="16">
        <v>23005</v>
      </c>
      <c r="FJ12" s="16"/>
      <c r="FK12" s="16">
        <v>14251</v>
      </c>
      <c r="FL12" s="16"/>
      <c r="FM12" s="16">
        <v>26100</v>
      </c>
      <c r="FN12" s="16"/>
      <c r="FO12" s="16">
        <v>10680</v>
      </c>
      <c r="FP12" s="16"/>
      <c r="FQ12" s="16">
        <v>4386</v>
      </c>
      <c r="FR12" s="16"/>
      <c r="FS12" s="16">
        <v>11928</v>
      </c>
      <c r="FT12" s="16"/>
      <c r="FU12" s="16">
        <v>5311</v>
      </c>
      <c r="FV12" s="16"/>
      <c r="FW12" s="16">
        <v>986884</v>
      </c>
      <c r="FX12" s="16"/>
      <c r="FY12" s="16">
        <v>231428</v>
      </c>
      <c r="FZ12" s="16"/>
      <c r="GA12" s="16">
        <v>60743</v>
      </c>
      <c r="GB12" s="16"/>
      <c r="GC12" s="16">
        <v>10629</v>
      </c>
      <c r="GD12" s="16"/>
      <c r="GE12" s="16">
        <v>51366</v>
      </c>
      <c r="GF12" s="16"/>
      <c r="GG12" s="16">
        <v>23442</v>
      </c>
      <c r="GH12" s="16"/>
      <c r="GI12" s="16">
        <v>23322</v>
      </c>
      <c r="GJ12" s="16"/>
      <c r="GK12" s="16">
        <v>51442</v>
      </c>
      <c r="GL12" s="16"/>
      <c r="GM12" s="16">
        <v>18179</v>
      </c>
      <c r="GN12" s="16"/>
      <c r="GO12" s="16">
        <v>25050</v>
      </c>
      <c r="GP12" s="16"/>
      <c r="GQ12" s="16" t="s">
        <v>120</v>
      </c>
      <c r="GR12" s="16"/>
      <c r="GS12" s="16">
        <v>13338</v>
      </c>
      <c r="GT12" s="16"/>
      <c r="GU12" s="16">
        <v>184580</v>
      </c>
      <c r="GV12" s="16"/>
      <c r="GW12" s="16">
        <v>27911</v>
      </c>
      <c r="GX12" s="16"/>
      <c r="GY12" s="16">
        <v>184821</v>
      </c>
      <c r="GZ12" s="16"/>
      <c r="HA12" s="16">
        <v>23551</v>
      </c>
      <c r="HB12" s="16"/>
      <c r="HC12" s="16">
        <v>13431</v>
      </c>
      <c r="HD12" s="16"/>
      <c r="HE12" s="16">
        <v>26405</v>
      </c>
      <c r="HF12" s="16"/>
      <c r="HG12" s="16">
        <v>11034</v>
      </c>
      <c r="HH12" s="16"/>
      <c r="HI12" s="16">
        <v>4872</v>
      </c>
      <c r="HJ12" s="16"/>
      <c r="HK12" s="16">
        <v>13217</v>
      </c>
      <c r="HL12" s="16"/>
      <c r="HM12" s="16">
        <v>6322</v>
      </c>
      <c r="HN12" s="16"/>
      <c r="HO12" s="16">
        <v>1005083</v>
      </c>
      <c r="HP12" s="16"/>
      <c r="HQ12" s="16"/>
      <c r="HR12" s="16">
        <v>264447</v>
      </c>
      <c r="HS12" s="16"/>
      <c r="HT12" s="16">
        <v>64100</v>
      </c>
      <c r="HU12" s="16"/>
      <c r="HV12" s="16">
        <v>10632</v>
      </c>
      <c r="HW12" s="16"/>
      <c r="HX12" s="16">
        <v>53980</v>
      </c>
      <c r="HY12" s="16"/>
      <c r="HZ12" s="16">
        <v>23986</v>
      </c>
      <c r="IA12" s="16"/>
      <c r="IB12" s="16">
        <v>24915</v>
      </c>
      <c r="IC12" s="16"/>
      <c r="ID12" s="16">
        <v>50978</v>
      </c>
      <c r="IE12" s="16"/>
      <c r="IF12" s="16">
        <v>17230</v>
      </c>
      <c r="IG12" s="16"/>
      <c r="IH12" s="16">
        <v>25268</v>
      </c>
      <c r="II12" s="16"/>
      <c r="IJ12" s="16" t="s">
        <v>120</v>
      </c>
      <c r="IK12" s="16"/>
      <c r="IL12" s="16">
        <v>13290</v>
      </c>
      <c r="IM12" s="16"/>
      <c r="IN12" s="16">
        <v>182143</v>
      </c>
      <c r="IO12" s="16"/>
      <c r="IP12" s="16">
        <v>28965</v>
      </c>
      <c r="IQ12" s="16"/>
      <c r="IR12" s="16">
        <v>185257</v>
      </c>
      <c r="IS12" s="16"/>
      <c r="IT12" s="16">
        <v>24819</v>
      </c>
      <c r="IU12" s="16"/>
      <c r="IV12" s="16">
        <v>13052</v>
      </c>
      <c r="IW12" s="16"/>
      <c r="IX12" s="16">
        <v>26284</v>
      </c>
      <c r="IY12" s="16"/>
      <c r="IZ12" s="16">
        <v>10160</v>
      </c>
      <c r="JA12" s="16"/>
      <c r="JB12" s="16">
        <v>4199</v>
      </c>
      <c r="JC12" s="16"/>
      <c r="JD12" s="16">
        <v>12487</v>
      </c>
      <c r="JE12" s="16"/>
      <c r="JF12" s="16">
        <v>5699</v>
      </c>
      <c r="JG12" s="16"/>
      <c r="JH12" s="16">
        <v>1041891</v>
      </c>
      <c r="JI12" s="16"/>
      <c r="JJ12" s="16"/>
      <c r="JK12" s="16">
        <v>268558</v>
      </c>
      <c r="JL12" s="16"/>
      <c r="JM12" s="16">
        <v>64626</v>
      </c>
      <c r="JN12" s="16"/>
      <c r="JO12" s="16">
        <v>11603</v>
      </c>
      <c r="JP12" s="16"/>
      <c r="JQ12" s="16">
        <v>54485</v>
      </c>
      <c r="JR12" s="16"/>
      <c r="JS12" s="16">
        <v>22032</v>
      </c>
      <c r="JT12" s="16"/>
      <c r="JU12" s="16">
        <v>24235</v>
      </c>
      <c r="JV12" s="16"/>
      <c r="JW12" s="16">
        <v>51009</v>
      </c>
      <c r="JX12" s="16"/>
      <c r="JY12" s="16">
        <v>17511</v>
      </c>
      <c r="JZ12" s="16"/>
      <c r="KA12" s="16">
        <v>25159</v>
      </c>
      <c r="KB12" s="16"/>
      <c r="KC12" s="16" t="s">
        <v>120</v>
      </c>
      <c r="KD12" s="16"/>
      <c r="KE12" s="16">
        <v>13262</v>
      </c>
      <c r="KF12" s="16"/>
      <c r="KG12" s="16">
        <v>188184</v>
      </c>
      <c r="KH12" s="16"/>
      <c r="KI12" s="16">
        <v>29693</v>
      </c>
      <c r="KJ12" s="16"/>
      <c r="KK12" s="16">
        <v>184640</v>
      </c>
      <c r="KL12" s="16"/>
      <c r="KM12" s="16">
        <v>21447</v>
      </c>
      <c r="KN12" s="16"/>
      <c r="KO12" s="16">
        <v>12945</v>
      </c>
      <c r="KP12" s="16"/>
      <c r="KQ12" s="16">
        <v>26967</v>
      </c>
      <c r="KR12" s="16"/>
      <c r="KS12" s="16">
        <v>11214</v>
      </c>
      <c r="KT12" s="16"/>
      <c r="KU12" s="16">
        <v>4483</v>
      </c>
      <c r="KV12" s="16"/>
      <c r="KW12" s="16">
        <v>12616</v>
      </c>
      <c r="KX12" s="16"/>
      <c r="KY12" s="16">
        <v>8020</v>
      </c>
      <c r="KZ12" s="16"/>
      <c r="LA12" s="16">
        <v>1052689</v>
      </c>
      <c r="LB12" s="16"/>
      <c r="LC12" s="16"/>
      <c r="LD12" s="16">
        <v>279758</v>
      </c>
      <c r="LE12" s="16"/>
      <c r="LF12" s="16">
        <v>63659</v>
      </c>
      <c r="LG12" s="16"/>
      <c r="LH12" s="16">
        <v>11406</v>
      </c>
      <c r="LI12" s="16"/>
      <c r="LJ12" s="16">
        <v>55272</v>
      </c>
      <c r="LK12" s="16"/>
      <c r="LL12" s="16">
        <v>21698</v>
      </c>
      <c r="LM12" s="16"/>
      <c r="LN12" s="16">
        <v>25521</v>
      </c>
      <c r="LO12" s="16"/>
      <c r="LP12" s="16">
        <v>50374</v>
      </c>
      <c r="LQ12" s="16"/>
      <c r="LR12" s="16">
        <v>16968</v>
      </c>
      <c r="LS12" s="16"/>
      <c r="LT12" s="16">
        <v>22382</v>
      </c>
      <c r="LU12" s="16"/>
      <c r="LV12" s="16" t="s">
        <v>120</v>
      </c>
      <c r="LW12" s="16"/>
      <c r="LX12" s="16">
        <v>13315</v>
      </c>
      <c r="LY12" s="16"/>
      <c r="LZ12" s="16">
        <v>191391</v>
      </c>
      <c r="MA12" s="16"/>
      <c r="MB12" s="16">
        <v>30758</v>
      </c>
      <c r="MC12" s="16"/>
      <c r="MD12" s="16">
        <v>188999</v>
      </c>
      <c r="ME12" s="16"/>
      <c r="MF12" s="16">
        <v>21740</v>
      </c>
      <c r="MG12" s="16"/>
      <c r="MH12" s="16">
        <v>14470</v>
      </c>
      <c r="MI12" s="16"/>
      <c r="MJ12" s="16">
        <v>27960</v>
      </c>
      <c r="MK12" s="16"/>
      <c r="ML12" s="16">
        <v>11270</v>
      </c>
      <c r="MM12" s="16"/>
      <c r="MN12" s="16">
        <v>4799</v>
      </c>
      <c r="MO12" s="16"/>
      <c r="MP12" s="16">
        <v>12999</v>
      </c>
      <c r="MQ12" s="16"/>
      <c r="MR12" s="16">
        <v>8790</v>
      </c>
      <c r="MS12" s="16"/>
      <c r="MT12" s="16">
        <v>1073529</v>
      </c>
      <c r="MU12" s="16"/>
      <c r="MV12" s="16"/>
      <c r="MW12" s="16">
        <v>279099</v>
      </c>
      <c r="MX12" s="16"/>
      <c r="MY12" s="16">
        <v>64646</v>
      </c>
      <c r="MZ12" s="16"/>
      <c r="NA12" s="16">
        <v>12005</v>
      </c>
      <c r="NB12" s="16"/>
      <c r="NC12" s="16">
        <v>55716</v>
      </c>
      <c r="ND12" s="16"/>
      <c r="NE12" s="16">
        <v>20632</v>
      </c>
      <c r="NF12" s="16"/>
      <c r="NG12" s="16">
        <v>26760</v>
      </c>
      <c r="NH12" s="16"/>
      <c r="NI12" s="16">
        <v>51321</v>
      </c>
      <c r="NJ12" s="16"/>
      <c r="NK12" s="16">
        <v>16887</v>
      </c>
      <c r="NL12" s="16"/>
      <c r="NM12" s="16">
        <v>22347</v>
      </c>
      <c r="NN12" s="16"/>
      <c r="NO12" s="16" t="s">
        <v>120</v>
      </c>
      <c r="NP12" s="16"/>
      <c r="NQ12" s="16">
        <v>13595</v>
      </c>
      <c r="NR12" s="16"/>
      <c r="NS12" s="16">
        <v>195254</v>
      </c>
      <c r="NT12" s="16"/>
      <c r="NU12" s="16">
        <v>28942</v>
      </c>
      <c r="NV12" s="16"/>
      <c r="NW12" s="16">
        <v>183984</v>
      </c>
      <c r="NX12" s="16"/>
      <c r="NY12" s="16">
        <v>21941</v>
      </c>
      <c r="NZ12" s="16"/>
      <c r="OA12" s="16">
        <v>15920</v>
      </c>
      <c r="OB12" s="16"/>
      <c r="OC12" s="16">
        <v>26911</v>
      </c>
      <c r="OD12" s="16"/>
      <c r="OE12" s="16">
        <v>11574</v>
      </c>
      <c r="OF12" s="16"/>
      <c r="OG12" s="16">
        <v>5048</v>
      </c>
      <c r="OH12" s="16"/>
      <c r="OI12" s="16">
        <v>13827</v>
      </c>
      <c r="OJ12" s="16"/>
      <c r="OK12" s="16">
        <v>9693</v>
      </c>
      <c r="OL12" s="16"/>
      <c r="OM12" s="16">
        <v>1076102</v>
      </c>
      <c r="ON12" s="16"/>
      <c r="OO12" s="16"/>
      <c r="OP12" s="16">
        <v>276632</v>
      </c>
      <c r="OQ12" s="16"/>
      <c r="OR12" s="16">
        <v>71736</v>
      </c>
      <c r="OS12" s="16"/>
      <c r="OT12" s="16">
        <v>17099</v>
      </c>
      <c r="OU12" s="16"/>
      <c r="OV12" s="16">
        <v>56813</v>
      </c>
      <c r="OW12" s="16"/>
      <c r="OX12" s="16">
        <v>21982</v>
      </c>
      <c r="OY12" s="16"/>
      <c r="OZ12" s="16">
        <v>25824</v>
      </c>
      <c r="PA12" s="16"/>
      <c r="PB12" s="16">
        <v>51622</v>
      </c>
      <c r="PC12" s="16"/>
      <c r="PD12" s="16">
        <v>16905</v>
      </c>
      <c r="PE12" s="16"/>
      <c r="PF12" s="16">
        <v>22169</v>
      </c>
      <c r="PG12" s="16"/>
      <c r="PH12" s="16" t="s">
        <v>120</v>
      </c>
      <c r="PI12" s="16"/>
      <c r="PJ12" s="16">
        <v>11919</v>
      </c>
      <c r="PK12" s="16"/>
      <c r="PL12" s="16">
        <v>193178</v>
      </c>
      <c r="PM12" s="16"/>
      <c r="PN12" s="16">
        <v>26837</v>
      </c>
      <c r="PO12" s="16"/>
      <c r="PP12" s="16">
        <v>183714</v>
      </c>
      <c r="PQ12" s="16"/>
      <c r="PR12" s="16">
        <v>22883</v>
      </c>
      <c r="PS12" s="16"/>
      <c r="PT12" s="16">
        <v>15544</v>
      </c>
      <c r="PU12" s="16"/>
      <c r="PV12" s="16">
        <v>27967</v>
      </c>
      <c r="PW12" s="16"/>
      <c r="PX12" s="16">
        <v>11423</v>
      </c>
      <c r="PY12" s="16"/>
      <c r="PZ12" s="16">
        <v>4863</v>
      </c>
      <c r="QA12" s="16"/>
      <c r="QB12" s="16">
        <v>13730</v>
      </c>
      <c r="QC12" s="16"/>
      <c r="QD12" s="16">
        <v>12550</v>
      </c>
      <c r="QE12" s="16"/>
      <c r="QF12" s="16">
        <v>1085390</v>
      </c>
      <c r="QG12" s="16"/>
      <c r="QH12" s="16"/>
      <c r="QI12" s="16">
        <v>286933</v>
      </c>
      <c r="QJ12" s="16"/>
      <c r="QK12" s="16">
        <v>72921</v>
      </c>
      <c r="QL12" s="16"/>
      <c r="QM12" s="16">
        <v>17099</v>
      </c>
      <c r="QN12" s="16"/>
      <c r="QO12" s="16">
        <v>55872</v>
      </c>
      <c r="QP12" s="16"/>
      <c r="QQ12" s="16">
        <v>21767</v>
      </c>
      <c r="QR12" s="16"/>
      <c r="QS12" s="16">
        <v>22767</v>
      </c>
      <c r="QT12" s="16"/>
      <c r="QU12" s="16">
        <v>49121</v>
      </c>
      <c r="QV12" s="16"/>
      <c r="QW12" s="16">
        <v>18372</v>
      </c>
      <c r="QX12" s="16"/>
      <c r="QY12" s="16">
        <v>22815</v>
      </c>
      <c r="QZ12" s="16"/>
      <c r="RA12" s="16" t="s">
        <v>120</v>
      </c>
      <c r="RB12" s="16"/>
      <c r="RC12" s="16">
        <v>16098</v>
      </c>
      <c r="RD12" s="16"/>
      <c r="RE12" s="16">
        <v>262047</v>
      </c>
      <c r="RF12" s="16"/>
      <c r="RG12" s="16">
        <v>29620</v>
      </c>
      <c r="RH12" s="16"/>
      <c r="RI12" s="16">
        <v>193523</v>
      </c>
      <c r="RJ12" s="16"/>
      <c r="RK12" s="16">
        <v>22315</v>
      </c>
      <c r="RL12" s="16"/>
      <c r="RM12" s="16">
        <v>16735</v>
      </c>
      <c r="RN12" s="16"/>
      <c r="RO12" s="16">
        <v>28319</v>
      </c>
      <c r="RP12" s="16"/>
      <c r="RQ12" s="16">
        <v>11950</v>
      </c>
      <c r="RR12" s="16"/>
      <c r="RS12" s="16">
        <v>6027</v>
      </c>
      <c r="RT12" s="16"/>
      <c r="RU12" s="16">
        <v>17059</v>
      </c>
      <c r="RV12" s="16"/>
      <c r="RW12" s="16">
        <v>9795</v>
      </c>
      <c r="RX12" s="16"/>
      <c r="RY12" s="16">
        <v>1181155</v>
      </c>
      <c r="RZ12" s="8"/>
      <c r="SA12" s="16"/>
      <c r="SB12" s="16"/>
      <c r="SC12" s="16">
        <v>286371</v>
      </c>
      <c r="SD12" s="16"/>
      <c r="SE12" s="16">
        <v>71448</v>
      </c>
      <c r="SF12" s="16"/>
      <c r="SG12" s="16">
        <v>16765</v>
      </c>
      <c r="SH12" s="16"/>
      <c r="SI12" s="16">
        <v>53232</v>
      </c>
      <c r="SJ12" s="16"/>
      <c r="SK12" s="16">
        <v>23205</v>
      </c>
      <c r="SL12" s="16"/>
      <c r="SM12" s="16">
        <v>24063</v>
      </c>
      <c r="SN12" s="16"/>
      <c r="SO12" s="16">
        <v>50530</v>
      </c>
      <c r="SP12" s="16"/>
      <c r="SQ12" s="16">
        <v>17803</v>
      </c>
      <c r="SR12" s="16"/>
      <c r="SS12" s="16">
        <v>19876</v>
      </c>
      <c r="ST12" s="16"/>
      <c r="SU12" s="16" t="s">
        <v>120</v>
      </c>
      <c r="SV12" s="16"/>
      <c r="SW12" s="16">
        <v>13501</v>
      </c>
      <c r="SX12" s="16"/>
      <c r="SY12" s="16">
        <v>230679</v>
      </c>
      <c r="SZ12" s="16"/>
      <c r="TA12" s="16">
        <v>31196</v>
      </c>
      <c r="TB12" s="16"/>
      <c r="TC12" s="16">
        <v>195485</v>
      </c>
      <c r="TD12" s="16"/>
      <c r="TE12" s="16">
        <v>23108</v>
      </c>
      <c r="TF12" s="16"/>
      <c r="TG12" s="16">
        <v>16139</v>
      </c>
      <c r="TH12" s="16"/>
      <c r="TI12" s="16">
        <v>27425</v>
      </c>
      <c r="TJ12" s="16"/>
      <c r="TK12" s="16">
        <v>12217</v>
      </c>
      <c r="TL12" s="16"/>
      <c r="TM12" s="16">
        <v>5369</v>
      </c>
      <c r="TN12" s="16"/>
      <c r="TO12" s="16">
        <v>14022</v>
      </c>
      <c r="TP12" s="16"/>
      <c r="TQ12" s="16">
        <v>8593</v>
      </c>
      <c r="TR12" s="16"/>
      <c r="TS12" s="16">
        <v>1141027</v>
      </c>
      <c r="TT12" s="16"/>
      <c r="TU12" s="48"/>
      <c r="TV12" s="24" t="s">
        <v>12</v>
      </c>
    </row>
    <row r="13" spans="2:545"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13"/>
      <c r="KP13" s="8"/>
      <c r="KQ13" s="13"/>
      <c r="KR13" s="8"/>
      <c r="KS13" s="13"/>
      <c r="KT13" s="8"/>
      <c r="KU13" s="13"/>
      <c r="KV13" s="8"/>
      <c r="KW13" s="13"/>
      <c r="KX13" s="8"/>
      <c r="KY13" s="13"/>
      <c r="KZ13" s="8"/>
      <c r="LA13" s="13"/>
      <c r="LB13" s="8"/>
      <c r="LC13" s="8"/>
      <c r="LD13" s="13"/>
      <c r="LE13" s="8"/>
      <c r="LF13" s="13"/>
      <c r="LG13" s="8"/>
      <c r="LH13" s="13"/>
      <c r="LI13" s="8"/>
      <c r="LJ13" s="13"/>
      <c r="LK13" s="8"/>
      <c r="LL13" s="13"/>
      <c r="LM13" s="8"/>
      <c r="LN13" s="13"/>
      <c r="LO13" s="8"/>
      <c r="LP13" s="13"/>
      <c r="LQ13" s="8"/>
      <c r="LR13" s="13"/>
      <c r="LS13" s="8"/>
      <c r="LT13" s="13"/>
      <c r="LU13" s="8"/>
      <c r="LV13" s="13"/>
      <c r="LW13" s="8"/>
      <c r="LX13" s="13"/>
      <c r="LY13" s="8"/>
      <c r="LZ13" s="13"/>
      <c r="MA13" s="8"/>
      <c r="MB13" s="13"/>
      <c r="MC13" s="8"/>
      <c r="MD13" s="13"/>
      <c r="ME13" s="8"/>
      <c r="MF13" s="13"/>
      <c r="MG13" s="8"/>
      <c r="MH13" s="13"/>
      <c r="MI13" s="8"/>
      <c r="MJ13" s="13"/>
      <c r="MK13" s="8"/>
      <c r="ML13" s="13"/>
      <c r="MM13" s="8"/>
      <c r="MN13" s="13"/>
      <c r="MO13" s="8"/>
      <c r="MP13" s="13"/>
      <c r="MQ13" s="8"/>
      <c r="MR13" s="13"/>
      <c r="MS13" s="8"/>
      <c r="MT13" s="13"/>
      <c r="MU13" s="8"/>
      <c r="MV13" s="8"/>
      <c r="MW13" s="13"/>
      <c r="MX13" s="8"/>
      <c r="MY13" s="13"/>
      <c r="MZ13" s="8"/>
      <c r="NA13" s="13"/>
      <c r="NB13" s="8"/>
      <c r="NC13" s="13"/>
      <c r="ND13" s="8"/>
      <c r="NE13" s="13"/>
      <c r="NF13" s="8"/>
      <c r="NG13" s="13"/>
      <c r="NH13" s="8"/>
      <c r="NI13" s="13"/>
      <c r="NJ13" s="8"/>
      <c r="NK13" s="13"/>
      <c r="NL13" s="8"/>
      <c r="NM13" s="13"/>
      <c r="NN13" s="8"/>
      <c r="NO13" s="13"/>
      <c r="NP13" s="8"/>
      <c r="NQ13" s="13"/>
      <c r="NR13" s="8"/>
      <c r="NS13" s="13"/>
      <c r="NT13" s="8"/>
      <c r="NU13" s="13"/>
      <c r="NV13" s="8"/>
      <c r="NW13" s="13"/>
      <c r="NX13" s="8"/>
      <c r="NY13" s="13"/>
      <c r="NZ13" s="8"/>
      <c r="OA13" s="13"/>
      <c r="OB13" s="8"/>
      <c r="OC13" s="13"/>
      <c r="OD13" s="8"/>
      <c r="OE13" s="13"/>
      <c r="OF13" s="8"/>
      <c r="OG13" s="13"/>
      <c r="OH13" s="8"/>
      <c r="OI13" s="13"/>
      <c r="OJ13" s="8"/>
      <c r="OK13" s="13"/>
      <c r="OL13" s="8"/>
      <c r="OM13" s="13"/>
      <c r="ON13" s="8"/>
      <c r="OO13" s="8"/>
      <c r="OP13" s="13"/>
      <c r="OQ13" s="8"/>
      <c r="OR13" s="13"/>
      <c r="OS13" s="8"/>
      <c r="OT13" s="13"/>
      <c r="OU13" s="8"/>
      <c r="OV13" s="13"/>
      <c r="OW13" s="8"/>
      <c r="OX13" s="13"/>
      <c r="OY13" s="8"/>
      <c r="OZ13" s="13"/>
      <c r="PA13" s="8"/>
      <c r="PB13" s="13"/>
      <c r="PC13" s="8"/>
      <c r="PD13" s="13"/>
      <c r="PE13" s="8"/>
      <c r="PF13" s="13"/>
      <c r="PG13" s="8"/>
      <c r="PH13" s="13"/>
      <c r="PI13" s="8"/>
      <c r="PJ13" s="13"/>
      <c r="PK13" s="8"/>
      <c r="PL13" s="13"/>
      <c r="PM13" s="8"/>
      <c r="PN13" s="13"/>
      <c r="PO13" s="8"/>
      <c r="PP13" s="13"/>
      <c r="PQ13" s="8"/>
      <c r="PR13" s="13"/>
      <c r="PS13" s="8"/>
      <c r="PT13" s="13"/>
      <c r="PU13" s="8"/>
      <c r="PV13" s="13"/>
      <c r="PW13" s="8"/>
      <c r="PX13" s="13"/>
      <c r="PY13" s="8"/>
      <c r="PZ13" s="13"/>
      <c r="QA13" s="8"/>
      <c r="QB13" s="13"/>
      <c r="QC13" s="8"/>
      <c r="QD13" s="13"/>
      <c r="QE13" s="8"/>
      <c r="QF13" s="13"/>
      <c r="QG13" s="8"/>
      <c r="QH13" s="8"/>
      <c r="QI13" s="13"/>
      <c r="QJ13" s="8"/>
      <c r="QK13" s="13"/>
      <c r="QL13" s="8"/>
      <c r="QM13" s="13"/>
      <c r="QN13" s="8"/>
      <c r="QO13" s="13"/>
      <c r="QP13" s="8"/>
      <c r="QQ13" s="13"/>
      <c r="QR13" s="8"/>
      <c r="QS13" s="13"/>
      <c r="QT13" s="8"/>
      <c r="QU13" s="13"/>
      <c r="QV13" s="8"/>
      <c r="QW13" s="13"/>
      <c r="QX13" s="8"/>
      <c r="QY13" s="13"/>
      <c r="QZ13" s="8"/>
      <c r="RA13" s="13"/>
      <c r="RB13" s="8"/>
      <c r="RC13" s="13"/>
      <c r="RD13" s="8"/>
      <c r="RE13" s="13"/>
      <c r="RF13" s="8"/>
      <c r="RG13" s="13"/>
      <c r="RH13" s="8"/>
      <c r="RI13" s="13"/>
      <c r="RJ13" s="8"/>
      <c r="RK13" s="13"/>
      <c r="RL13" s="8"/>
      <c r="RM13" s="13"/>
      <c r="RN13" s="8"/>
      <c r="RO13" s="13"/>
      <c r="RP13" s="8"/>
      <c r="RQ13" s="13"/>
      <c r="RR13" s="8"/>
      <c r="RS13" s="13"/>
      <c r="RT13" s="8"/>
      <c r="RU13" s="13"/>
      <c r="RV13" s="8"/>
      <c r="RW13" s="13"/>
      <c r="RX13" s="8"/>
      <c r="RY13" s="13"/>
      <c r="RZ13" s="8"/>
      <c r="SA13" s="8"/>
      <c r="SB13" s="8"/>
      <c r="SC13" s="13"/>
      <c r="SD13" s="8"/>
      <c r="SE13" s="13"/>
      <c r="SF13" s="8"/>
      <c r="SG13" s="13"/>
      <c r="SH13" s="8"/>
      <c r="SI13" s="13"/>
      <c r="SJ13" s="8"/>
      <c r="SK13" s="13"/>
      <c r="SL13" s="8"/>
      <c r="SM13" s="13"/>
      <c r="SN13" s="8"/>
      <c r="SO13" s="13"/>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13"/>
      <c r="TU13" s="48"/>
      <c r="TV13" s="20"/>
    </row>
    <row r="14" spans="2:545"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3"/>
      <c r="KP14" s="21"/>
      <c r="KQ14" s="23"/>
      <c r="KR14" s="21"/>
      <c r="KS14" s="23"/>
      <c r="KT14" s="21"/>
      <c r="KU14" s="23"/>
      <c r="KV14" s="21"/>
      <c r="KW14" s="23"/>
      <c r="KX14" s="21"/>
      <c r="KY14" s="23"/>
      <c r="KZ14" s="21"/>
      <c r="LA14" s="23"/>
      <c r="LB14" s="21"/>
      <c r="LC14" s="21"/>
      <c r="LD14" s="23"/>
      <c r="LE14" s="21"/>
      <c r="LF14" s="23"/>
      <c r="LG14" s="21"/>
      <c r="LH14" s="23"/>
      <c r="LI14" s="21"/>
      <c r="LJ14" s="23"/>
      <c r="LK14" s="21"/>
      <c r="LL14" s="23"/>
      <c r="LM14" s="21"/>
      <c r="LN14" s="23"/>
      <c r="LO14" s="21"/>
      <c r="LP14" s="23"/>
      <c r="LQ14" s="21"/>
      <c r="LR14" s="23"/>
      <c r="LS14" s="21"/>
      <c r="LT14" s="23"/>
      <c r="LU14" s="21"/>
      <c r="LV14" s="23"/>
      <c r="LW14" s="21"/>
      <c r="LX14" s="23"/>
      <c r="LY14" s="21"/>
      <c r="LZ14" s="23"/>
      <c r="MA14" s="21"/>
      <c r="MB14" s="23"/>
      <c r="MC14" s="21"/>
      <c r="MD14" s="23"/>
      <c r="ME14" s="21"/>
      <c r="MF14" s="23"/>
      <c r="MG14" s="21"/>
      <c r="MH14" s="23"/>
      <c r="MI14" s="21"/>
      <c r="MJ14" s="23"/>
      <c r="MK14" s="21"/>
      <c r="ML14" s="23"/>
      <c r="MM14" s="21"/>
      <c r="MN14" s="23"/>
      <c r="MO14" s="21"/>
      <c r="MP14" s="23"/>
      <c r="MQ14" s="21"/>
      <c r="MR14" s="23"/>
      <c r="MS14" s="21"/>
      <c r="MT14" s="23"/>
      <c r="MU14" s="21"/>
      <c r="MV14" s="21"/>
      <c r="MW14" s="23"/>
      <c r="MX14" s="21"/>
      <c r="MY14" s="23"/>
      <c r="MZ14" s="21"/>
      <c r="NA14" s="23"/>
      <c r="NB14" s="21"/>
      <c r="NC14" s="23"/>
      <c r="ND14" s="21"/>
      <c r="NE14" s="23"/>
      <c r="NF14" s="21"/>
      <c r="NG14" s="23"/>
      <c r="NH14" s="21"/>
      <c r="NI14" s="23"/>
      <c r="NJ14" s="21"/>
      <c r="NK14" s="23"/>
      <c r="NL14" s="21"/>
      <c r="NM14" s="23"/>
      <c r="NN14" s="21"/>
      <c r="NO14" s="23"/>
      <c r="NP14" s="21"/>
      <c r="NQ14" s="23"/>
      <c r="NR14" s="21"/>
      <c r="NS14" s="23"/>
      <c r="NT14" s="21"/>
      <c r="NU14" s="23"/>
      <c r="NV14" s="21"/>
      <c r="NW14" s="23"/>
      <c r="NX14" s="21"/>
      <c r="NY14" s="23"/>
      <c r="NZ14" s="21"/>
      <c r="OA14" s="23"/>
      <c r="OB14" s="21"/>
      <c r="OC14" s="23"/>
      <c r="OD14" s="21"/>
      <c r="OE14" s="23"/>
      <c r="OF14" s="21"/>
      <c r="OG14" s="23"/>
      <c r="OH14" s="21"/>
      <c r="OI14" s="23"/>
      <c r="OJ14" s="21"/>
      <c r="OK14" s="23"/>
      <c r="OL14" s="21"/>
      <c r="OM14" s="23"/>
      <c r="ON14" s="21"/>
      <c r="OO14" s="21"/>
      <c r="OP14" s="23"/>
      <c r="OQ14" s="21"/>
      <c r="OR14" s="23"/>
      <c r="OS14" s="21"/>
      <c r="OT14" s="23"/>
      <c r="OU14" s="21"/>
      <c r="OV14" s="23"/>
      <c r="OW14" s="21"/>
      <c r="OX14" s="23"/>
      <c r="OY14" s="21"/>
      <c r="OZ14" s="23"/>
      <c r="PA14" s="21"/>
      <c r="PB14" s="23"/>
      <c r="PC14" s="21"/>
      <c r="PD14" s="23"/>
      <c r="PE14" s="21"/>
      <c r="PF14" s="23"/>
      <c r="PG14" s="21"/>
      <c r="PH14" s="23"/>
      <c r="PI14" s="21"/>
      <c r="PJ14" s="23"/>
      <c r="PK14" s="21"/>
      <c r="PL14" s="23"/>
      <c r="PM14" s="21"/>
      <c r="PN14" s="23"/>
      <c r="PO14" s="21"/>
      <c r="PP14" s="23"/>
      <c r="PQ14" s="21"/>
      <c r="PR14" s="23"/>
      <c r="PS14" s="21"/>
      <c r="PT14" s="23"/>
      <c r="PU14" s="21"/>
      <c r="PV14" s="23"/>
      <c r="PW14" s="21"/>
      <c r="PX14" s="23"/>
      <c r="PY14" s="21"/>
      <c r="PZ14" s="23"/>
      <c r="QA14" s="21"/>
      <c r="QB14" s="23"/>
      <c r="QC14" s="21"/>
      <c r="QD14" s="23"/>
      <c r="QE14" s="21"/>
      <c r="QF14" s="23"/>
      <c r="QG14" s="21"/>
      <c r="QH14" s="21"/>
      <c r="QI14" s="23"/>
      <c r="QJ14" s="21"/>
      <c r="QK14" s="23"/>
      <c r="QL14" s="21"/>
      <c r="QM14" s="23"/>
      <c r="QN14" s="21"/>
      <c r="QO14" s="23"/>
      <c r="QP14" s="21"/>
      <c r="QQ14" s="23"/>
      <c r="QR14" s="21"/>
      <c r="QS14" s="23"/>
      <c r="QT14" s="21"/>
      <c r="QU14" s="23"/>
      <c r="QV14" s="21"/>
      <c r="QW14" s="23"/>
      <c r="QX14" s="21"/>
      <c r="QY14" s="23"/>
      <c r="QZ14" s="21"/>
      <c r="RA14" s="23"/>
      <c r="RB14" s="21"/>
      <c r="RC14" s="23"/>
      <c r="RD14" s="21"/>
      <c r="RE14" s="23"/>
      <c r="RF14" s="21"/>
      <c r="RG14" s="23"/>
      <c r="RH14" s="21"/>
      <c r="RI14" s="23"/>
      <c r="RJ14" s="21"/>
      <c r="RK14" s="23"/>
      <c r="RL14" s="21"/>
      <c r="RM14" s="23"/>
      <c r="RN14" s="21"/>
      <c r="RO14" s="23"/>
      <c r="RP14" s="21"/>
      <c r="RQ14" s="23"/>
      <c r="RR14" s="21"/>
      <c r="RS14" s="23"/>
      <c r="RT14" s="21"/>
      <c r="RU14" s="23"/>
      <c r="RV14" s="21"/>
      <c r="RW14" s="23"/>
      <c r="RX14" s="21"/>
      <c r="RY14" s="23"/>
      <c r="RZ14" s="21"/>
      <c r="SA14" s="21"/>
      <c r="SB14" s="21"/>
      <c r="SC14" s="23"/>
      <c r="SD14" s="21"/>
      <c r="SE14" s="23"/>
      <c r="SF14" s="21"/>
      <c r="SG14" s="23"/>
      <c r="SH14" s="21"/>
      <c r="SI14" s="23"/>
      <c r="SJ14" s="21"/>
      <c r="SK14" s="23"/>
      <c r="SL14" s="21"/>
      <c r="SM14" s="23"/>
      <c r="SN14" s="21"/>
      <c r="SO14" s="23"/>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3"/>
      <c r="TU14" s="22"/>
      <c r="TV14" s="20"/>
    </row>
    <row r="15" spans="2:545" ht="13.95" customHeight="1">
      <c r="B15" s="13">
        <v>2</v>
      </c>
      <c r="C15" s="13"/>
      <c r="D15" s="18" t="s">
        <v>13</v>
      </c>
      <c r="E15" s="16">
        <v>214704</v>
      </c>
      <c r="F15" s="55"/>
      <c r="G15" s="16">
        <v>58114</v>
      </c>
      <c r="H15" s="16"/>
      <c r="I15" s="16">
        <v>13406</v>
      </c>
      <c r="J15" s="16"/>
      <c r="K15" s="16">
        <v>47195</v>
      </c>
      <c r="L15" s="16"/>
      <c r="M15" s="16">
        <v>19251</v>
      </c>
      <c r="N15" s="16"/>
      <c r="O15" s="16">
        <v>22263</v>
      </c>
      <c r="P15" s="16"/>
      <c r="Q15" s="16">
        <v>37282</v>
      </c>
      <c r="R15" s="16"/>
      <c r="S15" s="16">
        <v>6862</v>
      </c>
      <c r="T15" s="16"/>
      <c r="U15" s="16">
        <v>11412</v>
      </c>
      <c r="V15" s="16"/>
      <c r="W15" s="16" t="s">
        <v>120</v>
      </c>
      <c r="X15" s="16"/>
      <c r="Y15" s="16">
        <v>5982</v>
      </c>
      <c r="Z15" s="16"/>
      <c r="AA15" s="16">
        <v>133642</v>
      </c>
      <c r="AB15" s="16"/>
      <c r="AC15" s="16">
        <v>25063</v>
      </c>
      <c r="AD15" s="16"/>
      <c r="AE15" s="16">
        <v>166495</v>
      </c>
      <c r="AF15" s="16"/>
      <c r="AG15" s="16">
        <v>21684</v>
      </c>
      <c r="AH15" s="16"/>
      <c r="AI15" s="16">
        <v>13243</v>
      </c>
      <c r="AJ15" s="16"/>
      <c r="AK15" s="16">
        <v>23633</v>
      </c>
      <c r="AL15" s="16"/>
      <c r="AM15" s="16">
        <v>10090</v>
      </c>
      <c r="AN15" s="16"/>
      <c r="AO15" s="16">
        <v>5442</v>
      </c>
      <c r="AP15" s="16"/>
      <c r="AQ15" s="16">
        <v>11105</v>
      </c>
      <c r="AR15" s="16"/>
      <c r="AS15" s="16">
        <v>5464</v>
      </c>
      <c r="AT15" s="16"/>
      <c r="AU15" s="16">
        <v>852332</v>
      </c>
      <c r="AV15" s="45"/>
      <c r="AW15" s="16">
        <v>219482</v>
      </c>
      <c r="AX15" s="55"/>
      <c r="AY15" s="16">
        <v>57354</v>
      </c>
      <c r="AZ15" s="16"/>
      <c r="BA15" s="16">
        <v>13301</v>
      </c>
      <c r="BB15" s="16"/>
      <c r="BC15" s="16">
        <v>58673</v>
      </c>
      <c r="BD15" s="16"/>
      <c r="BE15" s="16">
        <v>18242</v>
      </c>
      <c r="BF15" s="16"/>
      <c r="BG15" s="16">
        <v>22235</v>
      </c>
      <c r="BH15" s="16"/>
      <c r="BI15" s="16">
        <v>38408</v>
      </c>
      <c r="BJ15" s="16"/>
      <c r="BK15" s="16">
        <v>14271</v>
      </c>
      <c r="BL15" s="16"/>
      <c r="BM15" s="16">
        <v>18755</v>
      </c>
      <c r="BN15" s="16"/>
      <c r="BO15" s="16" t="s">
        <v>120</v>
      </c>
      <c r="BP15" s="16"/>
      <c r="BQ15" s="16">
        <v>10881</v>
      </c>
      <c r="BR15" s="16"/>
      <c r="BS15" s="16">
        <v>150748</v>
      </c>
      <c r="BT15" s="16"/>
      <c r="BU15" s="16">
        <v>25063</v>
      </c>
      <c r="BV15" s="16"/>
      <c r="BW15" s="16">
        <v>168949</v>
      </c>
      <c r="BX15" s="16"/>
      <c r="BY15" s="16">
        <v>21683</v>
      </c>
      <c r="BZ15" s="16"/>
      <c r="CA15" s="16">
        <v>13377</v>
      </c>
      <c r="CB15" s="16"/>
      <c r="CC15" s="16">
        <v>23710</v>
      </c>
      <c r="CD15" s="16"/>
      <c r="CE15" s="16">
        <v>10940</v>
      </c>
      <c r="CF15" s="16"/>
      <c r="CG15" s="16">
        <v>4158</v>
      </c>
      <c r="CH15" s="16"/>
      <c r="CI15" s="16">
        <v>11438</v>
      </c>
      <c r="CJ15" s="16"/>
      <c r="CK15" s="16">
        <v>6014</v>
      </c>
      <c r="CL15" s="16"/>
      <c r="CM15" s="16">
        <v>907682</v>
      </c>
      <c r="CN15" s="45"/>
      <c r="CO15" s="16">
        <v>218843</v>
      </c>
      <c r="CP15" s="55"/>
      <c r="CQ15" s="16">
        <v>56413</v>
      </c>
      <c r="CR15" s="16"/>
      <c r="CS15" s="16">
        <v>12928</v>
      </c>
      <c r="CT15" s="16"/>
      <c r="CU15" s="16">
        <v>48890</v>
      </c>
      <c r="CV15" s="16"/>
      <c r="CW15" s="16">
        <v>19593</v>
      </c>
      <c r="CX15" s="16"/>
      <c r="CY15" s="16">
        <v>21617</v>
      </c>
      <c r="CZ15" s="16"/>
      <c r="DA15" s="16">
        <v>43301</v>
      </c>
      <c r="DB15" s="16"/>
      <c r="DC15" s="16">
        <v>15113</v>
      </c>
      <c r="DD15" s="16"/>
      <c r="DE15" s="16">
        <v>23032</v>
      </c>
      <c r="DF15" s="16"/>
      <c r="DG15" s="16" t="s">
        <v>120</v>
      </c>
      <c r="DH15" s="16"/>
      <c r="DI15" s="16">
        <v>12828</v>
      </c>
      <c r="DJ15" s="16"/>
      <c r="DK15" s="16">
        <v>173186</v>
      </c>
      <c r="DL15" s="16"/>
      <c r="DM15" s="16">
        <v>25189</v>
      </c>
      <c r="DN15" s="16"/>
      <c r="DO15" s="16">
        <v>169217</v>
      </c>
      <c r="DP15" s="16"/>
      <c r="DQ15" s="16">
        <v>21631</v>
      </c>
      <c r="DR15" s="16"/>
      <c r="DS15" s="16">
        <v>13427</v>
      </c>
      <c r="DT15" s="16"/>
      <c r="DU15" s="16">
        <v>24996</v>
      </c>
      <c r="DV15" s="16"/>
      <c r="DW15" s="16">
        <v>10308</v>
      </c>
      <c r="DX15" s="16"/>
      <c r="DY15" s="16">
        <v>4117</v>
      </c>
      <c r="DZ15" s="16"/>
      <c r="EA15" s="16">
        <v>11759</v>
      </c>
      <c r="EB15" s="16"/>
      <c r="EC15" s="16">
        <v>5230</v>
      </c>
      <c r="ED15" s="16"/>
      <c r="EE15" s="16">
        <v>931618</v>
      </c>
      <c r="EF15" s="45"/>
      <c r="EG15" s="16">
        <v>222197</v>
      </c>
      <c r="EH15" s="55"/>
      <c r="EI15" s="16">
        <v>57362</v>
      </c>
      <c r="EJ15" s="16"/>
      <c r="EK15" s="16">
        <v>12472</v>
      </c>
      <c r="EL15" s="16"/>
      <c r="EM15" s="16">
        <v>49481</v>
      </c>
      <c r="EN15" s="16"/>
      <c r="EO15" s="16">
        <v>19533</v>
      </c>
      <c r="EP15" s="16"/>
      <c r="EQ15" s="16">
        <v>21668</v>
      </c>
      <c r="ER15" s="16"/>
      <c r="ES15" s="16">
        <v>47801</v>
      </c>
      <c r="ET15" s="16"/>
      <c r="EU15" s="16">
        <v>16466</v>
      </c>
      <c r="EV15" s="16"/>
      <c r="EW15" s="16">
        <v>22803</v>
      </c>
      <c r="EX15" s="16"/>
      <c r="EY15" s="16" t="s">
        <v>120</v>
      </c>
      <c r="EZ15" s="16"/>
      <c r="FA15" s="16">
        <v>13582</v>
      </c>
      <c r="FB15" s="16"/>
      <c r="FC15" s="16">
        <v>172789</v>
      </c>
      <c r="FD15" s="16"/>
      <c r="FE15" s="16">
        <v>26823</v>
      </c>
      <c r="FF15" s="16"/>
      <c r="FG15" s="16">
        <v>172708</v>
      </c>
      <c r="FH15" s="16"/>
      <c r="FI15" s="16">
        <v>22371</v>
      </c>
      <c r="FJ15" s="16"/>
      <c r="FK15" s="16">
        <v>14050</v>
      </c>
      <c r="FL15" s="16"/>
      <c r="FM15" s="16">
        <v>25378</v>
      </c>
      <c r="FN15" s="16"/>
      <c r="FO15" s="16">
        <v>10626</v>
      </c>
      <c r="FP15" s="16"/>
      <c r="FQ15" s="16">
        <v>4040</v>
      </c>
      <c r="FR15" s="16"/>
      <c r="FS15" s="16">
        <v>11319</v>
      </c>
      <c r="FT15" s="16"/>
      <c r="FU15" s="16">
        <v>4976</v>
      </c>
      <c r="FV15" s="16"/>
      <c r="FW15" s="16">
        <v>948445</v>
      </c>
      <c r="FX15" s="45"/>
      <c r="FY15" s="16">
        <v>225707</v>
      </c>
      <c r="FZ15" s="55"/>
      <c r="GA15" s="16">
        <v>59747</v>
      </c>
      <c r="GB15" s="16"/>
      <c r="GC15" s="16">
        <v>10522</v>
      </c>
      <c r="GD15" s="16"/>
      <c r="GE15" s="16">
        <v>49979</v>
      </c>
      <c r="GF15" s="16"/>
      <c r="GG15" s="16">
        <v>23497</v>
      </c>
      <c r="GH15" s="16"/>
      <c r="GI15" s="16">
        <v>22958</v>
      </c>
      <c r="GJ15" s="16"/>
      <c r="GK15" s="16">
        <v>44089</v>
      </c>
      <c r="GL15" s="16"/>
      <c r="GM15" s="16">
        <v>17817</v>
      </c>
      <c r="GN15" s="16"/>
      <c r="GO15" s="16">
        <v>20955</v>
      </c>
      <c r="GP15" s="16"/>
      <c r="GQ15" s="16" t="s">
        <v>120</v>
      </c>
      <c r="GR15" s="16"/>
      <c r="GS15" s="16">
        <v>12998</v>
      </c>
      <c r="GT15" s="16"/>
      <c r="GU15" s="16">
        <v>179614</v>
      </c>
      <c r="GV15" s="16"/>
      <c r="GW15" s="16">
        <v>27276</v>
      </c>
      <c r="GX15" s="16"/>
      <c r="GY15" s="16">
        <v>175604</v>
      </c>
      <c r="GZ15" s="16"/>
      <c r="HA15" s="16">
        <v>22298</v>
      </c>
      <c r="HB15" s="16"/>
      <c r="HC15" s="16">
        <v>13593</v>
      </c>
      <c r="HD15" s="16"/>
      <c r="HE15" s="16">
        <v>25614</v>
      </c>
      <c r="HF15" s="16"/>
      <c r="HG15" s="16">
        <v>10584</v>
      </c>
      <c r="HH15" s="16"/>
      <c r="HI15" s="16">
        <v>4077</v>
      </c>
      <c r="HJ15" s="16"/>
      <c r="HK15" s="16">
        <v>12562</v>
      </c>
      <c r="HL15" s="16"/>
      <c r="HM15" s="16">
        <v>5066</v>
      </c>
      <c r="HN15" s="16"/>
      <c r="HO15" s="16">
        <v>964557</v>
      </c>
      <c r="HP15" s="45"/>
      <c r="HQ15" s="45"/>
      <c r="HR15" s="16">
        <v>256436</v>
      </c>
      <c r="HS15" s="55"/>
      <c r="HT15" s="16">
        <v>63073</v>
      </c>
      <c r="HU15" s="16"/>
      <c r="HV15" s="16">
        <v>10677</v>
      </c>
      <c r="HW15" s="16"/>
      <c r="HX15" s="16">
        <v>52980</v>
      </c>
      <c r="HY15" s="16"/>
      <c r="HZ15" s="16">
        <v>22950</v>
      </c>
      <c r="IA15" s="16"/>
      <c r="IB15" s="16">
        <v>23645</v>
      </c>
      <c r="IC15" s="16"/>
      <c r="ID15" s="16">
        <v>46123</v>
      </c>
      <c r="IE15" s="16"/>
      <c r="IF15" s="16">
        <v>16811</v>
      </c>
      <c r="IG15" s="16"/>
      <c r="IH15" s="16">
        <v>22669</v>
      </c>
      <c r="II15" s="16"/>
      <c r="IJ15" s="16" t="s">
        <v>120</v>
      </c>
      <c r="IK15" s="16"/>
      <c r="IL15" s="16">
        <v>12934</v>
      </c>
      <c r="IM15" s="16"/>
      <c r="IN15" s="16">
        <v>177968</v>
      </c>
      <c r="IO15" s="16"/>
      <c r="IP15" s="16">
        <v>28319</v>
      </c>
      <c r="IQ15" s="16"/>
      <c r="IR15" s="16">
        <v>173959</v>
      </c>
      <c r="IS15" s="16"/>
      <c r="IT15" s="16">
        <v>21353</v>
      </c>
      <c r="IU15" s="16"/>
      <c r="IV15" s="16">
        <v>12656</v>
      </c>
      <c r="IW15" s="16"/>
      <c r="IX15" s="16">
        <v>25347</v>
      </c>
      <c r="IY15" s="16"/>
      <c r="IZ15" s="16">
        <v>9429</v>
      </c>
      <c r="JA15" s="16"/>
      <c r="JB15" s="16">
        <v>4008</v>
      </c>
      <c r="JC15" s="16"/>
      <c r="JD15" s="16">
        <v>11426</v>
      </c>
      <c r="JE15" s="16"/>
      <c r="JF15" s="16">
        <v>5350</v>
      </c>
      <c r="JG15" s="16"/>
      <c r="JH15" s="16">
        <v>998113</v>
      </c>
      <c r="JI15" s="45"/>
      <c r="JJ15" s="45"/>
      <c r="JK15" s="16">
        <v>264993</v>
      </c>
      <c r="JL15" s="55"/>
      <c r="JM15" s="16">
        <v>63549</v>
      </c>
      <c r="JN15" s="16"/>
      <c r="JO15" s="16">
        <v>11421</v>
      </c>
      <c r="JP15" s="16"/>
      <c r="JQ15" s="16">
        <v>52278</v>
      </c>
      <c r="JR15" s="16"/>
      <c r="JS15" s="16">
        <v>21610</v>
      </c>
      <c r="JT15" s="16"/>
      <c r="JU15" s="16">
        <v>23609</v>
      </c>
      <c r="JV15" s="16"/>
      <c r="JW15" s="16">
        <v>48040</v>
      </c>
      <c r="JX15" s="16"/>
      <c r="JY15" s="16">
        <v>16929</v>
      </c>
      <c r="JZ15" s="16"/>
      <c r="KA15" s="16">
        <v>21874</v>
      </c>
      <c r="KB15" s="16"/>
      <c r="KC15" s="16" t="s">
        <v>120</v>
      </c>
      <c r="KD15" s="16"/>
      <c r="KE15" s="16">
        <v>12990</v>
      </c>
      <c r="KF15" s="16"/>
      <c r="KG15" s="16">
        <v>182352</v>
      </c>
      <c r="KH15" s="16"/>
      <c r="KI15" s="16">
        <v>29208</v>
      </c>
      <c r="KJ15" s="16"/>
      <c r="KK15" s="16">
        <v>175677</v>
      </c>
      <c r="KL15" s="16"/>
      <c r="KM15" s="16">
        <v>19301</v>
      </c>
      <c r="KN15" s="16"/>
      <c r="KO15" s="16">
        <v>12536</v>
      </c>
      <c r="KP15" s="16"/>
      <c r="KQ15" s="16">
        <v>25545</v>
      </c>
      <c r="KR15" s="16"/>
      <c r="KS15" s="16">
        <v>10214</v>
      </c>
      <c r="KT15" s="16"/>
      <c r="KU15" s="16">
        <v>4369</v>
      </c>
      <c r="KV15" s="16"/>
      <c r="KW15" s="16">
        <v>11765</v>
      </c>
      <c r="KX15" s="16"/>
      <c r="KY15" s="16">
        <v>7632</v>
      </c>
      <c r="KZ15" s="16"/>
      <c r="LA15" s="16">
        <v>1015892</v>
      </c>
      <c r="LB15" s="45"/>
      <c r="LC15" s="45"/>
      <c r="LD15" s="16">
        <v>239278</v>
      </c>
      <c r="LE15" s="55"/>
      <c r="LF15" s="16">
        <v>61839</v>
      </c>
      <c r="LG15" s="16"/>
      <c r="LH15" s="16">
        <v>10481</v>
      </c>
      <c r="LI15" s="16"/>
      <c r="LJ15" s="16">
        <v>49749</v>
      </c>
      <c r="LK15" s="16"/>
      <c r="LL15" s="16">
        <v>18923</v>
      </c>
      <c r="LM15" s="16"/>
      <c r="LN15" s="16">
        <v>22404</v>
      </c>
      <c r="LO15" s="16"/>
      <c r="LP15" s="16">
        <v>48394</v>
      </c>
      <c r="LQ15" s="16"/>
      <c r="LR15" s="16">
        <v>15799</v>
      </c>
      <c r="LS15" s="16"/>
      <c r="LT15" s="16">
        <v>20954</v>
      </c>
      <c r="LU15" s="16"/>
      <c r="LV15" s="16" t="s">
        <v>120</v>
      </c>
      <c r="LW15" s="16"/>
      <c r="LX15" s="16">
        <v>11890</v>
      </c>
      <c r="LY15" s="16"/>
      <c r="LZ15" s="16">
        <v>156982</v>
      </c>
      <c r="MA15" s="16"/>
      <c r="MB15" s="16">
        <v>29725</v>
      </c>
      <c r="MC15" s="16"/>
      <c r="MD15" s="16">
        <v>172146</v>
      </c>
      <c r="ME15" s="16"/>
      <c r="MF15" s="16">
        <v>18012</v>
      </c>
      <c r="MG15" s="16"/>
      <c r="MH15" s="16">
        <v>11459</v>
      </c>
      <c r="MI15" s="16"/>
      <c r="MJ15" s="16">
        <v>24870</v>
      </c>
      <c r="MK15" s="16"/>
      <c r="ML15" s="16">
        <v>9329</v>
      </c>
      <c r="MM15" s="16"/>
      <c r="MN15" s="16">
        <v>4032</v>
      </c>
      <c r="MO15" s="16"/>
      <c r="MP15" s="16">
        <v>11269</v>
      </c>
      <c r="MQ15" s="16"/>
      <c r="MR15" s="16">
        <v>7089</v>
      </c>
      <c r="MS15" s="16"/>
      <c r="MT15" s="16">
        <v>944624</v>
      </c>
      <c r="MU15" s="45"/>
      <c r="MV15" s="45"/>
      <c r="MW15" s="16">
        <v>244615</v>
      </c>
      <c r="MX15" s="55"/>
      <c r="MY15" s="16">
        <v>61840</v>
      </c>
      <c r="MZ15" s="16"/>
      <c r="NA15" s="16">
        <v>11661</v>
      </c>
      <c r="NB15" s="16"/>
      <c r="NC15" s="16">
        <v>53512</v>
      </c>
      <c r="ND15" s="16"/>
      <c r="NE15" s="16">
        <v>19302</v>
      </c>
      <c r="NF15" s="16"/>
      <c r="NG15" s="16">
        <v>24154</v>
      </c>
      <c r="NH15" s="16"/>
      <c r="NI15" s="16">
        <v>46517</v>
      </c>
      <c r="NJ15" s="16"/>
      <c r="NK15" s="16">
        <v>15721</v>
      </c>
      <c r="NL15" s="16"/>
      <c r="NM15" s="16">
        <v>20570</v>
      </c>
      <c r="NN15" s="16"/>
      <c r="NO15" s="16" t="s">
        <v>120</v>
      </c>
      <c r="NP15" s="16"/>
      <c r="NQ15" s="16">
        <v>12916</v>
      </c>
      <c r="NR15" s="16"/>
      <c r="NS15" s="16">
        <v>166242</v>
      </c>
      <c r="NT15" s="16"/>
      <c r="NU15" s="16">
        <v>27756</v>
      </c>
      <c r="NV15" s="16"/>
      <c r="NW15" s="16">
        <v>167936</v>
      </c>
      <c r="NX15" s="16"/>
      <c r="NY15" s="16">
        <v>17266</v>
      </c>
      <c r="NZ15" s="16"/>
      <c r="OA15" s="16">
        <v>10809</v>
      </c>
      <c r="OB15" s="16"/>
      <c r="OC15" s="16">
        <v>25804</v>
      </c>
      <c r="OD15" s="16"/>
      <c r="OE15" s="16">
        <v>9994</v>
      </c>
      <c r="OF15" s="16"/>
      <c r="OG15" s="16">
        <v>4461</v>
      </c>
      <c r="OH15" s="16"/>
      <c r="OI15" s="16">
        <v>12406</v>
      </c>
      <c r="OJ15" s="16"/>
      <c r="OK15" s="16">
        <v>8683</v>
      </c>
      <c r="OL15" s="16"/>
      <c r="OM15" s="16">
        <v>962165</v>
      </c>
      <c r="ON15" s="45"/>
      <c r="OO15" s="45"/>
      <c r="OP15" s="16">
        <v>253653</v>
      </c>
      <c r="OQ15" s="55"/>
      <c r="OR15" s="16">
        <v>63166</v>
      </c>
      <c r="OS15" s="16"/>
      <c r="OT15" s="16">
        <v>13998</v>
      </c>
      <c r="OU15" s="16"/>
      <c r="OV15" s="16">
        <v>53281</v>
      </c>
      <c r="OW15" s="16"/>
      <c r="OX15" s="16">
        <v>20495</v>
      </c>
      <c r="OY15" s="16"/>
      <c r="OZ15" s="16">
        <v>21501</v>
      </c>
      <c r="PA15" s="16"/>
      <c r="PB15" s="16">
        <v>43753</v>
      </c>
      <c r="PC15" s="16"/>
      <c r="PD15" s="16">
        <v>15966</v>
      </c>
      <c r="PE15" s="16"/>
      <c r="PF15" s="16">
        <v>20545</v>
      </c>
      <c r="PG15" s="16"/>
      <c r="PH15" s="16" t="s">
        <v>120</v>
      </c>
      <c r="PI15" s="16"/>
      <c r="PJ15" s="16">
        <v>11277</v>
      </c>
      <c r="PK15" s="16"/>
      <c r="PL15" s="16">
        <v>173676</v>
      </c>
      <c r="PM15" s="16"/>
      <c r="PN15" s="16">
        <v>25531</v>
      </c>
      <c r="PO15" s="16"/>
      <c r="PP15" s="16">
        <v>172029</v>
      </c>
      <c r="PQ15" s="16"/>
      <c r="PR15" s="16">
        <v>19280</v>
      </c>
      <c r="PS15" s="16"/>
      <c r="PT15" s="16">
        <v>13943</v>
      </c>
      <c r="PU15" s="16"/>
      <c r="PV15" s="16">
        <v>25437</v>
      </c>
      <c r="PW15" s="16"/>
      <c r="PX15" s="16">
        <v>10622</v>
      </c>
      <c r="PY15" s="16"/>
      <c r="PZ15" s="16">
        <v>4199</v>
      </c>
      <c r="QA15" s="16"/>
      <c r="QB15" s="16">
        <v>12463</v>
      </c>
      <c r="QC15" s="16"/>
      <c r="QD15" s="16">
        <v>8750</v>
      </c>
      <c r="QE15" s="16"/>
      <c r="QF15" s="16">
        <v>983565</v>
      </c>
      <c r="QG15" s="45"/>
      <c r="QH15" s="45"/>
      <c r="QI15" s="16">
        <v>215016</v>
      </c>
      <c r="QJ15" s="55"/>
      <c r="QK15" s="16">
        <v>53506</v>
      </c>
      <c r="QL15" s="16"/>
      <c r="QM15" s="16">
        <v>9062</v>
      </c>
      <c r="QN15" s="16"/>
      <c r="QO15" s="16">
        <v>49409</v>
      </c>
      <c r="QP15" s="16"/>
      <c r="QQ15" s="16">
        <v>18409</v>
      </c>
      <c r="QR15" s="16"/>
      <c r="QS15" s="16">
        <v>17883</v>
      </c>
      <c r="QT15" s="16"/>
      <c r="QU15" s="16">
        <v>41715</v>
      </c>
      <c r="QV15" s="16"/>
      <c r="QW15" s="16">
        <v>16464</v>
      </c>
      <c r="QX15" s="16"/>
      <c r="QY15" s="16">
        <v>19571</v>
      </c>
      <c r="QZ15" s="16"/>
      <c r="RA15" s="16" t="s">
        <v>120</v>
      </c>
      <c r="RB15" s="16"/>
      <c r="RC15" s="16">
        <v>13371</v>
      </c>
      <c r="RD15" s="16"/>
      <c r="RE15" s="16">
        <v>201034</v>
      </c>
      <c r="RF15" s="16"/>
      <c r="RG15" s="16">
        <v>28112</v>
      </c>
      <c r="RH15" s="16"/>
      <c r="RI15" s="16">
        <v>166452</v>
      </c>
      <c r="RJ15" s="16"/>
      <c r="RK15" s="16">
        <v>19645</v>
      </c>
      <c r="RL15" s="16"/>
      <c r="RM15" s="16">
        <v>13827</v>
      </c>
      <c r="RN15" s="16"/>
      <c r="RO15" s="16">
        <v>24411</v>
      </c>
      <c r="RP15" s="16"/>
      <c r="RQ15" s="16">
        <v>10368</v>
      </c>
      <c r="RR15" s="16"/>
      <c r="RS15" s="16">
        <v>4973</v>
      </c>
      <c r="RT15" s="16"/>
      <c r="RU15" s="16">
        <v>13459</v>
      </c>
      <c r="RV15" s="16"/>
      <c r="RW15" s="16">
        <v>7330</v>
      </c>
      <c r="RX15" s="16"/>
      <c r="RY15" s="16">
        <v>944017</v>
      </c>
      <c r="RZ15" s="21"/>
      <c r="SA15" s="45"/>
      <c r="SB15" s="45"/>
      <c r="SC15" s="16">
        <v>238880</v>
      </c>
      <c r="SD15" s="55"/>
      <c r="SE15" s="16">
        <v>59166</v>
      </c>
      <c r="SF15" s="16"/>
      <c r="SG15" s="16">
        <v>13138</v>
      </c>
      <c r="SH15" s="16"/>
      <c r="SI15" s="16">
        <v>49959</v>
      </c>
      <c r="SJ15" s="16"/>
      <c r="SK15" s="16">
        <v>19028</v>
      </c>
      <c r="SL15" s="16"/>
      <c r="SM15" s="16">
        <v>19961</v>
      </c>
      <c r="SN15" s="16"/>
      <c r="SO15" s="16">
        <v>41058</v>
      </c>
      <c r="SP15" s="16"/>
      <c r="SQ15" s="16">
        <v>17023</v>
      </c>
      <c r="SR15" s="16"/>
      <c r="SS15" s="16">
        <v>18771</v>
      </c>
      <c r="ST15" s="16"/>
      <c r="SU15" s="16" t="s">
        <v>120</v>
      </c>
      <c r="SV15" s="16"/>
      <c r="SW15" s="16">
        <v>12880</v>
      </c>
      <c r="SX15" s="16"/>
      <c r="SY15" s="16">
        <v>213024</v>
      </c>
      <c r="SZ15" s="16"/>
      <c r="TA15" s="16">
        <v>29865</v>
      </c>
      <c r="TB15" s="16"/>
      <c r="TC15" s="16">
        <v>178093</v>
      </c>
      <c r="TD15" s="16"/>
      <c r="TE15" s="16">
        <v>18749</v>
      </c>
      <c r="TF15" s="16"/>
      <c r="TG15" s="16">
        <v>13355</v>
      </c>
      <c r="TH15" s="16"/>
      <c r="TI15" s="16">
        <v>25708</v>
      </c>
      <c r="TJ15" s="16"/>
      <c r="TK15" s="16">
        <v>10071</v>
      </c>
      <c r="TL15" s="16"/>
      <c r="TM15" s="16">
        <v>4307</v>
      </c>
      <c r="TN15" s="16"/>
      <c r="TO15" s="16">
        <v>12646</v>
      </c>
      <c r="TP15" s="16"/>
      <c r="TQ15" s="16">
        <v>6647</v>
      </c>
      <c r="TR15" s="16"/>
      <c r="TS15" s="16">
        <v>1002329</v>
      </c>
      <c r="TT15" s="16"/>
      <c r="TU15" s="22"/>
      <c r="TV15" s="24" t="s">
        <v>274</v>
      </c>
      <c r="TX15" s="38"/>
      <c r="TY15" s="39"/>
    </row>
    <row r="16" spans="2:545"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8"/>
      <c r="AC16" s="27"/>
      <c r="AD16" s="28"/>
      <c r="AE16" s="27"/>
      <c r="AF16" s="28"/>
      <c r="AG16" s="27"/>
      <c r="AH16" s="28"/>
      <c r="AI16" s="27"/>
      <c r="AJ16" s="28"/>
      <c r="AK16" s="27"/>
      <c r="AL16" s="28"/>
      <c r="AM16" s="27"/>
      <c r="AN16" s="28"/>
      <c r="AO16" s="27"/>
      <c r="AP16" s="28"/>
      <c r="AQ16" s="27"/>
      <c r="AR16" s="28"/>
      <c r="AS16" s="27"/>
      <c r="AT16" s="28"/>
      <c r="AU16" s="27"/>
      <c r="AV16" s="21"/>
      <c r="AW16" s="27"/>
      <c r="AX16" s="28"/>
      <c r="AY16" s="27"/>
      <c r="AZ16" s="28"/>
      <c r="BA16" s="27"/>
      <c r="BB16" s="28"/>
      <c r="BC16" s="27"/>
      <c r="BD16" s="28"/>
      <c r="BE16" s="27"/>
      <c r="BF16" s="28"/>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8"/>
      <c r="CE16" s="27"/>
      <c r="CF16" s="28"/>
      <c r="CG16" s="27"/>
      <c r="CH16" s="28"/>
      <c r="CI16" s="27"/>
      <c r="CJ16" s="28"/>
      <c r="CK16" s="27"/>
      <c r="CL16" s="28"/>
      <c r="CM16" s="27"/>
      <c r="CN16" s="21"/>
      <c r="CO16" s="27"/>
      <c r="CP16" s="28"/>
      <c r="CQ16" s="27"/>
      <c r="CR16" s="28"/>
      <c r="CS16" s="27"/>
      <c r="CT16" s="28"/>
      <c r="CU16" s="27"/>
      <c r="CV16" s="28"/>
      <c r="CW16" s="27"/>
      <c r="CX16" s="28"/>
      <c r="CY16" s="27"/>
      <c r="CZ16" s="28"/>
      <c r="DA16" s="27"/>
      <c r="DB16" s="28"/>
      <c r="DC16" s="27"/>
      <c r="DD16" s="28"/>
      <c r="DE16" s="27"/>
      <c r="DF16" s="28"/>
      <c r="DG16" s="27"/>
      <c r="DH16" s="28"/>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1"/>
      <c r="EG16" s="27"/>
      <c r="EH16" s="28"/>
      <c r="EI16" s="27"/>
      <c r="EJ16" s="28"/>
      <c r="EK16" s="27"/>
      <c r="EL16" s="28"/>
      <c r="EM16" s="27"/>
      <c r="EN16" s="28"/>
      <c r="EO16" s="27"/>
      <c r="EP16" s="28"/>
      <c r="EQ16" s="27"/>
      <c r="ER16" s="28"/>
      <c r="ES16" s="27"/>
      <c r="ET16" s="28"/>
      <c r="EU16" s="27"/>
      <c r="EV16" s="28"/>
      <c r="EW16" s="27"/>
      <c r="EX16" s="28"/>
      <c r="EY16" s="27"/>
      <c r="EZ16" s="28"/>
      <c r="FA16" s="27"/>
      <c r="FB16" s="28"/>
      <c r="FC16" s="27"/>
      <c r="FD16" s="28"/>
      <c r="FE16" s="27"/>
      <c r="FF16" s="28"/>
      <c r="FG16" s="27"/>
      <c r="FH16" s="28"/>
      <c r="FI16" s="27"/>
      <c r="FJ16" s="28"/>
      <c r="FK16" s="27"/>
      <c r="FL16" s="28"/>
      <c r="FM16" s="27"/>
      <c r="FN16" s="28"/>
      <c r="FO16" s="27"/>
      <c r="FP16" s="28"/>
      <c r="FQ16" s="27"/>
      <c r="FR16" s="28"/>
      <c r="FS16" s="27"/>
      <c r="FT16" s="28"/>
      <c r="FU16" s="27"/>
      <c r="FV16" s="28"/>
      <c r="FW16" s="27"/>
      <c r="FX16" s="21"/>
      <c r="FY16" s="27"/>
      <c r="FZ16" s="28"/>
      <c r="GA16" s="27"/>
      <c r="GB16" s="28"/>
      <c r="GC16" s="27"/>
      <c r="GD16" s="28"/>
      <c r="GE16" s="27"/>
      <c r="GF16" s="28"/>
      <c r="GG16" s="27"/>
      <c r="GH16" s="28"/>
      <c r="GI16" s="27"/>
      <c r="GJ16" s="28"/>
      <c r="GK16" s="27"/>
      <c r="GL16" s="28"/>
      <c r="GM16" s="27"/>
      <c r="GN16" s="28"/>
      <c r="GO16" s="27"/>
      <c r="GP16" s="28"/>
      <c r="GQ16" s="27"/>
      <c r="GR16" s="28"/>
      <c r="GS16" s="27"/>
      <c r="GT16" s="28"/>
      <c r="GU16" s="27"/>
      <c r="GV16" s="28"/>
      <c r="GW16" s="27"/>
      <c r="GX16" s="28"/>
      <c r="GY16" s="27"/>
      <c r="GZ16" s="28"/>
      <c r="HA16" s="27"/>
      <c r="HB16" s="28"/>
      <c r="HC16" s="27"/>
      <c r="HD16" s="28"/>
      <c r="HE16" s="27"/>
      <c r="HF16" s="28"/>
      <c r="HG16" s="27"/>
      <c r="HH16" s="28"/>
      <c r="HI16" s="27"/>
      <c r="HJ16" s="28"/>
      <c r="HK16" s="27"/>
      <c r="HL16" s="28"/>
      <c r="HM16" s="27"/>
      <c r="HN16" s="28"/>
      <c r="HO16" s="27"/>
      <c r="HP16" s="28"/>
      <c r="HQ16" s="21"/>
      <c r="HR16" s="27"/>
      <c r="HS16" s="28"/>
      <c r="HT16" s="27"/>
      <c r="HU16" s="28"/>
      <c r="HV16" s="27"/>
      <c r="HW16" s="28"/>
      <c r="HX16" s="27"/>
      <c r="HY16" s="28"/>
      <c r="HZ16" s="27"/>
      <c r="IA16" s="28"/>
      <c r="IB16" s="27"/>
      <c r="IC16" s="28"/>
      <c r="ID16" s="27"/>
      <c r="IE16" s="28"/>
      <c r="IF16" s="27"/>
      <c r="IG16" s="28"/>
      <c r="IH16" s="27"/>
      <c r="II16" s="28"/>
      <c r="IJ16" s="27"/>
      <c r="IK16" s="28"/>
      <c r="IL16" s="27"/>
      <c r="IM16" s="28"/>
      <c r="IN16" s="27"/>
      <c r="IO16" s="28"/>
      <c r="IP16" s="27"/>
      <c r="IQ16" s="28"/>
      <c r="IR16" s="27"/>
      <c r="IS16" s="28"/>
      <c r="IT16" s="27"/>
      <c r="IU16" s="28"/>
      <c r="IV16" s="27"/>
      <c r="IW16" s="28"/>
      <c r="IX16" s="27"/>
      <c r="IY16" s="28"/>
      <c r="IZ16" s="27"/>
      <c r="JA16" s="28"/>
      <c r="JB16" s="27"/>
      <c r="JC16" s="28"/>
      <c r="JD16" s="27"/>
      <c r="JE16" s="28"/>
      <c r="JF16" s="27"/>
      <c r="JG16" s="28"/>
      <c r="JH16" s="27"/>
      <c r="JI16" s="28"/>
      <c r="JJ16" s="21"/>
      <c r="JK16" s="27"/>
      <c r="JL16" s="28"/>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8"/>
      <c r="KM16" s="27"/>
      <c r="KN16" s="28"/>
      <c r="KO16" s="27"/>
      <c r="KP16" s="28"/>
      <c r="KQ16" s="27"/>
      <c r="KR16" s="28"/>
      <c r="KS16" s="27"/>
      <c r="KT16" s="28"/>
      <c r="KU16" s="27"/>
      <c r="KV16" s="28"/>
      <c r="KW16" s="27"/>
      <c r="KX16" s="28"/>
      <c r="KY16" s="27"/>
      <c r="KZ16" s="28"/>
      <c r="LA16" s="27"/>
      <c r="LB16" s="28"/>
      <c r="LC16" s="21"/>
      <c r="LD16" s="27"/>
      <c r="LE16" s="28"/>
      <c r="LF16" s="27"/>
      <c r="LG16" s="28"/>
      <c r="LH16" s="27"/>
      <c r="LI16" s="28"/>
      <c r="LJ16" s="27"/>
      <c r="LK16" s="28"/>
      <c r="LL16" s="27"/>
      <c r="LM16" s="28"/>
      <c r="LN16" s="27"/>
      <c r="LO16" s="28"/>
      <c r="LP16" s="27"/>
      <c r="LQ16" s="28"/>
      <c r="LR16" s="27"/>
      <c r="LS16" s="28"/>
      <c r="LT16" s="27"/>
      <c r="LU16" s="28"/>
      <c r="LV16" s="27"/>
      <c r="LW16" s="28"/>
      <c r="LX16" s="27"/>
      <c r="LY16" s="28"/>
      <c r="LZ16" s="27"/>
      <c r="MA16" s="28"/>
      <c r="MB16" s="27"/>
      <c r="MC16" s="28"/>
      <c r="MD16" s="27"/>
      <c r="ME16" s="28"/>
      <c r="MF16" s="27"/>
      <c r="MG16" s="28"/>
      <c r="MH16" s="27"/>
      <c r="MI16" s="28"/>
      <c r="MJ16" s="27"/>
      <c r="MK16" s="28"/>
      <c r="ML16" s="27"/>
      <c r="MM16" s="28"/>
      <c r="MN16" s="27"/>
      <c r="MO16" s="28"/>
      <c r="MP16" s="27"/>
      <c r="MQ16" s="28"/>
      <c r="MR16" s="27"/>
      <c r="MS16" s="28"/>
      <c r="MT16" s="27"/>
      <c r="MU16" s="28"/>
      <c r="MV16" s="21"/>
      <c r="MW16" s="27"/>
      <c r="MX16" s="28"/>
      <c r="MY16" s="27"/>
      <c r="MZ16" s="28"/>
      <c r="NA16" s="27"/>
      <c r="NB16" s="28"/>
      <c r="NC16" s="27"/>
      <c r="ND16" s="28"/>
      <c r="NE16" s="27"/>
      <c r="NF16" s="28"/>
      <c r="NG16" s="27"/>
      <c r="NH16" s="28"/>
      <c r="NI16" s="27"/>
      <c r="NJ16" s="28"/>
      <c r="NK16" s="27"/>
      <c r="NL16" s="28"/>
      <c r="NM16" s="27"/>
      <c r="NN16" s="28"/>
      <c r="NO16" s="27"/>
      <c r="NP16" s="28"/>
      <c r="NQ16" s="27"/>
      <c r="NR16" s="28"/>
      <c r="NS16" s="27"/>
      <c r="NT16" s="28"/>
      <c r="NU16" s="27"/>
      <c r="NV16" s="28"/>
      <c r="NW16" s="27"/>
      <c r="NX16" s="28"/>
      <c r="NY16" s="27"/>
      <c r="NZ16" s="28"/>
      <c r="OA16" s="27"/>
      <c r="OB16" s="28"/>
      <c r="OC16" s="27"/>
      <c r="OD16" s="28"/>
      <c r="OE16" s="27"/>
      <c r="OF16" s="28"/>
      <c r="OG16" s="27"/>
      <c r="OH16" s="28"/>
      <c r="OI16" s="27"/>
      <c r="OJ16" s="28"/>
      <c r="OK16" s="27"/>
      <c r="OL16" s="28"/>
      <c r="OM16" s="27"/>
      <c r="ON16" s="28"/>
      <c r="OO16" s="28"/>
      <c r="OP16" s="27"/>
      <c r="OQ16" s="28"/>
      <c r="OR16" s="27"/>
      <c r="OS16" s="28"/>
      <c r="OT16" s="27"/>
      <c r="OU16" s="28"/>
      <c r="OV16" s="27"/>
      <c r="OW16" s="28"/>
      <c r="OX16" s="27"/>
      <c r="OY16" s="28"/>
      <c r="OZ16" s="27"/>
      <c r="PA16" s="28"/>
      <c r="PB16" s="27"/>
      <c r="PC16" s="28"/>
      <c r="PD16" s="27"/>
      <c r="PE16" s="28"/>
      <c r="PF16" s="27"/>
      <c r="PG16" s="28"/>
      <c r="PH16" s="27"/>
      <c r="PI16" s="28"/>
      <c r="PJ16" s="27"/>
      <c r="PK16" s="28"/>
      <c r="PL16" s="27"/>
      <c r="PM16" s="28"/>
      <c r="PN16" s="27"/>
      <c r="PO16" s="28"/>
      <c r="PP16" s="27"/>
      <c r="PQ16" s="28"/>
      <c r="PR16" s="27"/>
      <c r="PS16" s="28"/>
      <c r="PT16" s="27"/>
      <c r="PU16" s="28"/>
      <c r="PV16" s="27"/>
      <c r="PW16" s="28"/>
      <c r="PX16" s="27"/>
      <c r="PY16" s="28"/>
      <c r="PZ16" s="27"/>
      <c r="QA16" s="28"/>
      <c r="QB16" s="27"/>
      <c r="QC16" s="28"/>
      <c r="QD16" s="27"/>
      <c r="QE16" s="28"/>
      <c r="QF16" s="27"/>
      <c r="QG16" s="21"/>
      <c r="QH16" s="28"/>
      <c r="QI16" s="27"/>
      <c r="QJ16" s="28"/>
      <c r="QK16" s="27"/>
      <c r="QL16" s="28"/>
      <c r="QM16" s="27"/>
      <c r="QN16" s="28"/>
      <c r="QO16" s="27"/>
      <c r="QP16" s="28"/>
      <c r="QQ16" s="27"/>
      <c r="QR16" s="28"/>
      <c r="QS16" s="27"/>
      <c r="QT16" s="28"/>
      <c r="QU16" s="27"/>
      <c r="QV16" s="28"/>
      <c r="QW16" s="27"/>
      <c r="QX16" s="28"/>
      <c r="QY16" s="27"/>
      <c r="QZ16" s="28"/>
      <c r="RA16" s="27"/>
      <c r="RB16" s="28"/>
      <c r="RC16" s="27"/>
      <c r="RD16" s="28"/>
      <c r="RE16" s="27"/>
      <c r="RF16" s="28"/>
      <c r="RG16" s="27"/>
      <c r="RH16" s="28"/>
      <c r="RI16" s="27"/>
      <c r="RJ16" s="28"/>
      <c r="RK16" s="27"/>
      <c r="RL16" s="28"/>
      <c r="RM16" s="27"/>
      <c r="RN16" s="28"/>
      <c r="RO16" s="27"/>
      <c r="RP16" s="28"/>
      <c r="RQ16" s="27"/>
      <c r="RR16" s="28"/>
      <c r="RS16" s="27"/>
      <c r="RT16" s="28"/>
      <c r="RU16" s="27"/>
      <c r="RV16" s="28"/>
      <c r="RW16" s="27"/>
      <c r="RX16" s="28"/>
      <c r="RY16" s="27"/>
      <c r="RZ16" s="28"/>
      <c r="SA16" s="21"/>
      <c r="SB16" s="28"/>
      <c r="SC16" s="27"/>
      <c r="SD16" s="28"/>
      <c r="SE16" s="27"/>
      <c r="SF16" s="28"/>
      <c r="SG16" s="27"/>
      <c r="SH16" s="28"/>
      <c r="SI16" s="27"/>
      <c r="SJ16" s="28"/>
      <c r="SK16" s="27"/>
      <c r="SL16" s="28"/>
      <c r="SM16" s="27"/>
      <c r="SN16" s="28"/>
      <c r="SO16" s="27"/>
      <c r="SP16" s="28"/>
      <c r="SQ16" s="27"/>
      <c r="SR16" s="28"/>
      <c r="SS16" s="27"/>
      <c r="ST16" s="28"/>
      <c r="SU16" s="27"/>
      <c r="SV16" s="28"/>
      <c r="SW16" s="27"/>
      <c r="SX16" s="28"/>
      <c r="SY16" s="27"/>
      <c r="SZ16" s="28"/>
      <c r="TA16" s="27"/>
      <c r="TB16" s="28"/>
      <c r="TC16" s="27"/>
      <c r="TD16" s="28"/>
      <c r="TE16" s="27"/>
      <c r="TF16" s="28"/>
      <c r="TG16" s="27"/>
      <c r="TH16" s="28"/>
      <c r="TI16" s="27"/>
      <c r="TJ16" s="28"/>
      <c r="TK16" s="27"/>
      <c r="TL16" s="28"/>
      <c r="TM16" s="27"/>
      <c r="TN16" s="28"/>
      <c r="TO16" s="27"/>
      <c r="TP16" s="28"/>
      <c r="TQ16" s="27"/>
      <c r="TR16" s="28"/>
      <c r="TS16" s="27"/>
      <c r="TT16" s="27"/>
      <c r="TU16" s="29"/>
      <c r="TV16" s="30"/>
    </row>
    <row r="17" spans="2:542"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1"/>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1"/>
      <c r="GU17" s="23"/>
      <c r="GV17" s="21"/>
      <c r="GW17" s="23"/>
      <c r="GX17" s="21"/>
      <c r="GY17" s="23"/>
      <c r="GZ17" s="21"/>
      <c r="HA17" s="23"/>
      <c r="HB17" s="21"/>
      <c r="HC17" s="23"/>
      <c r="HD17" s="21"/>
      <c r="HE17" s="23"/>
      <c r="HF17" s="21"/>
      <c r="HG17" s="23"/>
      <c r="HH17" s="21"/>
      <c r="HI17" s="23"/>
      <c r="HJ17" s="21"/>
      <c r="HK17" s="23"/>
      <c r="HL17" s="21"/>
      <c r="HM17" s="23"/>
      <c r="HN17" s="21"/>
      <c r="HO17" s="23"/>
      <c r="HP17" s="21"/>
      <c r="HQ17" s="21"/>
      <c r="HR17" s="23"/>
      <c r="HS17" s="21"/>
      <c r="HT17" s="23"/>
      <c r="HU17" s="21"/>
      <c r="HV17" s="23"/>
      <c r="HW17" s="21"/>
      <c r="HX17" s="23"/>
      <c r="HY17" s="21"/>
      <c r="HZ17" s="23"/>
      <c r="IA17" s="21"/>
      <c r="IB17" s="23"/>
      <c r="IC17" s="21"/>
      <c r="ID17" s="23"/>
      <c r="IE17" s="21"/>
      <c r="IF17" s="23"/>
      <c r="IG17" s="21"/>
      <c r="IH17" s="23"/>
      <c r="II17" s="21"/>
      <c r="IJ17" s="23"/>
      <c r="IK17" s="21"/>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1"/>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1"/>
      <c r="KM17" s="23"/>
      <c r="KN17" s="21"/>
      <c r="KO17" s="23"/>
      <c r="KP17" s="21"/>
      <c r="KQ17" s="23"/>
      <c r="KR17" s="21"/>
      <c r="KS17" s="23"/>
      <c r="KT17" s="21"/>
      <c r="KU17" s="23"/>
      <c r="KV17" s="21"/>
      <c r="KW17" s="23"/>
      <c r="KX17" s="21"/>
      <c r="KY17" s="23"/>
      <c r="KZ17" s="21"/>
      <c r="LA17" s="23"/>
      <c r="LB17" s="21"/>
      <c r="LC17" s="21"/>
      <c r="LD17" s="23"/>
      <c r="LE17" s="21"/>
      <c r="LF17" s="23"/>
      <c r="LG17" s="21"/>
      <c r="LH17" s="23"/>
      <c r="LI17" s="21"/>
      <c r="LJ17" s="23"/>
      <c r="LK17" s="21"/>
      <c r="LL17" s="23"/>
      <c r="LM17" s="21"/>
      <c r="LN17" s="23"/>
      <c r="LO17" s="21"/>
      <c r="LP17" s="23"/>
      <c r="LQ17" s="21"/>
      <c r="LR17" s="23"/>
      <c r="LS17" s="21"/>
      <c r="LT17" s="23"/>
      <c r="LU17" s="21"/>
      <c r="LV17" s="23"/>
      <c r="LW17" s="21"/>
      <c r="LX17" s="23"/>
      <c r="LY17" s="21"/>
      <c r="LZ17" s="23"/>
      <c r="MA17" s="21"/>
      <c r="MB17" s="23"/>
      <c r="MC17" s="21"/>
      <c r="MD17" s="23"/>
      <c r="ME17" s="21"/>
      <c r="MF17" s="23"/>
      <c r="MG17" s="21"/>
      <c r="MH17" s="23"/>
      <c r="MI17" s="21"/>
      <c r="MJ17" s="23"/>
      <c r="MK17" s="21"/>
      <c r="ML17" s="23"/>
      <c r="MM17" s="21"/>
      <c r="MN17" s="23"/>
      <c r="MO17" s="21"/>
      <c r="MP17" s="23"/>
      <c r="MQ17" s="21"/>
      <c r="MR17" s="23"/>
      <c r="MS17" s="21"/>
      <c r="MT17" s="23"/>
      <c r="MU17" s="21"/>
      <c r="MV17" s="21"/>
      <c r="MW17" s="23"/>
      <c r="MX17" s="21"/>
      <c r="MY17" s="23"/>
      <c r="MZ17" s="21"/>
      <c r="NA17" s="23"/>
      <c r="NB17" s="21"/>
      <c r="NC17" s="23"/>
      <c r="ND17" s="21"/>
      <c r="NE17" s="23"/>
      <c r="NF17" s="21"/>
      <c r="NG17" s="23"/>
      <c r="NH17" s="21"/>
      <c r="NI17" s="23"/>
      <c r="NJ17" s="21"/>
      <c r="NK17" s="23"/>
      <c r="NL17" s="21"/>
      <c r="NM17" s="23"/>
      <c r="NN17" s="21"/>
      <c r="NO17" s="23"/>
      <c r="NP17" s="21"/>
      <c r="NQ17" s="23"/>
      <c r="NR17" s="21"/>
      <c r="NS17" s="23"/>
      <c r="NT17" s="21"/>
      <c r="NU17" s="23"/>
      <c r="NV17" s="21"/>
      <c r="NW17" s="23"/>
      <c r="NX17" s="21"/>
      <c r="NY17" s="23"/>
      <c r="NZ17" s="21"/>
      <c r="OA17" s="23"/>
      <c r="OB17" s="21"/>
      <c r="OC17" s="23"/>
      <c r="OD17" s="21"/>
      <c r="OE17" s="23"/>
      <c r="OF17" s="21"/>
      <c r="OG17" s="23"/>
      <c r="OH17" s="21"/>
      <c r="OI17" s="23"/>
      <c r="OJ17" s="21"/>
      <c r="OK17" s="23"/>
      <c r="OL17" s="21"/>
      <c r="OM17" s="23"/>
      <c r="ON17" s="21"/>
      <c r="OO17" s="21"/>
      <c r="OP17" s="23"/>
      <c r="OQ17" s="21"/>
      <c r="OR17" s="23"/>
      <c r="OS17" s="21"/>
      <c r="OT17" s="23"/>
      <c r="OU17" s="21"/>
      <c r="OV17" s="23"/>
      <c r="OW17" s="21"/>
      <c r="OX17" s="23"/>
      <c r="OY17" s="21"/>
      <c r="OZ17" s="23"/>
      <c r="PA17" s="21"/>
      <c r="PB17" s="23"/>
      <c r="PC17" s="21"/>
      <c r="PD17" s="23"/>
      <c r="PE17" s="21"/>
      <c r="PF17" s="23"/>
      <c r="PG17" s="21"/>
      <c r="PH17" s="23"/>
      <c r="PI17" s="21"/>
      <c r="PJ17" s="23"/>
      <c r="PK17" s="21"/>
      <c r="PL17" s="23"/>
      <c r="PM17" s="21"/>
      <c r="PN17" s="23"/>
      <c r="PO17" s="21"/>
      <c r="PP17" s="23"/>
      <c r="PQ17" s="21"/>
      <c r="PR17" s="23"/>
      <c r="PS17" s="21"/>
      <c r="PT17" s="23"/>
      <c r="PU17" s="21"/>
      <c r="PV17" s="23"/>
      <c r="PW17" s="21"/>
      <c r="PX17" s="23"/>
      <c r="PY17" s="21"/>
      <c r="PZ17" s="23"/>
      <c r="QA17" s="21"/>
      <c r="QB17" s="23"/>
      <c r="QC17" s="21"/>
      <c r="QD17" s="23"/>
      <c r="QE17" s="21"/>
      <c r="QF17" s="23"/>
      <c r="QG17" s="21"/>
      <c r="QH17" s="21"/>
      <c r="QI17" s="23"/>
      <c r="QJ17" s="21"/>
      <c r="QK17" s="23"/>
      <c r="QL17" s="21"/>
      <c r="QM17" s="23"/>
      <c r="QN17" s="21"/>
      <c r="QO17" s="23"/>
      <c r="QP17" s="21"/>
      <c r="QQ17" s="23"/>
      <c r="QR17" s="21"/>
      <c r="QS17" s="23"/>
      <c r="QT17" s="21"/>
      <c r="QU17" s="23"/>
      <c r="QV17" s="21"/>
      <c r="QW17" s="23"/>
      <c r="QX17" s="21"/>
      <c r="QY17" s="23"/>
      <c r="QZ17" s="21"/>
      <c r="RA17" s="23"/>
      <c r="RB17" s="21"/>
      <c r="RC17" s="23"/>
      <c r="RD17" s="21"/>
      <c r="RE17" s="23"/>
      <c r="RF17" s="21"/>
      <c r="RG17" s="23"/>
      <c r="RH17" s="21"/>
      <c r="RI17" s="23"/>
      <c r="RJ17" s="21"/>
      <c r="RK17" s="23"/>
      <c r="RL17" s="21"/>
      <c r="RM17" s="23"/>
      <c r="RN17" s="21"/>
      <c r="RO17" s="23"/>
      <c r="RP17" s="21"/>
      <c r="RQ17" s="23"/>
      <c r="RR17" s="21"/>
      <c r="RS17" s="23"/>
      <c r="RT17" s="21"/>
      <c r="RU17" s="23"/>
      <c r="RV17" s="21"/>
      <c r="RW17" s="23"/>
      <c r="RX17" s="21"/>
      <c r="RY17" s="23"/>
      <c r="RZ17" s="21"/>
      <c r="SA17" s="21"/>
      <c r="SB17" s="21"/>
      <c r="SC17" s="23"/>
      <c r="SD17" s="21"/>
      <c r="SE17" s="23"/>
      <c r="SF17" s="21"/>
      <c r="SG17" s="23"/>
      <c r="SH17" s="21"/>
      <c r="SI17" s="23"/>
      <c r="SJ17" s="21"/>
      <c r="SK17" s="23"/>
      <c r="SL17" s="21"/>
      <c r="SM17" s="23"/>
      <c r="SN17" s="21"/>
      <c r="SO17" s="23"/>
      <c r="SP17" s="21"/>
      <c r="SQ17" s="23"/>
      <c r="SR17" s="21"/>
      <c r="SS17" s="23"/>
      <c r="ST17" s="21"/>
      <c r="SU17" s="23"/>
      <c r="SV17" s="21"/>
      <c r="SW17" s="23"/>
      <c r="SX17" s="21"/>
      <c r="SY17" s="23"/>
      <c r="SZ17" s="21"/>
      <c r="TA17" s="23"/>
      <c r="TB17" s="21"/>
      <c r="TC17" s="23"/>
      <c r="TD17" s="21"/>
      <c r="TE17" s="23"/>
      <c r="TF17" s="21"/>
      <c r="TG17" s="23"/>
      <c r="TH17" s="21"/>
      <c r="TI17" s="23"/>
      <c r="TJ17" s="21"/>
      <c r="TK17" s="23"/>
      <c r="TL17" s="21"/>
      <c r="TM17" s="23"/>
      <c r="TN17" s="21"/>
      <c r="TO17" s="23"/>
      <c r="TP17" s="21"/>
      <c r="TQ17" s="23"/>
      <c r="TR17" s="21"/>
      <c r="TS17" s="23"/>
      <c r="TT17" s="23"/>
      <c r="TU17" s="22"/>
      <c r="TV17" s="20"/>
    </row>
    <row r="18" spans="2:542" ht="10.5" customHeight="1">
      <c r="B18" s="13">
        <v>3</v>
      </c>
      <c r="C18" s="14"/>
      <c r="D18" s="15" t="s">
        <v>14</v>
      </c>
      <c r="E18" s="16">
        <v>152123</v>
      </c>
      <c r="F18" s="54"/>
      <c r="G18" s="16">
        <v>42847</v>
      </c>
      <c r="H18" s="16"/>
      <c r="I18" s="16">
        <v>8366</v>
      </c>
      <c r="J18" s="16"/>
      <c r="K18" s="16">
        <v>30240</v>
      </c>
      <c r="L18" s="16"/>
      <c r="M18" s="16">
        <v>9851</v>
      </c>
      <c r="N18" s="16"/>
      <c r="O18" s="16">
        <v>14085</v>
      </c>
      <c r="P18" s="16"/>
      <c r="Q18" s="16">
        <v>21283</v>
      </c>
      <c r="R18" s="16"/>
      <c r="S18" s="16">
        <v>3904</v>
      </c>
      <c r="T18" s="16"/>
      <c r="U18" s="16">
        <v>6783</v>
      </c>
      <c r="V18" s="16"/>
      <c r="W18" s="16" t="s">
        <v>120</v>
      </c>
      <c r="X18" s="16"/>
      <c r="Y18" s="16">
        <v>4867</v>
      </c>
      <c r="Z18" s="16"/>
      <c r="AA18" s="16">
        <v>87254</v>
      </c>
      <c r="AB18" s="16"/>
      <c r="AC18" s="16">
        <v>17263</v>
      </c>
      <c r="AD18" s="16"/>
      <c r="AE18" s="16">
        <v>112538</v>
      </c>
      <c r="AF18" s="16"/>
      <c r="AG18" s="16">
        <v>10716</v>
      </c>
      <c r="AH18" s="16"/>
      <c r="AI18" s="16">
        <v>8343</v>
      </c>
      <c r="AJ18" s="16"/>
      <c r="AK18" s="16">
        <v>14585</v>
      </c>
      <c r="AL18" s="16"/>
      <c r="AM18" s="16">
        <v>6690</v>
      </c>
      <c r="AN18" s="16"/>
      <c r="AO18" s="16">
        <v>2550</v>
      </c>
      <c r="AP18" s="16"/>
      <c r="AQ18" s="16">
        <v>4931</v>
      </c>
      <c r="AR18" s="16"/>
      <c r="AS18" s="16">
        <v>3203</v>
      </c>
      <c r="AT18" s="16"/>
      <c r="AU18" s="16">
        <v>562422</v>
      </c>
      <c r="AV18" s="31"/>
      <c r="AW18" s="16">
        <v>165156</v>
      </c>
      <c r="AX18" s="54"/>
      <c r="AY18" s="16">
        <v>38009</v>
      </c>
      <c r="AZ18" s="16"/>
      <c r="BA18" s="16">
        <v>9877</v>
      </c>
      <c r="BB18" s="16"/>
      <c r="BC18" s="16">
        <v>41766</v>
      </c>
      <c r="BD18" s="16"/>
      <c r="BE18" s="16">
        <v>9501</v>
      </c>
      <c r="BF18" s="16"/>
      <c r="BG18" s="16">
        <v>12922</v>
      </c>
      <c r="BH18" s="16"/>
      <c r="BI18" s="16">
        <v>23523</v>
      </c>
      <c r="BJ18" s="16"/>
      <c r="BK18" s="16">
        <v>8367</v>
      </c>
      <c r="BL18" s="16"/>
      <c r="BM18" s="16">
        <v>11636</v>
      </c>
      <c r="BN18" s="16"/>
      <c r="BO18" s="16" t="s">
        <v>120</v>
      </c>
      <c r="BP18" s="16"/>
      <c r="BQ18" s="16">
        <v>8455</v>
      </c>
      <c r="BR18" s="16"/>
      <c r="BS18" s="16">
        <v>85270</v>
      </c>
      <c r="BT18" s="16"/>
      <c r="BU18" s="16">
        <v>18105</v>
      </c>
      <c r="BV18" s="16"/>
      <c r="BW18" s="16">
        <v>119599</v>
      </c>
      <c r="BX18" s="16"/>
      <c r="BY18" s="16">
        <v>10408</v>
      </c>
      <c r="BZ18" s="16"/>
      <c r="CA18" s="16">
        <v>7152</v>
      </c>
      <c r="CB18" s="16"/>
      <c r="CC18" s="16">
        <v>14149</v>
      </c>
      <c r="CD18" s="16"/>
      <c r="CE18" s="16">
        <v>8255</v>
      </c>
      <c r="CF18" s="16"/>
      <c r="CG18" s="16">
        <v>3162</v>
      </c>
      <c r="CH18" s="16"/>
      <c r="CI18" s="16">
        <v>6132</v>
      </c>
      <c r="CJ18" s="16"/>
      <c r="CK18" s="16">
        <v>2942</v>
      </c>
      <c r="CL18" s="16"/>
      <c r="CM18" s="16">
        <v>604386</v>
      </c>
      <c r="CN18" s="31"/>
      <c r="CO18" s="16">
        <v>163585</v>
      </c>
      <c r="CP18" s="54"/>
      <c r="CQ18" s="16">
        <v>34721</v>
      </c>
      <c r="CR18" s="16"/>
      <c r="CS18" s="16">
        <v>8868</v>
      </c>
      <c r="CT18" s="16"/>
      <c r="CU18" s="16">
        <v>35496</v>
      </c>
      <c r="CV18" s="16"/>
      <c r="CW18" s="16">
        <v>10862</v>
      </c>
      <c r="CX18" s="16"/>
      <c r="CY18" s="16">
        <v>11415</v>
      </c>
      <c r="CZ18" s="16"/>
      <c r="DA18" s="16">
        <v>28673</v>
      </c>
      <c r="DB18" s="16"/>
      <c r="DC18" s="16">
        <v>8536</v>
      </c>
      <c r="DD18" s="16"/>
      <c r="DE18" s="16">
        <v>13298</v>
      </c>
      <c r="DF18" s="16"/>
      <c r="DG18" s="16" t="s">
        <v>120</v>
      </c>
      <c r="DH18" s="16"/>
      <c r="DI18" s="16">
        <v>10388</v>
      </c>
      <c r="DJ18" s="16"/>
      <c r="DK18" s="16">
        <v>106657</v>
      </c>
      <c r="DL18" s="16"/>
      <c r="DM18" s="16">
        <v>18906</v>
      </c>
      <c r="DN18" s="16"/>
      <c r="DO18" s="16">
        <v>112091</v>
      </c>
      <c r="DP18" s="16"/>
      <c r="DQ18" s="16">
        <v>9663</v>
      </c>
      <c r="DR18" s="16"/>
      <c r="DS18" s="16">
        <v>7478</v>
      </c>
      <c r="DT18" s="16"/>
      <c r="DU18" s="16">
        <v>14668</v>
      </c>
      <c r="DV18" s="16"/>
      <c r="DW18" s="16">
        <v>7548</v>
      </c>
      <c r="DX18" s="16"/>
      <c r="DY18" s="16">
        <v>2874</v>
      </c>
      <c r="DZ18" s="16"/>
      <c r="EA18" s="16">
        <v>5593</v>
      </c>
      <c r="EB18" s="16"/>
      <c r="EC18" s="16">
        <v>3461</v>
      </c>
      <c r="ED18" s="16"/>
      <c r="EE18" s="16">
        <v>614781</v>
      </c>
      <c r="EF18" s="31"/>
      <c r="EG18" s="16">
        <v>162542</v>
      </c>
      <c r="EH18" s="54"/>
      <c r="EI18" s="16">
        <v>35904</v>
      </c>
      <c r="EJ18" s="16"/>
      <c r="EK18" s="16">
        <v>8948</v>
      </c>
      <c r="EL18" s="16"/>
      <c r="EM18" s="16">
        <v>38640</v>
      </c>
      <c r="EN18" s="16"/>
      <c r="EO18" s="16">
        <v>9556</v>
      </c>
      <c r="EP18" s="16"/>
      <c r="EQ18" s="16">
        <v>13350</v>
      </c>
      <c r="ER18" s="16"/>
      <c r="ES18" s="16">
        <v>31463</v>
      </c>
      <c r="ET18" s="16"/>
      <c r="EU18" s="16">
        <v>10438</v>
      </c>
      <c r="EV18" s="16"/>
      <c r="EW18" s="16">
        <v>14743</v>
      </c>
      <c r="EX18" s="16"/>
      <c r="EY18" s="16" t="s">
        <v>120</v>
      </c>
      <c r="EZ18" s="16"/>
      <c r="FA18" s="16">
        <v>11049</v>
      </c>
      <c r="FB18" s="16"/>
      <c r="FC18" s="16">
        <v>105109</v>
      </c>
      <c r="FD18" s="16"/>
      <c r="FE18" s="16">
        <v>18385</v>
      </c>
      <c r="FF18" s="16"/>
      <c r="FG18" s="16">
        <v>113244</v>
      </c>
      <c r="FH18" s="16"/>
      <c r="FI18" s="16">
        <v>10366</v>
      </c>
      <c r="FJ18" s="16"/>
      <c r="FK18" s="16">
        <v>7489</v>
      </c>
      <c r="FL18" s="16"/>
      <c r="FM18" s="16">
        <v>14229</v>
      </c>
      <c r="FN18" s="16"/>
      <c r="FO18" s="16">
        <v>8035</v>
      </c>
      <c r="FP18" s="16"/>
      <c r="FQ18" s="16">
        <v>2477</v>
      </c>
      <c r="FR18" s="16"/>
      <c r="FS18" s="16">
        <v>6602</v>
      </c>
      <c r="FT18" s="16"/>
      <c r="FU18" s="16">
        <v>2750</v>
      </c>
      <c r="FV18" s="16"/>
      <c r="FW18" s="16">
        <v>625319</v>
      </c>
      <c r="FX18" s="31"/>
      <c r="FY18" s="16">
        <v>164066</v>
      </c>
      <c r="FZ18" s="54"/>
      <c r="GA18" s="16">
        <v>42778</v>
      </c>
      <c r="GB18" s="16"/>
      <c r="GC18" s="16">
        <v>7432</v>
      </c>
      <c r="GD18" s="16"/>
      <c r="GE18" s="16">
        <v>38411</v>
      </c>
      <c r="GF18" s="16"/>
      <c r="GG18" s="16">
        <v>12623</v>
      </c>
      <c r="GH18" s="16"/>
      <c r="GI18" s="16">
        <v>15026</v>
      </c>
      <c r="GJ18" s="16"/>
      <c r="GK18" s="16">
        <v>29470</v>
      </c>
      <c r="GL18" s="16"/>
      <c r="GM18" s="16">
        <v>10312</v>
      </c>
      <c r="GN18" s="16"/>
      <c r="GO18" s="16">
        <v>13402</v>
      </c>
      <c r="GP18" s="16"/>
      <c r="GQ18" s="16" t="s">
        <v>120</v>
      </c>
      <c r="GR18" s="16"/>
      <c r="GS18" s="16">
        <v>10909</v>
      </c>
      <c r="GT18" s="16"/>
      <c r="GU18" s="16">
        <v>103506</v>
      </c>
      <c r="GV18" s="16"/>
      <c r="GW18" s="16">
        <v>17978</v>
      </c>
      <c r="GX18" s="16"/>
      <c r="GY18" s="16">
        <v>125394</v>
      </c>
      <c r="GZ18" s="16"/>
      <c r="HA18" s="16">
        <v>12231</v>
      </c>
      <c r="HB18" s="16"/>
      <c r="HC18" s="16">
        <v>7120</v>
      </c>
      <c r="HD18" s="16"/>
      <c r="HE18" s="16">
        <v>16226</v>
      </c>
      <c r="HF18" s="16"/>
      <c r="HG18" s="16">
        <v>6936</v>
      </c>
      <c r="HH18" s="16"/>
      <c r="HI18" s="16">
        <v>2359</v>
      </c>
      <c r="HJ18" s="16"/>
      <c r="HK18" s="16">
        <v>9179</v>
      </c>
      <c r="HL18" s="16"/>
      <c r="HM18" s="16">
        <v>2888</v>
      </c>
      <c r="HN18" s="16"/>
      <c r="HO18" s="16">
        <v>648246</v>
      </c>
      <c r="HP18" s="31"/>
      <c r="HQ18" s="31"/>
      <c r="HR18" s="16">
        <v>187826</v>
      </c>
      <c r="HS18" s="54"/>
      <c r="HT18" s="16">
        <v>42841</v>
      </c>
      <c r="HU18" s="16"/>
      <c r="HV18" s="16">
        <v>7493</v>
      </c>
      <c r="HW18" s="16"/>
      <c r="HX18" s="16">
        <v>33582</v>
      </c>
      <c r="HY18" s="16"/>
      <c r="HZ18" s="16">
        <v>9480</v>
      </c>
      <c r="IA18" s="16"/>
      <c r="IB18" s="16">
        <v>13851</v>
      </c>
      <c r="IC18" s="16"/>
      <c r="ID18" s="16">
        <v>29376</v>
      </c>
      <c r="IE18" s="16"/>
      <c r="IF18" s="16">
        <v>9757</v>
      </c>
      <c r="IG18" s="16"/>
      <c r="IH18" s="16">
        <v>14414</v>
      </c>
      <c r="II18" s="16"/>
      <c r="IJ18" s="16" t="s">
        <v>120</v>
      </c>
      <c r="IK18" s="16"/>
      <c r="IL18" s="16">
        <v>10223</v>
      </c>
      <c r="IM18" s="16"/>
      <c r="IN18" s="16">
        <v>101816</v>
      </c>
      <c r="IO18" s="16"/>
      <c r="IP18" s="16">
        <v>18302</v>
      </c>
      <c r="IQ18" s="16"/>
      <c r="IR18" s="16">
        <v>114358</v>
      </c>
      <c r="IS18" s="16"/>
      <c r="IT18" s="16">
        <v>8972</v>
      </c>
      <c r="IU18" s="16"/>
      <c r="IV18" s="16">
        <v>5805</v>
      </c>
      <c r="IW18" s="16"/>
      <c r="IX18" s="16">
        <v>13202</v>
      </c>
      <c r="IY18" s="16"/>
      <c r="IZ18" s="16">
        <v>4368</v>
      </c>
      <c r="JA18" s="16"/>
      <c r="JB18" s="16">
        <v>2155</v>
      </c>
      <c r="JC18" s="16"/>
      <c r="JD18" s="16">
        <v>7630</v>
      </c>
      <c r="JE18" s="16"/>
      <c r="JF18" s="16">
        <v>2691</v>
      </c>
      <c r="JG18" s="16"/>
      <c r="JH18" s="16">
        <v>638142</v>
      </c>
      <c r="JI18" s="31"/>
      <c r="JJ18" s="31"/>
      <c r="JK18" s="16">
        <v>206597</v>
      </c>
      <c r="JL18" s="54"/>
      <c r="JM18" s="16">
        <v>44122</v>
      </c>
      <c r="JN18" s="16"/>
      <c r="JO18" s="16">
        <v>9047</v>
      </c>
      <c r="JP18" s="16"/>
      <c r="JQ18" s="16">
        <v>35974</v>
      </c>
      <c r="JR18" s="16"/>
      <c r="JS18" s="16">
        <v>13046</v>
      </c>
      <c r="JT18" s="16"/>
      <c r="JU18" s="16">
        <v>15810</v>
      </c>
      <c r="JV18" s="16"/>
      <c r="JW18" s="16">
        <v>35241</v>
      </c>
      <c r="JX18" s="16"/>
      <c r="JY18" s="16">
        <v>10312</v>
      </c>
      <c r="JZ18" s="16"/>
      <c r="KA18" s="16">
        <v>14684</v>
      </c>
      <c r="KB18" s="16"/>
      <c r="KC18" s="16" t="s">
        <v>120</v>
      </c>
      <c r="KD18" s="16"/>
      <c r="KE18" s="16">
        <v>10983</v>
      </c>
      <c r="KF18" s="16"/>
      <c r="KG18" s="16">
        <v>111270</v>
      </c>
      <c r="KH18" s="16"/>
      <c r="KI18" s="16">
        <v>18720</v>
      </c>
      <c r="KJ18" s="16"/>
      <c r="KK18" s="16">
        <v>124127</v>
      </c>
      <c r="KL18" s="16"/>
      <c r="KM18" s="16">
        <v>9156</v>
      </c>
      <c r="KN18" s="16"/>
      <c r="KO18" s="16">
        <v>7175</v>
      </c>
      <c r="KP18" s="16"/>
      <c r="KQ18" s="16">
        <v>13220</v>
      </c>
      <c r="KR18" s="16"/>
      <c r="KS18" s="16">
        <v>7767</v>
      </c>
      <c r="KT18" s="16"/>
      <c r="KU18" s="16">
        <v>3134</v>
      </c>
      <c r="KV18" s="16"/>
      <c r="KW18" s="16">
        <v>9084</v>
      </c>
      <c r="KX18" s="16"/>
      <c r="KY18" s="16">
        <v>4283</v>
      </c>
      <c r="KZ18" s="16"/>
      <c r="LA18" s="16">
        <v>703752</v>
      </c>
      <c r="LB18" s="31"/>
      <c r="LC18" s="31"/>
      <c r="LD18" s="16">
        <v>203994</v>
      </c>
      <c r="LE18" s="54"/>
      <c r="LF18" s="16">
        <v>49081</v>
      </c>
      <c r="LG18" s="16"/>
      <c r="LH18" s="16">
        <v>8580</v>
      </c>
      <c r="LI18" s="16"/>
      <c r="LJ18" s="16">
        <v>35065</v>
      </c>
      <c r="LK18" s="16"/>
      <c r="LL18" s="16">
        <v>12555</v>
      </c>
      <c r="LM18" s="16"/>
      <c r="LN18" s="16">
        <v>14925</v>
      </c>
      <c r="LO18" s="16"/>
      <c r="LP18" s="16">
        <v>35684</v>
      </c>
      <c r="LQ18" s="16"/>
      <c r="LR18" s="16">
        <v>9897</v>
      </c>
      <c r="LS18" s="16"/>
      <c r="LT18" s="16">
        <v>15140</v>
      </c>
      <c r="LU18" s="16"/>
      <c r="LV18" s="16" t="s">
        <v>120</v>
      </c>
      <c r="LW18" s="16"/>
      <c r="LX18" s="16">
        <v>10568</v>
      </c>
      <c r="LY18" s="16"/>
      <c r="LZ18" s="16">
        <v>111043</v>
      </c>
      <c r="MA18" s="16"/>
      <c r="MB18" s="16">
        <v>20640</v>
      </c>
      <c r="MC18" s="16"/>
      <c r="MD18" s="16">
        <v>130983</v>
      </c>
      <c r="ME18" s="16"/>
      <c r="MF18" s="16">
        <v>12487</v>
      </c>
      <c r="MG18" s="16"/>
      <c r="MH18" s="16">
        <v>6857</v>
      </c>
      <c r="MI18" s="16"/>
      <c r="MJ18" s="16">
        <v>17807</v>
      </c>
      <c r="MK18" s="16"/>
      <c r="ML18" s="16">
        <v>7629</v>
      </c>
      <c r="MM18" s="16"/>
      <c r="MN18" s="16">
        <v>2911</v>
      </c>
      <c r="MO18" s="16"/>
      <c r="MP18" s="16">
        <v>8833</v>
      </c>
      <c r="MQ18" s="16"/>
      <c r="MR18" s="16">
        <v>3915</v>
      </c>
      <c r="MS18" s="16"/>
      <c r="MT18" s="16">
        <v>718594</v>
      </c>
      <c r="MU18" s="31"/>
      <c r="MV18" s="31"/>
      <c r="MW18" s="16">
        <v>183484</v>
      </c>
      <c r="MX18" s="54"/>
      <c r="MY18" s="16">
        <v>40938</v>
      </c>
      <c r="MZ18" s="16"/>
      <c r="NA18" s="16">
        <v>8761</v>
      </c>
      <c r="NB18" s="16"/>
      <c r="NC18" s="16">
        <v>33961</v>
      </c>
      <c r="ND18" s="16"/>
      <c r="NE18" s="16">
        <v>12187</v>
      </c>
      <c r="NF18" s="16"/>
      <c r="NG18" s="16">
        <v>14956</v>
      </c>
      <c r="NH18" s="16"/>
      <c r="NI18" s="16">
        <v>33146</v>
      </c>
      <c r="NJ18" s="16"/>
      <c r="NK18" s="16">
        <v>8565</v>
      </c>
      <c r="NL18" s="16"/>
      <c r="NM18" s="16">
        <v>13877</v>
      </c>
      <c r="NN18" s="16"/>
      <c r="NO18" s="16" t="s">
        <v>120</v>
      </c>
      <c r="NP18" s="16"/>
      <c r="NQ18" s="16">
        <v>11052</v>
      </c>
      <c r="NR18" s="16"/>
      <c r="NS18" s="16">
        <v>108994</v>
      </c>
      <c r="NT18" s="16"/>
      <c r="NU18" s="16">
        <v>17268</v>
      </c>
      <c r="NV18" s="16"/>
      <c r="NW18" s="16">
        <v>119535</v>
      </c>
      <c r="NX18" s="16"/>
      <c r="NY18" s="16">
        <v>10063</v>
      </c>
      <c r="NZ18" s="16"/>
      <c r="OA18" s="16">
        <v>5322</v>
      </c>
      <c r="OB18" s="16"/>
      <c r="OC18" s="16">
        <v>14749</v>
      </c>
      <c r="OD18" s="16"/>
      <c r="OE18" s="16">
        <v>6669</v>
      </c>
      <c r="OF18" s="16"/>
      <c r="OG18" s="16">
        <v>2578</v>
      </c>
      <c r="OH18" s="16"/>
      <c r="OI18" s="16">
        <v>7703</v>
      </c>
      <c r="OJ18" s="16"/>
      <c r="OK18" s="16">
        <v>5043</v>
      </c>
      <c r="OL18" s="16"/>
      <c r="OM18" s="16">
        <v>658851</v>
      </c>
      <c r="ON18" s="31"/>
      <c r="OO18" s="31"/>
      <c r="OP18" s="16">
        <v>181130</v>
      </c>
      <c r="OQ18" s="54"/>
      <c r="OR18" s="16">
        <v>38177</v>
      </c>
      <c r="OS18" s="16"/>
      <c r="OT18" s="16">
        <v>9676</v>
      </c>
      <c r="OU18" s="16"/>
      <c r="OV18" s="16">
        <v>32482</v>
      </c>
      <c r="OW18" s="16"/>
      <c r="OX18" s="16">
        <v>11197</v>
      </c>
      <c r="OY18" s="16"/>
      <c r="OZ18" s="16">
        <v>12511</v>
      </c>
      <c r="PA18" s="16"/>
      <c r="PB18" s="16">
        <v>31338</v>
      </c>
      <c r="PC18" s="16"/>
      <c r="PD18" s="16">
        <v>9796</v>
      </c>
      <c r="PE18" s="16"/>
      <c r="PF18" s="16">
        <v>13018</v>
      </c>
      <c r="PG18" s="16"/>
      <c r="PH18" s="16" t="s">
        <v>120</v>
      </c>
      <c r="PI18" s="16"/>
      <c r="PJ18" s="16">
        <v>9108</v>
      </c>
      <c r="PK18" s="16"/>
      <c r="PL18" s="16">
        <v>107321</v>
      </c>
      <c r="PM18" s="16"/>
      <c r="PN18" s="16">
        <v>14719</v>
      </c>
      <c r="PO18" s="16"/>
      <c r="PP18" s="16">
        <v>113665</v>
      </c>
      <c r="PQ18" s="16"/>
      <c r="PR18" s="16">
        <v>11797</v>
      </c>
      <c r="PS18" s="16"/>
      <c r="PT18" s="16">
        <v>5441</v>
      </c>
      <c r="PU18" s="16"/>
      <c r="PV18" s="16">
        <v>12131</v>
      </c>
      <c r="PW18" s="16"/>
      <c r="PX18" s="16">
        <v>6653</v>
      </c>
      <c r="PY18" s="16"/>
      <c r="PZ18" s="16">
        <v>2149</v>
      </c>
      <c r="QA18" s="16"/>
      <c r="QB18" s="16">
        <v>7388</v>
      </c>
      <c r="QC18" s="16"/>
      <c r="QD18" s="16">
        <v>4354</v>
      </c>
      <c r="QE18" s="16"/>
      <c r="QF18" s="16">
        <v>634051</v>
      </c>
      <c r="QG18" s="31"/>
      <c r="QH18" s="31"/>
      <c r="QI18" s="16">
        <v>126706</v>
      </c>
      <c r="QJ18" s="54"/>
      <c r="QK18" s="16">
        <v>30400</v>
      </c>
      <c r="QL18" s="16"/>
      <c r="QM18" s="16">
        <v>5490</v>
      </c>
      <c r="QN18" s="16"/>
      <c r="QO18" s="16">
        <v>23508</v>
      </c>
      <c r="QP18" s="16"/>
      <c r="QQ18" s="16">
        <v>10165</v>
      </c>
      <c r="QR18" s="16"/>
      <c r="QS18" s="16">
        <v>9714</v>
      </c>
      <c r="QT18" s="16"/>
      <c r="QU18" s="16">
        <v>27490</v>
      </c>
      <c r="QV18" s="16"/>
      <c r="QW18" s="16">
        <v>10089</v>
      </c>
      <c r="QX18" s="16"/>
      <c r="QY18" s="16">
        <v>12711</v>
      </c>
      <c r="QZ18" s="16"/>
      <c r="RA18" s="16" t="s">
        <v>120</v>
      </c>
      <c r="RB18" s="16"/>
      <c r="RC18" s="16">
        <v>10552</v>
      </c>
      <c r="RD18" s="16"/>
      <c r="RE18" s="16">
        <v>117176</v>
      </c>
      <c r="RF18" s="16"/>
      <c r="RG18" s="16">
        <v>16450</v>
      </c>
      <c r="RH18" s="16"/>
      <c r="RI18" s="16">
        <v>100595</v>
      </c>
      <c r="RJ18" s="16"/>
      <c r="RK18" s="16">
        <v>9813</v>
      </c>
      <c r="RL18" s="16"/>
      <c r="RM18" s="16">
        <v>5971</v>
      </c>
      <c r="RN18" s="16"/>
      <c r="RO18" s="16">
        <v>13217</v>
      </c>
      <c r="RP18" s="16"/>
      <c r="RQ18" s="16">
        <v>5932</v>
      </c>
      <c r="RR18" s="16"/>
      <c r="RS18" s="16">
        <v>2537</v>
      </c>
      <c r="RT18" s="16"/>
      <c r="RU18" s="16">
        <v>7796</v>
      </c>
      <c r="RV18" s="16"/>
      <c r="RW18" s="16">
        <v>3509</v>
      </c>
      <c r="RX18" s="16"/>
      <c r="RY18" s="16">
        <v>549821</v>
      </c>
      <c r="RZ18" s="31"/>
      <c r="SA18" s="31"/>
      <c r="SB18" s="31"/>
      <c r="SC18" s="16">
        <v>146095</v>
      </c>
      <c r="SD18" s="54"/>
      <c r="SE18" s="16">
        <v>34961</v>
      </c>
      <c r="SF18" s="16"/>
      <c r="SG18" s="16">
        <v>7250</v>
      </c>
      <c r="SH18" s="16"/>
      <c r="SI18" s="16">
        <v>30585</v>
      </c>
      <c r="SJ18" s="16"/>
      <c r="SK18" s="16">
        <v>9556</v>
      </c>
      <c r="SL18" s="16"/>
      <c r="SM18" s="16">
        <v>10224</v>
      </c>
      <c r="SN18" s="16"/>
      <c r="SO18" s="16">
        <v>28736</v>
      </c>
      <c r="SP18" s="16"/>
      <c r="SQ18" s="16">
        <v>10040</v>
      </c>
      <c r="SR18" s="16"/>
      <c r="SS18" s="16">
        <v>8593</v>
      </c>
      <c r="ST18" s="16"/>
      <c r="SU18" s="16" t="s">
        <v>120</v>
      </c>
      <c r="SV18" s="16"/>
      <c r="SW18" s="16">
        <v>9268</v>
      </c>
      <c r="SX18" s="16"/>
      <c r="SY18" s="16">
        <v>132853</v>
      </c>
      <c r="SZ18" s="16"/>
      <c r="TA18" s="16">
        <v>17247</v>
      </c>
      <c r="TB18" s="16"/>
      <c r="TC18" s="16">
        <v>107623</v>
      </c>
      <c r="TD18" s="16"/>
      <c r="TE18" s="16">
        <v>7902</v>
      </c>
      <c r="TF18" s="16"/>
      <c r="TG18" s="16">
        <v>4813</v>
      </c>
      <c r="TH18" s="16"/>
      <c r="TI18" s="16">
        <v>11464</v>
      </c>
      <c r="TJ18" s="16"/>
      <c r="TK18" s="16">
        <v>4333</v>
      </c>
      <c r="TL18" s="16"/>
      <c r="TM18" s="16">
        <v>2208</v>
      </c>
      <c r="TN18" s="16"/>
      <c r="TO18" s="16">
        <v>7994</v>
      </c>
      <c r="TP18" s="16"/>
      <c r="TQ18" s="16">
        <v>1733</v>
      </c>
      <c r="TR18" s="16"/>
      <c r="TS18" s="16">
        <v>593478</v>
      </c>
      <c r="TT18" s="16"/>
      <c r="TU18" s="40"/>
      <c r="TV18" s="15" t="s">
        <v>15</v>
      </c>
    </row>
    <row r="19" spans="2:542" ht="10.5" customHeight="1">
      <c r="B19" s="13">
        <v>4</v>
      </c>
      <c r="C19" s="13"/>
      <c r="D19" s="19" t="s">
        <v>16</v>
      </c>
      <c r="E19" s="41">
        <v>70.852429391161792</v>
      </c>
      <c r="F19" s="41"/>
      <c r="G19" s="41">
        <v>73.729221874247159</v>
      </c>
      <c r="H19" s="41"/>
      <c r="I19" s="41">
        <v>62.404893331344169</v>
      </c>
      <c r="J19" s="41"/>
      <c r="K19" s="41">
        <v>64.074584172052127</v>
      </c>
      <c r="L19" s="41"/>
      <c r="M19" s="41">
        <v>51.171367721157345</v>
      </c>
      <c r="N19" s="41"/>
      <c r="O19" s="41">
        <v>63.266406144724428</v>
      </c>
      <c r="P19" s="41"/>
      <c r="Q19" s="41">
        <v>57.086529692613055</v>
      </c>
      <c r="R19" s="41"/>
      <c r="S19" s="41">
        <v>56.893034100845227</v>
      </c>
      <c r="T19" s="41"/>
      <c r="U19" s="41">
        <v>59.43743427970557</v>
      </c>
      <c r="V19" s="41"/>
      <c r="W19" s="41" t="s">
        <v>120</v>
      </c>
      <c r="X19" s="41"/>
      <c r="Y19" s="41">
        <v>81.360748913406894</v>
      </c>
      <c r="Z19" s="41"/>
      <c r="AA19" s="41">
        <v>65.289355142844315</v>
      </c>
      <c r="AB19" s="41"/>
      <c r="AC19" s="41">
        <v>68.878426365558781</v>
      </c>
      <c r="AD19" s="41"/>
      <c r="AE19" s="41">
        <v>67.592420192798585</v>
      </c>
      <c r="AF19" s="41"/>
      <c r="AG19" s="41">
        <v>49.418926397343668</v>
      </c>
      <c r="AH19" s="41"/>
      <c r="AI19" s="41">
        <v>62.999320395680733</v>
      </c>
      <c r="AJ19" s="41"/>
      <c r="AK19" s="41">
        <v>61.714551686201503</v>
      </c>
      <c r="AL19" s="41"/>
      <c r="AM19" s="41">
        <v>66.303270564915763</v>
      </c>
      <c r="AN19" s="41"/>
      <c r="AO19" s="41">
        <v>46.857772877618523</v>
      </c>
      <c r="AP19" s="41"/>
      <c r="AQ19" s="41">
        <v>44.403421882035119</v>
      </c>
      <c r="AR19" s="41"/>
      <c r="AS19" s="41">
        <v>58.620058565153734</v>
      </c>
      <c r="AT19" s="41"/>
      <c r="AU19" s="41">
        <v>65.986258875649398</v>
      </c>
      <c r="AV19" s="42"/>
      <c r="AW19" s="41">
        <v>75.248084125349692</v>
      </c>
      <c r="AX19" s="78"/>
      <c r="AY19" s="41">
        <v>66.270879101719146</v>
      </c>
      <c r="AZ19" s="41"/>
      <c r="BA19" s="41">
        <v>74.257574618449738</v>
      </c>
      <c r="BB19" s="41"/>
      <c r="BC19" s="41">
        <v>71.184360779234055</v>
      </c>
      <c r="BD19" s="41"/>
      <c r="BE19" s="41">
        <v>52.08310492270585</v>
      </c>
      <c r="BF19" s="41"/>
      <c r="BG19" s="41">
        <v>58.115583539464808</v>
      </c>
      <c r="BH19" s="41"/>
      <c r="BI19" s="41">
        <v>61.245053113934603</v>
      </c>
      <c r="BJ19" s="41"/>
      <c r="BK19" s="41">
        <v>58.629388269918017</v>
      </c>
      <c r="BL19" s="41"/>
      <c r="BM19" s="41">
        <v>62.042122100773121</v>
      </c>
      <c r="BN19" s="41"/>
      <c r="BO19" s="41" t="s">
        <v>120</v>
      </c>
      <c r="BP19" s="41"/>
      <c r="BQ19" s="41">
        <v>77.704255123609968</v>
      </c>
      <c r="BR19" s="41"/>
      <c r="BS19" s="41">
        <v>56.564597871945232</v>
      </c>
      <c r="BT19" s="41"/>
      <c r="BU19" s="41">
        <v>72.237960339943342</v>
      </c>
      <c r="BV19" s="41"/>
      <c r="BW19" s="41">
        <v>70.790001716494316</v>
      </c>
      <c r="BX19" s="41"/>
      <c r="BY19" s="41">
        <v>48.000737905271414</v>
      </c>
      <c r="BZ19" s="41"/>
      <c r="CA19" s="41">
        <v>53.464902444494278</v>
      </c>
      <c r="CB19" s="41"/>
      <c r="CC19" s="41">
        <v>59.675242513707296</v>
      </c>
      <c r="CD19" s="41"/>
      <c r="CE19" s="41">
        <v>75.457038391224856</v>
      </c>
      <c r="CF19" s="41"/>
      <c r="CG19" s="41">
        <v>76.046176046176043</v>
      </c>
      <c r="CH19" s="41"/>
      <c r="CI19" s="41">
        <v>53.610771113831092</v>
      </c>
      <c r="CJ19" s="41"/>
      <c r="CK19" s="41">
        <v>48.919188560026605</v>
      </c>
      <c r="CL19" s="41"/>
      <c r="CM19" s="41">
        <v>66.585654447262371</v>
      </c>
      <c r="CN19" s="42"/>
      <c r="CO19" s="41">
        <v>74.749934884826104</v>
      </c>
      <c r="CP19" s="78"/>
      <c r="CQ19" s="41">
        <v>61.547870171768913</v>
      </c>
      <c r="CR19" s="41"/>
      <c r="CS19" s="41">
        <v>68.595297029702976</v>
      </c>
      <c r="CT19" s="41"/>
      <c r="CU19" s="41">
        <v>72.603804458989572</v>
      </c>
      <c r="CV19" s="41"/>
      <c r="CW19" s="41">
        <v>55.438166692185987</v>
      </c>
      <c r="CX19" s="41"/>
      <c r="CY19" s="41">
        <v>52.805662210297456</v>
      </c>
      <c r="CZ19" s="41"/>
      <c r="DA19" s="41">
        <v>66.217870257037944</v>
      </c>
      <c r="DB19" s="41"/>
      <c r="DC19" s="41">
        <v>56.481175147224235</v>
      </c>
      <c r="DD19" s="41"/>
      <c r="DE19" s="41">
        <v>57.737061479680442</v>
      </c>
      <c r="DF19" s="41"/>
      <c r="DG19" s="41" t="s">
        <v>120</v>
      </c>
      <c r="DH19" s="41"/>
      <c r="DI19" s="41">
        <v>80.979108200810728</v>
      </c>
      <c r="DJ19" s="41"/>
      <c r="DK19" s="41">
        <v>61.585232062637864</v>
      </c>
      <c r="DL19" s="41"/>
      <c r="DM19" s="41">
        <v>75.056572313311364</v>
      </c>
      <c r="DN19" s="41"/>
      <c r="DO19" s="41">
        <v>66.240980516142002</v>
      </c>
      <c r="DP19" s="41"/>
      <c r="DQ19" s="41">
        <v>44.671998520641672</v>
      </c>
      <c r="DR19" s="41"/>
      <c r="DS19" s="41">
        <v>55.693751396440007</v>
      </c>
      <c r="DT19" s="41"/>
      <c r="DU19" s="41">
        <v>58.681389022243557</v>
      </c>
      <c r="DV19" s="41"/>
      <c r="DW19" s="41">
        <v>73.224679860302672</v>
      </c>
      <c r="DX19" s="41"/>
      <c r="DY19" s="41">
        <v>69.808112703424825</v>
      </c>
      <c r="DZ19" s="41"/>
      <c r="EA19" s="41">
        <v>47.563568330640358</v>
      </c>
      <c r="EB19" s="41"/>
      <c r="EC19" s="41">
        <v>66.175908221797314</v>
      </c>
      <c r="ED19" s="41"/>
      <c r="EE19" s="41">
        <v>65.990674289247309</v>
      </c>
      <c r="EF19" s="42"/>
      <c r="EG19" s="41">
        <v>73.152202775014956</v>
      </c>
      <c r="EH19" s="78"/>
      <c r="EI19" s="41">
        <v>62.591959834036473</v>
      </c>
      <c r="EJ19" s="41"/>
      <c r="EK19" s="41">
        <v>71.744708146247589</v>
      </c>
      <c r="EL19" s="41"/>
      <c r="EM19" s="41">
        <v>78.09058022271175</v>
      </c>
      <c r="EN19" s="41"/>
      <c r="EO19" s="41">
        <v>48.922336558644346</v>
      </c>
      <c r="EP19" s="41"/>
      <c r="EQ19" s="41">
        <v>61.611593132730292</v>
      </c>
      <c r="ER19" s="41"/>
      <c r="ES19" s="41">
        <v>65.820798728060083</v>
      </c>
      <c r="ET19" s="41"/>
      <c r="EU19" s="41">
        <v>63.391230414186808</v>
      </c>
      <c r="EV19" s="41"/>
      <c r="EW19" s="41">
        <v>64.653773626277243</v>
      </c>
      <c r="EX19" s="41"/>
      <c r="EY19" s="41" t="s">
        <v>120</v>
      </c>
      <c r="EZ19" s="41"/>
      <c r="FA19" s="41">
        <v>81.350316595494036</v>
      </c>
      <c r="FB19" s="41"/>
      <c r="FC19" s="41">
        <v>60.830839926152706</v>
      </c>
      <c r="FD19" s="41"/>
      <c r="FE19" s="41">
        <v>68.541922976549969</v>
      </c>
      <c r="FF19" s="41"/>
      <c r="FG19" s="41">
        <v>65.569631979989353</v>
      </c>
      <c r="FH19" s="41"/>
      <c r="FI19" s="41">
        <v>46.336775289437213</v>
      </c>
      <c r="FJ19" s="41"/>
      <c r="FK19" s="41">
        <v>53.30249110320284</v>
      </c>
      <c r="FL19" s="41"/>
      <c r="FM19" s="41">
        <v>56.068248088895892</v>
      </c>
      <c r="FN19" s="41"/>
      <c r="FO19" s="41">
        <v>75.616412572934308</v>
      </c>
      <c r="FP19" s="41"/>
      <c r="FQ19" s="41">
        <v>61.311881188118811</v>
      </c>
      <c r="FR19" s="41"/>
      <c r="FS19" s="41">
        <v>58.326707306299141</v>
      </c>
      <c r="FT19" s="41"/>
      <c r="FU19" s="41">
        <v>55.265273311897104</v>
      </c>
      <c r="FV19" s="41"/>
      <c r="FW19" s="41">
        <v>65.930971221314891</v>
      </c>
      <c r="FX19" s="42"/>
      <c r="FY19" s="41">
        <v>72.689814671233052</v>
      </c>
      <c r="FZ19" s="78"/>
      <c r="GA19" s="41">
        <v>71.598573986978437</v>
      </c>
      <c r="GB19" s="41"/>
      <c r="GC19" s="41">
        <v>70.632959513400493</v>
      </c>
      <c r="GD19" s="41"/>
      <c r="GE19" s="41">
        <v>76.854278797094778</v>
      </c>
      <c r="GF19" s="41"/>
      <c r="GG19" s="41">
        <v>53.721751712984634</v>
      </c>
      <c r="GH19" s="41"/>
      <c r="GI19" s="41">
        <v>65.449952086418676</v>
      </c>
      <c r="GJ19" s="41"/>
      <c r="GK19" s="41">
        <v>66.842069450429804</v>
      </c>
      <c r="GL19" s="41"/>
      <c r="GM19" s="41">
        <v>57.877308188808442</v>
      </c>
      <c r="GN19" s="41"/>
      <c r="GO19" s="41">
        <v>63.956096397041286</v>
      </c>
      <c r="GP19" s="41"/>
      <c r="GQ19" s="41" t="s">
        <v>120</v>
      </c>
      <c r="GR19" s="41"/>
      <c r="GS19" s="41">
        <v>83.928296661024774</v>
      </c>
      <c r="GT19" s="41"/>
      <c r="GU19" s="41">
        <v>57.626911042569063</v>
      </c>
      <c r="GV19" s="41"/>
      <c r="GW19" s="41">
        <v>65.911423962457832</v>
      </c>
      <c r="GX19" s="41"/>
      <c r="GY19" s="41">
        <v>71.407257237876138</v>
      </c>
      <c r="GZ19" s="41"/>
      <c r="HA19" s="41">
        <v>54.852453134810297</v>
      </c>
      <c r="HB19" s="41"/>
      <c r="HC19" s="41">
        <v>52.379901419848451</v>
      </c>
      <c r="HD19" s="41"/>
      <c r="HE19" s="41">
        <v>63.348168970094477</v>
      </c>
      <c r="HF19" s="41"/>
      <c r="HG19" s="41">
        <v>65.532879818594097</v>
      </c>
      <c r="HH19" s="41"/>
      <c r="HI19" s="41">
        <v>57.861172430708848</v>
      </c>
      <c r="HJ19" s="41"/>
      <c r="HK19" s="41">
        <v>73.069574908454072</v>
      </c>
      <c r="HL19" s="41"/>
      <c r="HM19" s="41">
        <v>57.007500986971969</v>
      </c>
      <c r="HN19" s="41"/>
      <c r="HO19" s="41">
        <v>67.206603653283324</v>
      </c>
      <c r="HP19" s="42"/>
      <c r="HQ19" s="42"/>
      <c r="HR19" s="41">
        <v>73.244786223463166</v>
      </c>
      <c r="HS19" s="78"/>
      <c r="HT19" s="41">
        <v>67.922883008577358</v>
      </c>
      <c r="HU19" s="41"/>
      <c r="HV19" s="41">
        <v>70.178889201086449</v>
      </c>
      <c r="HW19" s="41"/>
      <c r="HX19" s="41">
        <v>63.386183465458664</v>
      </c>
      <c r="HY19" s="41"/>
      <c r="HZ19" s="41">
        <v>41.307189542483655</v>
      </c>
      <c r="IA19" s="41"/>
      <c r="IB19" s="41">
        <v>58.578980757031083</v>
      </c>
      <c r="IC19" s="41"/>
      <c r="ID19" s="41">
        <v>63.690566528629965</v>
      </c>
      <c r="IE19" s="41"/>
      <c r="IF19" s="41">
        <v>58.039378978050081</v>
      </c>
      <c r="IG19" s="41"/>
      <c r="IH19" s="41">
        <v>63.584630993868274</v>
      </c>
      <c r="II19" s="41"/>
      <c r="IJ19" s="41" t="s">
        <v>120</v>
      </c>
      <c r="IK19" s="41"/>
      <c r="IL19" s="41">
        <v>79.039740219576316</v>
      </c>
      <c r="IM19" s="41"/>
      <c r="IN19" s="41">
        <v>57.210284995055297</v>
      </c>
      <c r="IO19" s="41"/>
      <c r="IP19" s="41">
        <v>64.627988276422187</v>
      </c>
      <c r="IQ19" s="41"/>
      <c r="IR19" s="41">
        <v>65.7384786070281</v>
      </c>
      <c r="IS19" s="41"/>
      <c r="IT19" s="41">
        <v>42.017515103264181</v>
      </c>
      <c r="IU19" s="41"/>
      <c r="IV19" s="41">
        <v>45.867572692793935</v>
      </c>
      <c r="IW19" s="41"/>
      <c r="IX19" s="41">
        <v>52.085059375863018</v>
      </c>
      <c r="IY19" s="41"/>
      <c r="IZ19" s="41">
        <v>46.325167037861917</v>
      </c>
      <c r="JA19" s="41"/>
      <c r="JB19" s="41">
        <v>53.767465069860279</v>
      </c>
      <c r="JC19" s="41"/>
      <c r="JD19" s="41">
        <v>66.777524943112198</v>
      </c>
      <c r="JE19" s="41"/>
      <c r="JF19" s="41">
        <v>50.299065420560751</v>
      </c>
      <c r="JG19" s="41"/>
      <c r="JH19" s="41">
        <v>63.934845052614286</v>
      </c>
      <c r="JI19" s="42"/>
      <c r="JJ19" s="42"/>
      <c r="JK19" s="41">
        <v>77.963191480529673</v>
      </c>
      <c r="JL19" s="78"/>
      <c r="JM19" s="41">
        <v>69.429888747265892</v>
      </c>
      <c r="JN19" s="41"/>
      <c r="JO19" s="41">
        <v>79.213729095525792</v>
      </c>
      <c r="JP19" s="41"/>
      <c r="JQ19" s="41">
        <v>68.812884961169132</v>
      </c>
      <c r="JR19" s="41"/>
      <c r="JS19" s="41">
        <v>60.370198981952804</v>
      </c>
      <c r="JT19" s="41"/>
      <c r="JU19" s="41">
        <v>66.96598754712187</v>
      </c>
      <c r="JV19" s="41"/>
      <c r="JW19" s="41">
        <v>73.357618651124071</v>
      </c>
      <c r="JX19" s="41"/>
      <c r="JY19" s="41">
        <v>60.913225825506522</v>
      </c>
      <c r="JZ19" s="41"/>
      <c r="KA19" s="41">
        <v>67.129925939471519</v>
      </c>
      <c r="KB19" s="41"/>
      <c r="KC19" s="41" t="s">
        <v>120</v>
      </c>
      <c r="KD19" s="41"/>
      <c r="KE19" s="41">
        <v>84.549653579676672</v>
      </c>
      <c r="KF19" s="41"/>
      <c r="KG19" s="41">
        <v>61.01934719663069</v>
      </c>
      <c r="KH19" s="41"/>
      <c r="KI19" s="41">
        <v>64.092029580936725</v>
      </c>
      <c r="KJ19" s="41"/>
      <c r="KK19" s="41">
        <v>70.656375051941907</v>
      </c>
      <c r="KL19" s="41"/>
      <c r="KM19" s="41">
        <v>47.437956582560489</v>
      </c>
      <c r="KN19" s="41"/>
      <c r="KO19" s="41">
        <v>57.235162731333759</v>
      </c>
      <c r="KP19" s="41"/>
      <c r="KQ19" s="41">
        <v>51.751810530436479</v>
      </c>
      <c r="KR19" s="41"/>
      <c r="KS19" s="41">
        <v>76.04268650871353</v>
      </c>
      <c r="KT19" s="41"/>
      <c r="KU19" s="41">
        <v>71.73266193636988</v>
      </c>
      <c r="KV19" s="41"/>
      <c r="KW19" s="41">
        <v>77.212069698257551</v>
      </c>
      <c r="KX19" s="41"/>
      <c r="KY19" s="41">
        <v>56.118972746331238</v>
      </c>
      <c r="KZ19" s="41"/>
      <c r="LA19" s="41">
        <v>69.274292936650752</v>
      </c>
      <c r="LB19" s="42"/>
      <c r="LC19" s="42"/>
      <c r="LD19" s="41">
        <v>85.253972366870329</v>
      </c>
      <c r="LE19" s="78"/>
      <c r="LF19" s="41">
        <v>79.369006613949125</v>
      </c>
      <c r="LG19" s="41"/>
      <c r="LH19" s="41">
        <v>81.862417708233949</v>
      </c>
      <c r="LI19" s="41"/>
      <c r="LJ19" s="41">
        <v>70.483828820679818</v>
      </c>
      <c r="LK19" s="41"/>
      <c r="LL19" s="41">
        <v>66.347830682238552</v>
      </c>
      <c r="LM19" s="41"/>
      <c r="LN19" s="41">
        <v>66.617568291376543</v>
      </c>
      <c r="LO19" s="41"/>
      <c r="LP19" s="41">
        <v>73.73641360499235</v>
      </c>
      <c r="LQ19" s="41"/>
      <c r="LR19" s="41">
        <v>62.643205266156087</v>
      </c>
      <c r="LS19" s="41"/>
      <c r="LT19" s="41">
        <v>72.25350768349719</v>
      </c>
      <c r="LU19" s="41"/>
      <c r="LV19" s="41" t="s">
        <v>120</v>
      </c>
      <c r="LW19" s="41"/>
      <c r="LX19" s="41">
        <v>88.881412952060558</v>
      </c>
      <c r="LY19" s="41"/>
      <c r="LZ19" s="41">
        <v>70.736135353097808</v>
      </c>
      <c r="MA19" s="41"/>
      <c r="MB19" s="41">
        <v>69.436501261564345</v>
      </c>
      <c r="MC19" s="41"/>
      <c r="MD19" s="41">
        <v>76.088320379212988</v>
      </c>
      <c r="ME19" s="41"/>
      <c r="MF19" s="41">
        <v>69.326004885631804</v>
      </c>
      <c r="MG19" s="41"/>
      <c r="MH19" s="41">
        <v>59.839427524216774</v>
      </c>
      <c r="MI19" s="41"/>
      <c r="MJ19" s="41">
        <v>71.60032167269803</v>
      </c>
      <c r="MK19" s="41"/>
      <c r="ML19" s="41">
        <v>81.777253724943719</v>
      </c>
      <c r="MM19" s="41"/>
      <c r="MN19" s="41">
        <v>72.197420634920633</v>
      </c>
      <c r="MO19" s="41"/>
      <c r="MP19" s="41">
        <v>78.383175082083596</v>
      </c>
      <c r="MQ19" s="41"/>
      <c r="MR19" s="41">
        <v>55.226407109606434</v>
      </c>
      <c r="MS19" s="41"/>
      <c r="MT19" s="41">
        <v>76.071960907196939</v>
      </c>
      <c r="MU19" s="42"/>
      <c r="MV19" s="42"/>
      <c r="MW19" s="41">
        <v>75.009300329088575</v>
      </c>
      <c r="MX19" s="78"/>
      <c r="MY19" s="41">
        <v>66.199870633893923</v>
      </c>
      <c r="MZ19" s="41"/>
      <c r="NA19" s="41">
        <v>75.130777806363085</v>
      </c>
      <c r="NB19" s="41"/>
      <c r="NC19" s="41">
        <v>63.464269696516673</v>
      </c>
      <c r="ND19" s="41"/>
      <c r="NE19" s="41">
        <v>63.138534866853178</v>
      </c>
      <c r="NF19" s="41"/>
      <c r="NG19" s="41">
        <v>61.919350832160305</v>
      </c>
      <c r="NH19" s="41"/>
      <c r="NI19" s="41">
        <v>71.255669970118447</v>
      </c>
      <c r="NJ19" s="41"/>
      <c r="NK19" s="41">
        <v>54.481267094968509</v>
      </c>
      <c r="NL19" s="41"/>
      <c r="NM19" s="41">
        <v>67.462323772484197</v>
      </c>
      <c r="NN19" s="41"/>
      <c r="NO19" s="41" t="s">
        <v>120</v>
      </c>
      <c r="NP19" s="41"/>
      <c r="NQ19" s="41">
        <v>85.568287395478478</v>
      </c>
      <c r="NR19" s="41"/>
      <c r="NS19" s="41">
        <v>65.5634556850856</v>
      </c>
      <c r="NT19" s="41"/>
      <c r="NU19" s="41">
        <v>62.213575443147427</v>
      </c>
      <c r="NV19" s="41"/>
      <c r="NW19" s="41">
        <v>71.178901486280495</v>
      </c>
      <c r="NX19" s="41"/>
      <c r="NY19" s="41">
        <v>58.28217305687479</v>
      </c>
      <c r="NZ19" s="41"/>
      <c r="OA19" s="41">
        <v>49.236747155148485</v>
      </c>
      <c r="OB19" s="41"/>
      <c r="OC19" s="41">
        <v>57.157804991474194</v>
      </c>
      <c r="OD19" s="41"/>
      <c r="OE19" s="41">
        <v>66.730038022813687</v>
      </c>
      <c r="OF19" s="41"/>
      <c r="OG19" s="41">
        <v>57.789733243667342</v>
      </c>
      <c r="OH19" s="41"/>
      <c r="OI19" s="41">
        <v>62.090923746574234</v>
      </c>
      <c r="OJ19" s="41"/>
      <c r="OK19" s="41">
        <v>58.079004952205459</v>
      </c>
      <c r="OL19" s="41"/>
      <c r="OM19" s="41">
        <v>68.475885113260205</v>
      </c>
      <c r="ON19" s="42"/>
      <c r="OO19" s="42"/>
      <c r="OP19" s="41">
        <v>71.408577860305229</v>
      </c>
      <c r="OQ19" s="78"/>
      <c r="OR19" s="41">
        <v>60.43916030776051</v>
      </c>
      <c r="OS19" s="41"/>
      <c r="OT19" s="41">
        <v>69.124160594370622</v>
      </c>
      <c r="OU19" s="41"/>
      <c r="OV19" s="41">
        <v>60.963570503556618</v>
      </c>
      <c r="OW19" s="41"/>
      <c r="OX19" s="41">
        <v>54.632837277384724</v>
      </c>
      <c r="OY19" s="41"/>
      <c r="OZ19" s="41">
        <v>58.187991256220641</v>
      </c>
      <c r="PA19" s="41"/>
      <c r="PB19" s="41">
        <v>71.624802870660304</v>
      </c>
      <c r="PC19" s="41"/>
      <c r="PD19" s="41">
        <v>61.355380182888638</v>
      </c>
      <c r="PE19" s="41"/>
      <c r="PF19" s="41">
        <v>63.363348746653692</v>
      </c>
      <c r="PG19" s="41"/>
      <c r="PH19" s="41" t="s">
        <v>120</v>
      </c>
      <c r="PI19" s="41"/>
      <c r="PJ19" s="41">
        <v>80.76616121308858</v>
      </c>
      <c r="PK19" s="41"/>
      <c r="PL19" s="41">
        <v>61.793799949330939</v>
      </c>
      <c r="PM19" s="41"/>
      <c r="PN19" s="41">
        <v>57.651482511456663</v>
      </c>
      <c r="PO19" s="41"/>
      <c r="PP19" s="41">
        <v>66.073162083137149</v>
      </c>
      <c r="PQ19" s="41"/>
      <c r="PR19" s="41">
        <v>61.187759336099589</v>
      </c>
      <c r="PS19" s="41"/>
      <c r="PT19" s="41">
        <v>39.023165746252594</v>
      </c>
      <c r="PU19" s="41"/>
      <c r="PV19" s="41">
        <v>47.690372292330068</v>
      </c>
      <c r="PW19" s="41"/>
      <c r="PX19" s="41">
        <v>62.634155526266241</v>
      </c>
      <c r="PY19" s="41"/>
      <c r="PZ19" s="41">
        <v>51.17885210764468</v>
      </c>
      <c r="QA19" s="41"/>
      <c r="QB19" s="41">
        <v>59.279467222980017</v>
      </c>
      <c r="QC19" s="41"/>
      <c r="QD19" s="41">
        <v>49.76</v>
      </c>
      <c r="QE19" s="41"/>
      <c r="QF19" s="41">
        <v>64.464575294972875</v>
      </c>
      <c r="QG19" s="42"/>
      <c r="QH19" s="42"/>
      <c r="QI19" s="41">
        <v>58.928637868809766</v>
      </c>
      <c r="QJ19" s="78"/>
      <c r="QK19" s="41">
        <v>56.816058012185543</v>
      </c>
      <c r="QL19" s="41"/>
      <c r="QM19" s="41">
        <v>60.582652836018539</v>
      </c>
      <c r="QN19" s="41"/>
      <c r="QO19" s="41">
        <v>47.578376409156228</v>
      </c>
      <c r="QP19" s="41"/>
      <c r="QQ19" s="41">
        <v>55.217556629909282</v>
      </c>
      <c r="QR19" s="41"/>
      <c r="QS19" s="41">
        <v>54.319745009226637</v>
      </c>
      <c r="QT19" s="41"/>
      <c r="QU19" s="41">
        <v>65.899556514443248</v>
      </c>
      <c r="QV19" s="41"/>
      <c r="QW19" s="41">
        <v>61.279154518950442</v>
      </c>
      <c r="QX19" s="41"/>
      <c r="QY19" s="41">
        <v>64.948137550457304</v>
      </c>
      <c r="QZ19" s="41"/>
      <c r="RA19" s="41" t="s">
        <v>120</v>
      </c>
      <c r="RB19" s="41"/>
      <c r="RC19" s="41">
        <v>78.917059307456441</v>
      </c>
      <c r="RD19" s="41"/>
      <c r="RE19" s="41">
        <v>58.286657978252435</v>
      </c>
      <c r="RF19" s="41"/>
      <c r="RG19" s="41">
        <v>58.515936254980083</v>
      </c>
      <c r="RH19" s="41"/>
      <c r="RI19" s="41">
        <v>60.434840074015327</v>
      </c>
      <c r="RJ19" s="41"/>
      <c r="RK19" s="41">
        <v>49.951641639093921</v>
      </c>
      <c r="RL19" s="41"/>
      <c r="RM19" s="41">
        <v>43.183626238518841</v>
      </c>
      <c r="RN19" s="41"/>
      <c r="RO19" s="41">
        <v>54.143623776166486</v>
      </c>
      <c r="RP19" s="41"/>
      <c r="RQ19" s="41">
        <v>57.214506172839506</v>
      </c>
      <c r="RR19" s="41"/>
      <c r="RS19" s="41">
        <v>51.015483611502113</v>
      </c>
      <c r="RT19" s="41"/>
      <c r="RU19" s="41">
        <v>57.924065680956986</v>
      </c>
      <c r="RV19" s="41"/>
      <c r="RW19" s="41">
        <v>47.871759890859487</v>
      </c>
      <c r="RX19" s="41"/>
      <c r="RY19" s="41">
        <v>58.242701137797305</v>
      </c>
      <c r="RZ19" s="42"/>
      <c r="SA19" s="42"/>
      <c r="SB19" s="42"/>
      <c r="SC19" s="41">
        <v>61.158322170127256</v>
      </c>
      <c r="SD19" s="78"/>
      <c r="SE19" s="41">
        <v>59.089679883716997</v>
      </c>
      <c r="SF19" s="41"/>
      <c r="SG19" s="41">
        <v>55.183437357284213</v>
      </c>
      <c r="SH19" s="41"/>
      <c r="SI19" s="41">
        <v>61.220200564462857</v>
      </c>
      <c r="SJ19" s="41"/>
      <c r="SK19" s="41">
        <v>50.22072734916965</v>
      </c>
      <c r="SL19" s="41"/>
      <c r="SM19" s="41">
        <v>51.219878763589001</v>
      </c>
      <c r="SN19" s="41"/>
      <c r="SO19" s="41">
        <v>69.98879633688928</v>
      </c>
      <c r="SP19" s="41"/>
      <c r="SQ19" s="41">
        <v>58.979028373377197</v>
      </c>
      <c r="SR19" s="41"/>
      <c r="SS19" s="41">
        <v>45.77806190400085</v>
      </c>
      <c r="ST19" s="41"/>
      <c r="SU19" s="41" t="s">
        <v>120</v>
      </c>
      <c r="SV19" s="41"/>
      <c r="SW19" s="41">
        <v>71.956521739130437</v>
      </c>
      <c r="SX19" s="41"/>
      <c r="SY19" s="41">
        <v>62.365273396424811</v>
      </c>
      <c r="SZ19" s="41"/>
      <c r="TA19" s="41">
        <v>57.749874434957306</v>
      </c>
      <c r="TB19" s="41"/>
      <c r="TC19" s="41">
        <v>60.430786162285997</v>
      </c>
      <c r="TD19" s="41"/>
      <c r="TE19" s="41">
        <v>42.146247799882659</v>
      </c>
      <c r="TF19" s="41"/>
      <c r="TG19" s="41">
        <v>36.038936727817294</v>
      </c>
      <c r="TH19" s="41"/>
      <c r="TI19" s="41">
        <v>44.593122763342151</v>
      </c>
      <c r="TJ19" s="41"/>
      <c r="TK19" s="41">
        <v>43.024525866348924</v>
      </c>
      <c r="TL19" s="41"/>
      <c r="TM19" s="41">
        <v>51.265381936382639</v>
      </c>
      <c r="TN19" s="41"/>
      <c r="TO19" s="41">
        <v>63.21366439981022</v>
      </c>
      <c r="TP19" s="41"/>
      <c r="TQ19" s="41">
        <v>26.071912140815407</v>
      </c>
      <c r="TR19" s="41"/>
      <c r="TS19" s="41">
        <v>59.20990014256796</v>
      </c>
      <c r="TT19" s="41"/>
      <c r="TU19" s="43"/>
      <c r="TV19" s="19" t="s">
        <v>17</v>
      </c>
    </row>
    <row r="20" spans="2:542" ht="4.5" customHeight="1">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42"/>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42"/>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42"/>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42"/>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42"/>
      <c r="HQ20" s="42"/>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42"/>
      <c r="JJ20" s="42"/>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42"/>
      <c r="LC20" s="42"/>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42"/>
      <c r="MV20" s="42"/>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42"/>
      <c r="OO20" s="42"/>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42"/>
      <c r="QH20" s="42"/>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42"/>
      <c r="SA20" s="42"/>
      <c r="SB20" s="42"/>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43"/>
      <c r="TV20" s="19"/>
    </row>
    <row r="21" spans="2:542" ht="10.5" customHeight="1">
      <c r="B21" s="13">
        <v>5</v>
      </c>
      <c r="C21" s="14"/>
      <c r="D21" s="15" t="s">
        <v>18</v>
      </c>
      <c r="E21" s="16">
        <v>183828</v>
      </c>
      <c r="F21" s="55"/>
      <c r="G21" s="16">
        <v>51750</v>
      </c>
      <c r="H21" s="16"/>
      <c r="I21" s="16">
        <v>11206</v>
      </c>
      <c r="J21" s="16"/>
      <c r="K21" s="16">
        <v>38057</v>
      </c>
      <c r="L21" s="16"/>
      <c r="M21" s="16">
        <v>13807</v>
      </c>
      <c r="N21" s="16"/>
      <c r="O21" s="16">
        <v>17959</v>
      </c>
      <c r="P21" s="16"/>
      <c r="Q21" s="16">
        <v>31160</v>
      </c>
      <c r="R21" s="16"/>
      <c r="S21" s="16">
        <v>5620</v>
      </c>
      <c r="T21" s="16"/>
      <c r="U21" s="16">
        <v>9131</v>
      </c>
      <c r="V21" s="16"/>
      <c r="W21" s="16" t="s">
        <v>120</v>
      </c>
      <c r="X21" s="16"/>
      <c r="Y21" s="16">
        <v>5105</v>
      </c>
      <c r="Z21" s="16"/>
      <c r="AA21" s="16">
        <v>111359</v>
      </c>
      <c r="AB21" s="16"/>
      <c r="AC21" s="16">
        <v>21777</v>
      </c>
      <c r="AD21" s="16"/>
      <c r="AE21" s="16">
        <v>137829</v>
      </c>
      <c r="AF21" s="16"/>
      <c r="AG21" s="16">
        <v>15037</v>
      </c>
      <c r="AH21" s="16"/>
      <c r="AI21" s="16">
        <v>10596</v>
      </c>
      <c r="AJ21" s="16"/>
      <c r="AK21" s="16">
        <v>18865</v>
      </c>
      <c r="AL21" s="16"/>
      <c r="AM21" s="16">
        <v>7633</v>
      </c>
      <c r="AN21" s="16"/>
      <c r="AO21" s="16">
        <v>3644</v>
      </c>
      <c r="AP21" s="16"/>
      <c r="AQ21" s="16">
        <v>7385</v>
      </c>
      <c r="AR21" s="16"/>
      <c r="AS21" s="16">
        <v>3796</v>
      </c>
      <c r="AT21" s="16"/>
      <c r="AU21" s="16">
        <v>705544</v>
      </c>
      <c r="AV21" s="45"/>
      <c r="AW21" s="16">
        <v>191034</v>
      </c>
      <c r="AX21" s="55"/>
      <c r="AY21" s="16">
        <v>50135</v>
      </c>
      <c r="AZ21" s="16"/>
      <c r="BA21" s="16">
        <v>11887</v>
      </c>
      <c r="BB21" s="16"/>
      <c r="BC21" s="16">
        <v>50889</v>
      </c>
      <c r="BD21" s="16"/>
      <c r="BE21" s="16">
        <v>13107</v>
      </c>
      <c r="BF21" s="16"/>
      <c r="BG21" s="16">
        <v>17595</v>
      </c>
      <c r="BH21" s="16"/>
      <c r="BI21" s="16">
        <v>32456</v>
      </c>
      <c r="BJ21" s="16"/>
      <c r="BK21" s="16">
        <v>11413</v>
      </c>
      <c r="BL21" s="16"/>
      <c r="BM21" s="16">
        <v>15157</v>
      </c>
      <c r="BN21" s="16"/>
      <c r="BO21" s="16" t="s">
        <v>120</v>
      </c>
      <c r="BP21" s="16"/>
      <c r="BQ21" s="16">
        <v>9192</v>
      </c>
      <c r="BR21" s="16"/>
      <c r="BS21" s="16">
        <v>117563</v>
      </c>
      <c r="BT21" s="16"/>
      <c r="BU21" s="16">
        <v>21700</v>
      </c>
      <c r="BV21" s="16"/>
      <c r="BW21" s="16">
        <v>142177</v>
      </c>
      <c r="BX21" s="16"/>
      <c r="BY21" s="16">
        <v>15060</v>
      </c>
      <c r="BZ21" s="16"/>
      <c r="CA21" s="16">
        <v>9810</v>
      </c>
      <c r="CB21" s="16"/>
      <c r="CC21" s="16">
        <v>18637</v>
      </c>
      <c r="CD21" s="16"/>
      <c r="CE21" s="16">
        <v>9082</v>
      </c>
      <c r="CF21" s="16"/>
      <c r="CG21" s="16">
        <v>3508</v>
      </c>
      <c r="CH21" s="16"/>
      <c r="CI21" s="16">
        <v>8676</v>
      </c>
      <c r="CJ21" s="16"/>
      <c r="CK21" s="16">
        <v>3441</v>
      </c>
      <c r="CL21" s="16"/>
      <c r="CM21" s="16">
        <v>752519</v>
      </c>
      <c r="CN21" s="45"/>
      <c r="CO21" s="16">
        <v>188193</v>
      </c>
      <c r="CP21" s="55"/>
      <c r="CQ21" s="16">
        <v>48582</v>
      </c>
      <c r="CR21" s="16"/>
      <c r="CS21" s="16">
        <v>11218</v>
      </c>
      <c r="CT21" s="16"/>
      <c r="CU21" s="16">
        <v>42954</v>
      </c>
      <c r="CV21" s="16"/>
      <c r="CW21" s="16">
        <v>14927</v>
      </c>
      <c r="CX21" s="16"/>
      <c r="CY21" s="16">
        <v>15469</v>
      </c>
      <c r="CZ21" s="16"/>
      <c r="DA21" s="16">
        <v>37563</v>
      </c>
      <c r="DB21" s="16"/>
      <c r="DC21" s="16">
        <v>12053</v>
      </c>
      <c r="DD21" s="16"/>
      <c r="DE21" s="16">
        <v>18080</v>
      </c>
      <c r="DF21" s="16"/>
      <c r="DG21" s="16" t="s">
        <v>120</v>
      </c>
      <c r="DH21" s="16"/>
      <c r="DI21" s="16">
        <v>11278</v>
      </c>
      <c r="DJ21" s="16"/>
      <c r="DK21" s="16">
        <v>140941</v>
      </c>
      <c r="DL21" s="16"/>
      <c r="DM21" s="16">
        <v>22370</v>
      </c>
      <c r="DN21" s="16"/>
      <c r="DO21" s="16">
        <v>137766</v>
      </c>
      <c r="DP21" s="16"/>
      <c r="DQ21" s="16">
        <v>14294</v>
      </c>
      <c r="DR21" s="16"/>
      <c r="DS21" s="16">
        <v>9959</v>
      </c>
      <c r="DT21" s="16"/>
      <c r="DU21" s="16">
        <v>19340</v>
      </c>
      <c r="DV21" s="16"/>
      <c r="DW21" s="16">
        <v>8189</v>
      </c>
      <c r="DX21" s="16"/>
      <c r="DY21" s="16">
        <v>3342</v>
      </c>
      <c r="DZ21" s="16"/>
      <c r="EA21" s="16">
        <v>8423</v>
      </c>
      <c r="EB21" s="16"/>
      <c r="EC21" s="16">
        <v>3834</v>
      </c>
      <c r="ED21" s="16"/>
      <c r="EE21" s="16">
        <v>768775</v>
      </c>
      <c r="EF21" s="45"/>
      <c r="EG21" s="16">
        <v>190797</v>
      </c>
      <c r="EH21" s="55"/>
      <c r="EI21" s="16">
        <v>48777</v>
      </c>
      <c r="EJ21" s="16"/>
      <c r="EK21" s="16">
        <v>10940</v>
      </c>
      <c r="EL21" s="16"/>
      <c r="EM21" s="16">
        <v>44585</v>
      </c>
      <c r="EN21" s="16"/>
      <c r="EO21" s="16">
        <v>13971</v>
      </c>
      <c r="EP21" s="16"/>
      <c r="EQ21" s="16">
        <v>17244</v>
      </c>
      <c r="ER21" s="16"/>
      <c r="ES21" s="16">
        <v>40298</v>
      </c>
      <c r="ET21" s="16"/>
      <c r="EU21" s="16">
        <v>13898</v>
      </c>
      <c r="EV21" s="16"/>
      <c r="EW21" s="16">
        <v>19744</v>
      </c>
      <c r="EX21" s="16"/>
      <c r="EY21" s="16" t="s">
        <v>120</v>
      </c>
      <c r="EZ21" s="16"/>
      <c r="FA21" s="16">
        <v>12003</v>
      </c>
      <c r="FB21" s="16"/>
      <c r="FC21" s="16">
        <v>142415</v>
      </c>
      <c r="FD21" s="16"/>
      <c r="FE21" s="16">
        <v>22749</v>
      </c>
      <c r="FF21" s="16"/>
      <c r="FG21" s="16">
        <v>139403</v>
      </c>
      <c r="FH21" s="16"/>
      <c r="FI21" s="16">
        <v>14726</v>
      </c>
      <c r="FJ21" s="16"/>
      <c r="FK21" s="16">
        <v>10319</v>
      </c>
      <c r="FL21" s="16"/>
      <c r="FM21" s="16">
        <v>19155</v>
      </c>
      <c r="FN21" s="16"/>
      <c r="FO21" s="16">
        <v>8847</v>
      </c>
      <c r="FP21" s="16"/>
      <c r="FQ21" s="16">
        <v>3076</v>
      </c>
      <c r="FR21" s="16"/>
      <c r="FS21" s="16">
        <v>8938</v>
      </c>
      <c r="FT21" s="16"/>
      <c r="FU21" s="16">
        <v>3268</v>
      </c>
      <c r="FV21" s="16"/>
      <c r="FW21" s="16">
        <v>785153</v>
      </c>
      <c r="FX21" s="45"/>
      <c r="FY21" s="16">
        <v>191125</v>
      </c>
      <c r="FZ21" s="55"/>
      <c r="GA21" s="16">
        <v>52868</v>
      </c>
      <c r="GB21" s="16"/>
      <c r="GC21" s="16">
        <v>9072</v>
      </c>
      <c r="GD21" s="16"/>
      <c r="GE21" s="16">
        <v>45094</v>
      </c>
      <c r="GF21" s="16"/>
      <c r="GG21" s="16">
        <v>17372</v>
      </c>
      <c r="GH21" s="16"/>
      <c r="GI21" s="16">
        <v>19036</v>
      </c>
      <c r="GJ21" s="16"/>
      <c r="GK21" s="16">
        <v>38106</v>
      </c>
      <c r="GL21" s="16"/>
      <c r="GM21" s="16">
        <v>14564</v>
      </c>
      <c r="GN21" s="16"/>
      <c r="GO21" s="16">
        <v>17998</v>
      </c>
      <c r="GP21" s="16"/>
      <c r="GQ21" s="16" t="s">
        <v>120</v>
      </c>
      <c r="GR21" s="16"/>
      <c r="GS21" s="16">
        <v>11648</v>
      </c>
      <c r="GT21" s="16"/>
      <c r="GU21" s="16">
        <v>143779</v>
      </c>
      <c r="GV21" s="16"/>
      <c r="GW21" s="16">
        <v>22807</v>
      </c>
      <c r="GX21" s="16"/>
      <c r="GY21" s="16">
        <v>150039</v>
      </c>
      <c r="GZ21" s="16"/>
      <c r="HA21" s="16">
        <v>17136</v>
      </c>
      <c r="HB21" s="16"/>
      <c r="HC21" s="16">
        <v>10016</v>
      </c>
      <c r="HD21" s="16"/>
      <c r="HE21" s="16">
        <v>20890</v>
      </c>
      <c r="HF21" s="16"/>
      <c r="HG21" s="16">
        <v>8493</v>
      </c>
      <c r="HH21" s="16"/>
      <c r="HI21" s="16">
        <v>3047</v>
      </c>
      <c r="HJ21" s="16"/>
      <c r="HK21" s="16">
        <v>10635</v>
      </c>
      <c r="HL21" s="16"/>
      <c r="HM21" s="16">
        <v>3479</v>
      </c>
      <c r="HN21" s="16"/>
      <c r="HO21" s="16">
        <v>807204</v>
      </c>
      <c r="HP21" s="45"/>
      <c r="HQ21" s="45"/>
      <c r="HR21" s="16">
        <v>218345</v>
      </c>
      <c r="HS21" s="55"/>
      <c r="HT21" s="16">
        <v>53519</v>
      </c>
      <c r="HU21" s="16"/>
      <c r="HV21" s="16">
        <v>9172</v>
      </c>
      <c r="HW21" s="16"/>
      <c r="HX21" s="16">
        <v>45166</v>
      </c>
      <c r="HY21" s="16"/>
      <c r="HZ21" s="16">
        <v>13909</v>
      </c>
      <c r="IA21" s="16"/>
      <c r="IB21" s="16">
        <v>18106</v>
      </c>
      <c r="IC21" s="16"/>
      <c r="ID21" s="16">
        <v>38689</v>
      </c>
      <c r="IE21" s="16"/>
      <c r="IF21" s="16">
        <v>13678</v>
      </c>
      <c r="IG21" s="16"/>
      <c r="IH21" s="16">
        <v>19017</v>
      </c>
      <c r="II21" s="16"/>
      <c r="IJ21" s="16" t="s">
        <v>120</v>
      </c>
      <c r="IK21" s="16"/>
      <c r="IL21" s="16">
        <v>11037</v>
      </c>
      <c r="IM21" s="16"/>
      <c r="IN21" s="16">
        <v>139658</v>
      </c>
      <c r="IO21" s="16"/>
      <c r="IP21" s="16">
        <v>23237</v>
      </c>
      <c r="IQ21" s="16"/>
      <c r="IR21" s="16">
        <v>140921</v>
      </c>
      <c r="IS21" s="16"/>
      <c r="IT21" s="16">
        <v>13768</v>
      </c>
      <c r="IU21" s="16"/>
      <c r="IV21" s="16">
        <v>8432</v>
      </c>
      <c r="IW21" s="16"/>
      <c r="IX21" s="16">
        <v>18656</v>
      </c>
      <c r="IY21" s="16"/>
      <c r="IZ21" s="16">
        <v>5885</v>
      </c>
      <c r="JA21" s="16"/>
      <c r="JB21" s="16">
        <v>2759</v>
      </c>
      <c r="JC21" s="16"/>
      <c r="JD21" s="16">
        <v>8850</v>
      </c>
      <c r="JE21" s="16"/>
      <c r="JF21" s="16">
        <v>3219</v>
      </c>
      <c r="JG21" s="16"/>
      <c r="JH21" s="16">
        <v>806023</v>
      </c>
      <c r="JI21" s="45"/>
      <c r="JJ21" s="45"/>
      <c r="JK21" s="16">
        <v>236917</v>
      </c>
      <c r="JL21" s="55"/>
      <c r="JM21" s="16">
        <v>55910</v>
      </c>
      <c r="JN21" s="16"/>
      <c r="JO21" s="16">
        <v>10387</v>
      </c>
      <c r="JP21" s="16"/>
      <c r="JQ21" s="16">
        <v>45302</v>
      </c>
      <c r="JR21" s="16"/>
      <c r="JS21" s="16">
        <v>16522</v>
      </c>
      <c r="JT21" s="16"/>
      <c r="JU21" s="16">
        <v>19612</v>
      </c>
      <c r="JV21" s="16"/>
      <c r="JW21" s="16">
        <v>43157</v>
      </c>
      <c r="JX21" s="16"/>
      <c r="JY21" s="16">
        <v>14301</v>
      </c>
      <c r="JZ21" s="16"/>
      <c r="KA21" s="16">
        <v>18705</v>
      </c>
      <c r="KB21" s="16"/>
      <c r="KC21" s="16" t="s">
        <v>120</v>
      </c>
      <c r="KD21" s="16"/>
      <c r="KE21" s="16">
        <v>11659</v>
      </c>
      <c r="KF21" s="16"/>
      <c r="KG21" s="16">
        <v>150896</v>
      </c>
      <c r="KH21" s="16"/>
      <c r="KI21" s="16">
        <v>24047</v>
      </c>
      <c r="KJ21" s="16"/>
      <c r="KK21" s="16">
        <v>150075</v>
      </c>
      <c r="KL21" s="16"/>
      <c r="KM21" s="16">
        <v>12908</v>
      </c>
      <c r="KN21" s="16"/>
      <c r="KO21" s="16">
        <v>9513</v>
      </c>
      <c r="KP21" s="16"/>
      <c r="KQ21" s="16">
        <v>19141</v>
      </c>
      <c r="KR21" s="16"/>
      <c r="KS21" s="16">
        <v>8747</v>
      </c>
      <c r="KT21" s="16"/>
      <c r="KU21" s="16">
        <v>3573</v>
      </c>
      <c r="KV21" s="16"/>
      <c r="KW21" s="16">
        <v>10172</v>
      </c>
      <c r="KX21" s="16"/>
      <c r="KY21" s="16">
        <v>5252</v>
      </c>
      <c r="KZ21" s="16"/>
      <c r="LA21" s="16">
        <v>866796</v>
      </c>
      <c r="LB21" s="45"/>
      <c r="LC21" s="45"/>
      <c r="LD21" s="16">
        <v>222485</v>
      </c>
      <c r="LE21" s="55"/>
      <c r="LF21" s="16">
        <v>56947</v>
      </c>
      <c r="LG21" s="16"/>
      <c r="LH21" s="16">
        <v>9536</v>
      </c>
      <c r="LI21" s="16"/>
      <c r="LJ21" s="16">
        <v>45302</v>
      </c>
      <c r="LK21" s="16"/>
      <c r="LL21" s="16">
        <v>15359</v>
      </c>
      <c r="LM21" s="16"/>
      <c r="LN21" s="16">
        <v>18460</v>
      </c>
      <c r="LO21" s="16"/>
      <c r="LP21" s="16">
        <v>43645</v>
      </c>
      <c r="LQ21" s="16"/>
      <c r="LR21" s="16">
        <v>13989</v>
      </c>
      <c r="LS21" s="16"/>
      <c r="LT21" s="16">
        <v>18966</v>
      </c>
      <c r="LU21" s="16"/>
      <c r="LV21" s="16" t="s">
        <v>120</v>
      </c>
      <c r="LW21" s="16"/>
      <c r="LX21" s="16">
        <v>10898</v>
      </c>
      <c r="LY21" s="16"/>
      <c r="LZ21" s="16">
        <v>136445</v>
      </c>
      <c r="MA21" s="16"/>
      <c r="MB21" s="16">
        <v>26163</v>
      </c>
      <c r="MC21" s="16"/>
      <c r="MD21" s="16">
        <v>153797</v>
      </c>
      <c r="ME21" s="16"/>
      <c r="MF21" s="16">
        <v>15027</v>
      </c>
      <c r="MG21" s="16"/>
      <c r="MH21" s="16">
        <v>8953</v>
      </c>
      <c r="MI21" s="16"/>
      <c r="MJ21" s="16">
        <v>21606</v>
      </c>
      <c r="MK21" s="16"/>
      <c r="ML21" s="16">
        <v>8366</v>
      </c>
      <c r="MM21" s="16"/>
      <c r="MN21" s="16">
        <v>3379</v>
      </c>
      <c r="MO21" s="16"/>
      <c r="MP21" s="16">
        <v>9932</v>
      </c>
      <c r="MQ21" s="16"/>
      <c r="MR21" s="16">
        <v>4947</v>
      </c>
      <c r="MS21" s="16"/>
      <c r="MT21" s="16">
        <v>844202</v>
      </c>
      <c r="MU21" s="45"/>
      <c r="MV21" s="45"/>
      <c r="MW21" s="16">
        <v>210035</v>
      </c>
      <c r="MX21" s="55"/>
      <c r="MY21" s="16">
        <v>52243</v>
      </c>
      <c r="MZ21" s="16"/>
      <c r="NA21" s="16">
        <v>10183</v>
      </c>
      <c r="NB21" s="16"/>
      <c r="NC21" s="16">
        <v>46247</v>
      </c>
      <c r="ND21" s="16"/>
      <c r="NE21" s="16">
        <v>15001</v>
      </c>
      <c r="NF21" s="16"/>
      <c r="NG21" s="16">
        <v>19236</v>
      </c>
      <c r="NH21" s="16"/>
      <c r="NI21" s="16">
        <v>41654</v>
      </c>
      <c r="NJ21" s="16"/>
      <c r="NK21" s="16">
        <v>13277</v>
      </c>
      <c r="NL21" s="16"/>
      <c r="NM21" s="16">
        <v>17616</v>
      </c>
      <c r="NN21" s="16"/>
      <c r="NO21" s="16" t="s">
        <v>120</v>
      </c>
      <c r="NP21" s="16"/>
      <c r="NQ21" s="16">
        <v>11518</v>
      </c>
      <c r="NR21" s="16"/>
      <c r="NS21" s="16">
        <v>137711</v>
      </c>
      <c r="NT21" s="16"/>
      <c r="NU21" s="16">
        <v>23781</v>
      </c>
      <c r="NV21" s="16"/>
      <c r="NW21" s="16">
        <v>145391</v>
      </c>
      <c r="NX21" s="16"/>
      <c r="NY21" s="16">
        <v>13034</v>
      </c>
      <c r="NZ21" s="16"/>
      <c r="OA21" s="16">
        <v>7649</v>
      </c>
      <c r="OB21" s="16"/>
      <c r="OC21" s="16">
        <v>20096</v>
      </c>
      <c r="OD21" s="16"/>
      <c r="OE21" s="16">
        <v>7850</v>
      </c>
      <c r="OF21" s="16"/>
      <c r="OG21" s="16">
        <v>3219</v>
      </c>
      <c r="OH21" s="16"/>
      <c r="OI21" s="16">
        <v>9424</v>
      </c>
      <c r="OJ21" s="16"/>
      <c r="OK21" s="16">
        <v>6008</v>
      </c>
      <c r="OL21" s="16"/>
      <c r="OM21" s="16">
        <v>811173</v>
      </c>
      <c r="ON21" s="45"/>
      <c r="OO21" s="45"/>
      <c r="OP21" s="16">
        <v>215531</v>
      </c>
      <c r="OQ21" s="55"/>
      <c r="OR21" s="16">
        <v>50277</v>
      </c>
      <c r="OS21" s="16"/>
      <c r="OT21" s="16">
        <v>11686</v>
      </c>
      <c r="OU21" s="16"/>
      <c r="OV21" s="16">
        <v>44678</v>
      </c>
      <c r="OW21" s="16"/>
      <c r="OX21" s="16">
        <v>14624</v>
      </c>
      <c r="OY21" s="16"/>
      <c r="OZ21" s="16">
        <v>16245</v>
      </c>
      <c r="PA21" s="16"/>
      <c r="PB21" s="16">
        <v>38217</v>
      </c>
      <c r="PC21" s="16"/>
      <c r="PD21" s="16">
        <v>13565</v>
      </c>
      <c r="PE21" s="16"/>
      <c r="PF21" s="16">
        <v>17521</v>
      </c>
      <c r="PG21" s="16"/>
      <c r="PH21" s="16" t="s">
        <v>120</v>
      </c>
      <c r="PI21" s="16"/>
      <c r="PJ21" s="16">
        <v>9912</v>
      </c>
      <c r="PK21" s="16"/>
      <c r="PL21" s="16">
        <v>137971</v>
      </c>
      <c r="PM21" s="16"/>
      <c r="PN21" s="16">
        <v>20907</v>
      </c>
      <c r="PO21" s="16"/>
      <c r="PP21" s="16">
        <v>141836</v>
      </c>
      <c r="PQ21" s="16"/>
      <c r="PR21" s="16">
        <v>14873</v>
      </c>
      <c r="PS21" s="16"/>
      <c r="PT21" s="16">
        <v>8937</v>
      </c>
      <c r="PU21" s="16"/>
      <c r="PV21" s="16">
        <v>18445</v>
      </c>
      <c r="PW21" s="16"/>
      <c r="PX21" s="16">
        <v>8292</v>
      </c>
      <c r="PY21" s="16"/>
      <c r="PZ21" s="16">
        <v>2799</v>
      </c>
      <c r="QA21" s="16"/>
      <c r="QB21" s="16">
        <v>9503</v>
      </c>
      <c r="QC21" s="16"/>
      <c r="QD21" s="16">
        <v>5433</v>
      </c>
      <c r="QE21" s="16"/>
      <c r="QF21" s="16">
        <v>801252</v>
      </c>
      <c r="QG21" s="45"/>
      <c r="QH21" s="45"/>
      <c r="QI21" s="16">
        <v>161191</v>
      </c>
      <c r="QJ21" s="55"/>
      <c r="QK21" s="16">
        <v>40053</v>
      </c>
      <c r="QL21" s="16"/>
      <c r="QM21" s="16">
        <v>7225</v>
      </c>
      <c r="QN21" s="16"/>
      <c r="QO21" s="16">
        <v>38380</v>
      </c>
      <c r="QP21" s="16"/>
      <c r="QQ21" s="16">
        <v>13192</v>
      </c>
      <c r="QR21" s="16"/>
      <c r="QS21" s="16">
        <v>12649</v>
      </c>
      <c r="QT21" s="16"/>
      <c r="QU21" s="16">
        <v>35458</v>
      </c>
      <c r="QV21" s="16"/>
      <c r="QW21" s="16">
        <v>13929</v>
      </c>
      <c r="QX21" s="16"/>
      <c r="QY21" s="16">
        <v>16699</v>
      </c>
      <c r="QZ21" s="16"/>
      <c r="RA21" s="16" t="s">
        <v>120</v>
      </c>
      <c r="RB21" s="16"/>
      <c r="RC21" s="16">
        <v>11452</v>
      </c>
      <c r="RD21" s="16"/>
      <c r="RE21" s="16">
        <v>155096</v>
      </c>
      <c r="RF21" s="16"/>
      <c r="RG21" s="16">
        <v>22726</v>
      </c>
      <c r="RH21" s="16"/>
      <c r="RI21" s="16">
        <v>132428</v>
      </c>
      <c r="RJ21" s="16"/>
      <c r="RK21" s="16">
        <v>13691</v>
      </c>
      <c r="RL21" s="16"/>
      <c r="RM21" s="16">
        <v>8601</v>
      </c>
      <c r="RN21" s="16"/>
      <c r="RO21" s="16">
        <v>17291</v>
      </c>
      <c r="RP21" s="16"/>
      <c r="RQ21" s="16">
        <v>7721</v>
      </c>
      <c r="RR21" s="16"/>
      <c r="RS21" s="16">
        <v>3271</v>
      </c>
      <c r="RT21" s="16"/>
      <c r="RU21" s="16">
        <v>10335</v>
      </c>
      <c r="RV21" s="16"/>
      <c r="RW21" s="16">
        <v>4271</v>
      </c>
      <c r="RX21" s="16"/>
      <c r="RY21" s="16">
        <v>725659</v>
      </c>
      <c r="RZ21" s="45"/>
      <c r="SA21" s="45"/>
      <c r="SB21" s="45"/>
      <c r="SC21" s="16">
        <v>186395</v>
      </c>
      <c r="SD21" s="55"/>
      <c r="SE21" s="16">
        <v>44857</v>
      </c>
      <c r="SF21" s="16"/>
      <c r="SG21" s="16">
        <v>10163</v>
      </c>
      <c r="SH21" s="16"/>
      <c r="SI21" s="16">
        <v>40219</v>
      </c>
      <c r="SJ21" s="16"/>
      <c r="SK21" s="16">
        <v>12724</v>
      </c>
      <c r="SL21" s="16"/>
      <c r="SM21" s="16">
        <v>13684</v>
      </c>
      <c r="SN21" s="16"/>
      <c r="SO21" s="16">
        <v>35545</v>
      </c>
      <c r="SP21" s="16"/>
      <c r="SQ21" s="16">
        <v>13643</v>
      </c>
      <c r="SR21" s="16"/>
      <c r="SS21" s="16">
        <v>13016</v>
      </c>
      <c r="ST21" s="16"/>
      <c r="SU21" s="16" t="s">
        <v>120</v>
      </c>
      <c r="SV21" s="16"/>
      <c r="SW21" s="16">
        <v>10456</v>
      </c>
      <c r="SX21" s="16"/>
      <c r="SY21" s="16">
        <v>169619</v>
      </c>
      <c r="SZ21" s="16"/>
      <c r="TA21" s="16">
        <v>23948</v>
      </c>
      <c r="TB21" s="16"/>
      <c r="TC21" s="16">
        <v>139718</v>
      </c>
      <c r="TD21" s="16"/>
      <c r="TE21" s="16">
        <v>10869</v>
      </c>
      <c r="TF21" s="16"/>
      <c r="TG21" s="16">
        <v>7503</v>
      </c>
      <c r="TH21" s="16"/>
      <c r="TI21" s="16">
        <v>16476</v>
      </c>
      <c r="TJ21" s="16"/>
      <c r="TK21" s="16">
        <v>6401</v>
      </c>
      <c r="TL21" s="16"/>
      <c r="TM21" s="16">
        <v>2751</v>
      </c>
      <c r="TN21" s="16"/>
      <c r="TO21" s="16">
        <v>9556</v>
      </c>
      <c r="TP21" s="16"/>
      <c r="TQ21" s="16">
        <v>2438</v>
      </c>
      <c r="TR21" s="16"/>
      <c r="TS21" s="16">
        <v>769981</v>
      </c>
      <c r="TT21" s="16"/>
      <c r="TU21" s="40"/>
      <c r="TV21" s="15" t="s">
        <v>19</v>
      </c>
    </row>
    <row r="22" spans="2:542" ht="10.5" customHeight="1">
      <c r="B22" s="13">
        <v>6</v>
      </c>
      <c r="C22" s="13"/>
      <c r="D22" s="19" t="s">
        <v>20</v>
      </c>
      <c r="E22" s="41">
        <v>85.619271182651474</v>
      </c>
      <c r="F22" s="78"/>
      <c r="G22" s="41">
        <v>89.049110369274189</v>
      </c>
      <c r="H22" s="41"/>
      <c r="I22" s="41">
        <v>83.589437565269293</v>
      </c>
      <c r="J22" s="41"/>
      <c r="K22" s="41">
        <v>80.637779425786633</v>
      </c>
      <c r="L22" s="41"/>
      <c r="M22" s="41">
        <v>71.720949561061758</v>
      </c>
      <c r="N22" s="41"/>
      <c r="O22" s="41">
        <v>80.66747518303913</v>
      </c>
      <c r="P22" s="41"/>
      <c r="Q22" s="41">
        <v>83.579207124081321</v>
      </c>
      <c r="R22" s="41"/>
      <c r="S22" s="41">
        <v>81.900320606237258</v>
      </c>
      <c r="T22" s="41"/>
      <c r="U22" s="41">
        <v>80.01226778829303</v>
      </c>
      <c r="V22" s="41"/>
      <c r="W22" s="41" t="s">
        <v>120</v>
      </c>
      <c r="X22" s="41"/>
      <c r="Y22" s="41">
        <v>85.339351387495824</v>
      </c>
      <c r="Z22" s="41"/>
      <c r="AA22" s="41">
        <v>83.326349500905408</v>
      </c>
      <c r="AB22" s="41"/>
      <c r="AC22" s="41">
        <v>86.889039620157206</v>
      </c>
      <c r="AD22" s="41"/>
      <c r="AE22" s="41">
        <v>82.782666146130509</v>
      </c>
      <c r="AF22" s="41"/>
      <c r="AG22" s="41">
        <v>69.346061612248661</v>
      </c>
      <c r="AH22" s="41"/>
      <c r="AI22" s="41">
        <v>80.01208185456467</v>
      </c>
      <c r="AJ22" s="41"/>
      <c r="AK22" s="41">
        <v>79.824821224558889</v>
      </c>
      <c r="AL22" s="41"/>
      <c r="AM22" s="41">
        <v>75.649157581764129</v>
      </c>
      <c r="AN22" s="41"/>
      <c r="AO22" s="41">
        <v>66.960676221977209</v>
      </c>
      <c r="AP22" s="41"/>
      <c r="AQ22" s="41">
        <v>66.501575866726697</v>
      </c>
      <c r="AR22" s="41"/>
      <c r="AS22" s="41">
        <v>69.472913616398245</v>
      </c>
      <c r="AT22" s="41"/>
      <c r="AU22" s="41">
        <v>82.778072394325221</v>
      </c>
      <c r="AV22" s="42"/>
      <c r="AW22" s="41">
        <v>87.038572639214152</v>
      </c>
      <c r="AX22" s="78"/>
      <c r="AY22" s="41">
        <v>87.41325801164696</v>
      </c>
      <c r="AZ22" s="41"/>
      <c r="BA22" s="41">
        <v>89.369220359371468</v>
      </c>
      <c r="BB22" s="41"/>
      <c r="BC22" s="41">
        <v>86.733250387742231</v>
      </c>
      <c r="BD22" s="41"/>
      <c r="BE22" s="41">
        <v>71.850674268172355</v>
      </c>
      <c r="BF22" s="41"/>
      <c r="BG22" s="41">
        <v>79.131999100517206</v>
      </c>
      <c r="BH22" s="41"/>
      <c r="BI22" s="41">
        <v>84.503228494063734</v>
      </c>
      <c r="BJ22" s="41"/>
      <c r="BK22" s="41">
        <v>79.973372573750964</v>
      </c>
      <c r="BL22" s="41"/>
      <c r="BM22" s="41">
        <v>80.815782458011199</v>
      </c>
      <c r="BN22" s="41"/>
      <c r="BO22" s="41" t="s">
        <v>120</v>
      </c>
      <c r="BP22" s="41"/>
      <c r="BQ22" s="41">
        <v>84.477529638819959</v>
      </c>
      <c r="BR22" s="41"/>
      <c r="BS22" s="41">
        <v>77.98644094780694</v>
      </c>
      <c r="BT22" s="41"/>
      <c r="BU22" s="41">
        <v>86.581813829150548</v>
      </c>
      <c r="BV22" s="41"/>
      <c r="BW22" s="41">
        <v>84.153797891671459</v>
      </c>
      <c r="BX22" s="41"/>
      <c r="BY22" s="41">
        <v>69.455333671539918</v>
      </c>
      <c r="BZ22" s="41"/>
      <c r="CA22" s="41">
        <v>73.334828436869245</v>
      </c>
      <c r="CB22" s="41"/>
      <c r="CC22" s="41">
        <v>78.603964571910595</v>
      </c>
      <c r="CD22" s="41"/>
      <c r="CE22" s="41">
        <v>83.016453382084094</v>
      </c>
      <c r="CF22" s="41"/>
      <c r="CG22" s="41">
        <v>84.367484367484366</v>
      </c>
      <c r="CH22" s="41"/>
      <c r="CI22" s="41">
        <v>75.852421752054553</v>
      </c>
      <c r="CJ22" s="41"/>
      <c r="CK22" s="41">
        <v>57.21649484536082</v>
      </c>
      <c r="CL22" s="41"/>
      <c r="CM22" s="41">
        <v>82.905577063332757</v>
      </c>
      <c r="CN22" s="42"/>
      <c r="CO22" s="41">
        <v>85.994525755907205</v>
      </c>
      <c r="CP22" s="78"/>
      <c r="CQ22" s="41">
        <v>86.118447875489693</v>
      </c>
      <c r="CR22" s="41"/>
      <c r="CS22" s="41">
        <v>86.772896039603964</v>
      </c>
      <c r="CT22" s="41"/>
      <c r="CU22" s="41">
        <v>87.858457762323582</v>
      </c>
      <c r="CV22" s="41"/>
      <c r="CW22" s="41">
        <v>76.185372326851436</v>
      </c>
      <c r="CX22" s="41"/>
      <c r="CY22" s="41">
        <v>71.559420826201602</v>
      </c>
      <c r="CZ22" s="41"/>
      <c r="DA22" s="41">
        <v>86.748573935936818</v>
      </c>
      <c r="DB22" s="41"/>
      <c r="DC22" s="41">
        <v>79.752530933633295</v>
      </c>
      <c r="DD22" s="41"/>
      <c r="DE22" s="41">
        <v>78.499478985758941</v>
      </c>
      <c r="DF22" s="41"/>
      <c r="DG22" s="41" t="s">
        <v>120</v>
      </c>
      <c r="DH22" s="41"/>
      <c r="DI22" s="41">
        <v>87.917056439039598</v>
      </c>
      <c r="DJ22" s="41"/>
      <c r="DK22" s="41">
        <v>81.381289480673956</v>
      </c>
      <c r="DL22" s="41"/>
      <c r="DM22" s="41">
        <v>88.808606931597126</v>
      </c>
      <c r="DN22" s="41"/>
      <c r="DO22" s="41">
        <v>81.413805941483417</v>
      </c>
      <c r="DP22" s="41"/>
      <c r="DQ22" s="41">
        <v>66.081087328371325</v>
      </c>
      <c r="DR22" s="41"/>
      <c r="DS22" s="41">
        <v>74.171445594697246</v>
      </c>
      <c r="DT22" s="41"/>
      <c r="DU22" s="41">
        <v>77.372379580732925</v>
      </c>
      <c r="DV22" s="41"/>
      <c r="DW22" s="41">
        <v>79.443150950717893</v>
      </c>
      <c r="DX22" s="41"/>
      <c r="DY22" s="41">
        <v>81.17561331066311</v>
      </c>
      <c r="DZ22" s="41"/>
      <c r="EA22" s="41">
        <v>71.630240666723367</v>
      </c>
      <c r="EB22" s="41"/>
      <c r="EC22" s="41">
        <v>73.307839388145311</v>
      </c>
      <c r="ED22" s="41"/>
      <c r="EE22" s="41">
        <v>82.520410726284808</v>
      </c>
      <c r="EF22" s="42"/>
      <c r="EG22" s="41">
        <v>85.868396062953138</v>
      </c>
      <c r="EH22" s="78"/>
      <c r="EI22" s="41">
        <v>85.033645967713824</v>
      </c>
      <c r="EJ22" s="41"/>
      <c r="EK22" s="41">
        <v>87.716484926234756</v>
      </c>
      <c r="EL22" s="41"/>
      <c r="EM22" s="41">
        <v>90.105292940724723</v>
      </c>
      <c r="EN22" s="41"/>
      <c r="EO22" s="41">
        <v>71.525111350023039</v>
      </c>
      <c r="EP22" s="41"/>
      <c r="EQ22" s="41">
        <v>79.582794904928932</v>
      </c>
      <c r="ER22" s="41"/>
      <c r="ES22" s="41">
        <v>84.303675655321015</v>
      </c>
      <c r="ET22" s="41"/>
      <c r="EU22" s="41">
        <v>84.404226891776986</v>
      </c>
      <c r="EV22" s="41"/>
      <c r="EW22" s="41">
        <v>86.585098451958075</v>
      </c>
      <c r="EX22" s="41"/>
      <c r="EY22" s="41" t="s">
        <v>120</v>
      </c>
      <c r="EZ22" s="41"/>
      <c r="FA22" s="41">
        <v>88.374318951553533</v>
      </c>
      <c r="FB22" s="41"/>
      <c r="FC22" s="41">
        <v>82.421334691444486</v>
      </c>
      <c r="FD22" s="41"/>
      <c r="FE22" s="41">
        <v>84.811542333072367</v>
      </c>
      <c r="FF22" s="41"/>
      <c r="FG22" s="41">
        <v>80.716006207008363</v>
      </c>
      <c r="FH22" s="41"/>
      <c r="FI22" s="41">
        <v>65.826292968575387</v>
      </c>
      <c r="FJ22" s="41"/>
      <c r="FK22" s="41">
        <v>73.444839857651246</v>
      </c>
      <c r="FL22" s="41"/>
      <c r="FM22" s="41">
        <v>75.47876113168887</v>
      </c>
      <c r="FN22" s="41"/>
      <c r="FO22" s="41">
        <v>83.258046301524558</v>
      </c>
      <c r="FP22" s="41"/>
      <c r="FQ22" s="41">
        <v>76.138613861386133</v>
      </c>
      <c r="FR22" s="41"/>
      <c r="FS22" s="41">
        <v>78.964572842123857</v>
      </c>
      <c r="FT22" s="41"/>
      <c r="FU22" s="41">
        <v>65.675241157556272</v>
      </c>
      <c r="FV22" s="41"/>
      <c r="FW22" s="41">
        <v>82.78318721697093</v>
      </c>
      <c r="FX22" s="42"/>
      <c r="FY22" s="41">
        <v>84.678366200427988</v>
      </c>
      <c r="FZ22" s="78"/>
      <c r="GA22" s="41">
        <v>88.486451202570834</v>
      </c>
      <c r="GB22" s="41"/>
      <c r="GC22" s="41">
        <v>86.219349933472728</v>
      </c>
      <c r="GD22" s="41"/>
      <c r="GE22" s="41">
        <v>90.225894875847857</v>
      </c>
      <c r="GF22" s="41"/>
      <c r="GG22" s="41">
        <v>73.932842490530703</v>
      </c>
      <c r="GH22" s="41"/>
      <c r="GI22" s="41">
        <v>82.916630368499</v>
      </c>
      <c r="GJ22" s="41"/>
      <c r="GK22" s="41">
        <v>86.42972169929007</v>
      </c>
      <c r="GL22" s="41"/>
      <c r="GM22" s="41">
        <v>81.74215636751417</v>
      </c>
      <c r="GN22" s="41"/>
      <c r="GO22" s="41">
        <v>85.888809353376288</v>
      </c>
      <c r="GP22" s="41"/>
      <c r="GQ22" s="41" t="s">
        <v>120</v>
      </c>
      <c r="GR22" s="41"/>
      <c r="GS22" s="41">
        <v>89.613786736420991</v>
      </c>
      <c r="GT22" s="41"/>
      <c r="GU22" s="41">
        <v>80.048882603805936</v>
      </c>
      <c r="GV22" s="41"/>
      <c r="GW22" s="41">
        <v>83.61563279073178</v>
      </c>
      <c r="GX22" s="41"/>
      <c r="GY22" s="41">
        <v>85.441675588255393</v>
      </c>
      <c r="GZ22" s="41"/>
      <c r="HA22" s="41">
        <v>76.849941698807072</v>
      </c>
      <c r="HB22" s="41"/>
      <c r="HC22" s="41">
        <v>73.684984918708167</v>
      </c>
      <c r="HD22" s="41"/>
      <c r="HE22" s="41">
        <v>81.556961036932933</v>
      </c>
      <c r="HF22" s="41"/>
      <c r="HG22" s="41">
        <v>80.243764172335602</v>
      </c>
      <c r="HH22" s="41"/>
      <c r="HI22" s="41">
        <v>74.736325729703211</v>
      </c>
      <c r="HJ22" s="41"/>
      <c r="HK22" s="41">
        <v>84.660085973571086</v>
      </c>
      <c r="HL22" s="41"/>
      <c r="HM22" s="41">
        <v>68.673509672325309</v>
      </c>
      <c r="HN22" s="41"/>
      <c r="HO22" s="41">
        <v>83.686500642263752</v>
      </c>
      <c r="HP22" s="42"/>
      <c r="HQ22" s="42"/>
      <c r="HR22" s="41">
        <v>85.146001341465322</v>
      </c>
      <c r="HS22" s="78"/>
      <c r="HT22" s="41">
        <v>84.852472531828198</v>
      </c>
      <c r="HU22" s="41"/>
      <c r="HV22" s="41">
        <v>85.90428022852862</v>
      </c>
      <c r="HW22" s="41"/>
      <c r="HX22" s="41">
        <v>85.251038127595322</v>
      </c>
      <c r="HY22" s="41"/>
      <c r="HZ22" s="41">
        <v>60.605664488017432</v>
      </c>
      <c r="IA22" s="41"/>
      <c r="IB22" s="41">
        <v>76.574328610699936</v>
      </c>
      <c r="IC22" s="41"/>
      <c r="ID22" s="41">
        <v>83.882227955683717</v>
      </c>
      <c r="IE22" s="41"/>
      <c r="IF22" s="41">
        <v>81.363393016477303</v>
      </c>
      <c r="IG22" s="41"/>
      <c r="IH22" s="41">
        <v>83.889893687414528</v>
      </c>
      <c r="II22" s="41"/>
      <c r="IJ22" s="41" t="s">
        <v>120</v>
      </c>
      <c r="IK22" s="41"/>
      <c r="IL22" s="41">
        <v>85.333230245863618</v>
      </c>
      <c r="IM22" s="41"/>
      <c r="IN22" s="41">
        <v>78.473658185741257</v>
      </c>
      <c r="IO22" s="41"/>
      <c r="IP22" s="41">
        <v>82.05445107524983</v>
      </c>
      <c r="IQ22" s="41"/>
      <c r="IR22" s="41">
        <v>81.008168591449717</v>
      </c>
      <c r="IS22" s="41"/>
      <c r="IT22" s="41">
        <v>64.478059289092869</v>
      </c>
      <c r="IU22" s="41"/>
      <c r="IV22" s="41">
        <v>66.624525916561311</v>
      </c>
      <c r="IW22" s="41"/>
      <c r="IX22" s="41">
        <v>73.602398705961264</v>
      </c>
      <c r="IY22" s="41"/>
      <c r="IZ22" s="41">
        <v>62.413829674408738</v>
      </c>
      <c r="JA22" s="41"/>
      <c r="JB22" s="41">
        <v>68.837325349301395</v>
      </c>
      <c r="JC22" s="41"/>
      <c r="JD22" s="41">
        <v>77.454927358655695</v>
      </c>
      <c r="JE22" s="41"/>
      <c r="JF22" s="41">
        <v>60.168224299065422</v>
      </c>
      <c r="JG22" s="41"/>
      <c r="JH22" s="41">
        <v>80.754684088875706</v>
      </c>
      <c r="JI22" s="42"/>
      <c r="JJ22" s="42"/>
      <c r="JK22" s="41">
        <v>89.405003151026634</v>
      </c>
      <c r="JL22" s="78"/>
      <c r="JM22" s="41">
        <v>87.979354513839709</v>
      </c>
      <c r="JN22" s="41"/>
      <c r="JO22" s="41">
        <v>90.946502057613159</v>
      </c>
      <c r="JP22" s="41"/>
      <c r="JQ22" s="41">
        <v>86.65595470369945</v>
      </c>
      <c r="JR22" s="41"/>
      <c r="JS22" s="41">
        <v>76.455344747801945</v>
      </c>
      <c r="JT22" s="41"/>
      <c r="JU22" s="41">
        <v>83.070015671989495</v>
      </c>
      <c r="JV22" s="41"/>
      <c r="JW22" s="41">
        <v>89.83555370524563</v>
      </c>
      <c r="JX22" s="41"/>
      <c r="JY22" s="41">
        <v>84.476342371079213</v>
      </c>
      <c r="JZ22" s="41"/>
      <c r="KA22" s="41">
        <v>85.512480570540376</v>
      </c>
      <c r="KB22" s="41"/>
      <c r="KC22" s="41" t="s">
        <v>120</v>
      </c>
      <c r="KD22" s="41"/>
      <c r="KE22" s="41">
        <v>89.753656658968438</v>
      </c>
      <c r="KF22" s="41"/>
      <c r="KG22" s="41">
        <v>82.749846450820399</v>
      </c>
      <c r="KH22" s="41"/>
      <c r="KI22" s="41">
        <v>82.330183511366755</v>
      </c>
      <c r="KJ22" s="41"/>
      <c r="KK22" s="41">
        <v>85.42666370668897</v>
      </c>
      <c r="KL22" s="41"/>
      <c r="KM22" s="41">
        <v>66.877363867157143</v>
      </c>
      <c r="KN22" s="41"/>
      <c r="KO22" s="41">
        <v>75.885449904275674</v>
      </c>
      <c r="KP22" s="41"/>
      <c r="KQ22" s="41">
        <v>74.93051477784303</v>
      </c>
      <c r="KR22" s="41"/>
      <c r="KS22" s="41">
        <v>85.637360485607999</v>
      </c>
      <c r="KT22" s="41"/>
      <c r="KU22" s="41">
        <v>81.780727855344466</v>
      </c>
      <c r="KV22" s="41"/>
      <c r="KW22" s="41">
        <v>86.459838504037407</v>
      </c>
      <c r="KX22" s="41"/>
      <c r="KY22" s="41">
        <v>68.815513626834374</v>
      </c>
      <c r="KZ22" s="41"/>
      <c r="LA22" s="41">
        <v>85.323636764537952</v>
      </c>
      <c r="LB22" s="42"/>
      <c r="LC22" s="42"/>
      <c r="LD22" s="41">
        <v>92.981803592474023</v>
      </c>
      <c r="LE22" s="78"/>
      <c r="LF22" s="41">
        <v>92.089134688465208</v>
      </c>
      <c r="LG22" s="41"/>
      <c r="LH22" s="41">
        <v>90.983684762904304</v>
      </c>
      <c r="LI22" s="41"/>
      <c r="LJ22" s="41">
        <v>91.061126856821232</v>
      </c>
      <c r="LK22" s="41"/>
      <c r="LL22" s="41">
        <v>81.165777096654864</v>
      </c>
      <c r="LM22" s="41"/>
      <c r="LN22" s="41">
        <v>82.396000714158191</v>
      </c>
      <c r="LO22" s="41"/>
      <c r="LP22" s="41">
        <v>90.186800016530981</v>
      </c>
      <c r="LQ22" s="41"/>
      <c r="LR22" s="41">
        <v>88.543578707513134</v>
      </c>
      <c r="LS22" s="41"/>
      <c r="LT22" s="41">
        <v>90.512551302853865</v>
      </c>
      <c r="LU22" s="41"/>
      <c r="LV22" s="41" t="s">
        <v>120</v>
      </c>
      <c r="LW22" s="41"/>
      <c r="LX22" s="41">
        <v>91.656854499579481</v>
      </c>
      <c r="LY22" s="41"/>
      <c r="LZ22" s="41">
        <v>86.91760838822286</v>
      </c>
      <c r="MA22" s="41"/>
      <c r="MB22" s="41">
        <v>88.016820857863749</v>
      </c>
      <c r="MC22" s="41"/>
      <c r="MD22" s="41">
        <v>89.341024479221133</v>
      </c>
      <c r="ME22" s="41"/>
      <c r="MF22" s="41">
        <v>83.427714856762165</v>
      </c>
      <c r="MG22" s="41"/>
      <c r="MH22" s="41">
        <v>78.130726939523527</v>
      </c>
      <c r="MI22" s="41"/>
      <c r="MJ22" s="41">
        <v>86.875753920386018</v>
      </c>
      <c r="MK22" s="41"/>
      <c r="ML22" s="41">
        <v>89.677350198306357</v>
      </c>
      <c r="MM22" s="41"/>
      <c r="MN22" s="41">
        <v>83.804563492063494</v>
      </c>
      <c r="MO22" s="41"/>
      <c r="MP22" s="41">
        <v>88.135593220338976</v>
      </c>
      <c r="MQ22" s="41"/>
      <c r="MR22" s="41">
        <v>69.7841726618705</v>
      </c>
      <c r="MS22" s="41"/>
      <c r="MT22" s="41">
        <v>89.369103473974832</v>
      </c>
      <c r="MU22" s="42"/>
      <c r="MV22" s="42"/>
      <c r="MW22" s="41">
        <v>85.863499785377016</v>
      </c>
      <c r="MX22" s="78"/>
      <c r="MY22" s="41">
        <v>84.48091849935318</v>
      </c>
      <c r="MZ22" s="41"/>
      <c r="NA22" s="41">
        <v>87.32527227510505</v>
      </c>
      <c r="NB22" s="41"/>
      <c r="NC22" s="41">
        <v>86.423605920167432</v>
      </c>
      <c r="ND22" s="41"/>
      <c r="NE22" s="41">
        <v>77.717334991192615</v>
      </c>
      <c r="NF22" s="41"/>
      <c r="NG22" s="41">
        <v>79.638983191189865</v>
      </c>
      <c r="NH22" s="41"/>
      <c r="NI22" s="41">
        <v>89.545757465012784</v>
      </c>
      <c r="NJ22" s="41"/>
      <c r="NK22" s="41">
        <v>84.453915145346997</v>
      </c>
      <c r="NL22" s="41"/>
      <c r="NM22" s="41">
        <v>85.639280505590662</v>
      </c>
      <c r="NN22" s="41"/>
      <c r="NO22" s="41" t="s">
        <v>120</v>
      </c>
      <c r="NP22" s="41"/>
      <c r="NQ22" s="41">
        <v>89.176215546608859</v>
      </c>
      <c r="NR22" s="41"/>
      <c r="NS22" s="41">
        <v>82.837670384138789</v>
      </c>
      <c r="NT22" s="41"/>
      <c r="NU22" s="41">
        <v>85.67877215737137</v>
      </c>
      <c r="NV22" s="41"/>
      <c r="NW22" s="41">
        <v>86.575242949695124</v>
      </c>
      <c r="NX22" s="41"/>
      <c r="NY22" s="41">
        <v>75.489401135178966</v>
      </c>
      <c r="NZ22" s="41"/>
      <c r="OA22" s="41">
        <v>70.76510315477843</v>
      </c>
      <c r="OB22" s="41"/>
      <c r="OC22" s="41">
        <v>77.879398542861566</v>
      </c>
      <c r="OD22" s="41"/>
      <c r="OE22" s="41">
        <v>78.547128276966177</v>
      </c>
      <c r="OF22" s="41"/>
      <c r="OG22" s="41">
        <v>72.15870880968393</v>
      </c>
      <c r="OH22" s="41"/>
      <c r="OI22" s="41">
        <v>75.963243591810411</v>
      </c>
      <c r="OJ22" s="41"/>
      <c r="OK22" s="41">
        <v>69.192675342623517</v>
      </c>
      <c r="OL22" s="41"/>
      <c r="OM22" s="41">
        <v>84.307057521319109</v>
      </c>
      <c r="ON22" s="42"/>
      <c r="OO22" s="42"/>
      <c r="OP22" s="41">
        <v>84.970806574335796</v>
      </c>
      <c r="OQ22" s="78"/>
      <c r="OR22" s="41">
        <v>79.595035303802675</v>
      </c>
      <c r="OS22" s="41"/>
      <c r="OT22" s="41">
        <v>83.483354764966421</v>
      </c>
      <c r="OU22" s="41"/>
      <c r="OV22" s="41">
        <v>83.853531277566105</v>
      </c>
      <c r="OW22" s="41"/>
      <c r="OX22" s="41">
        <v>71.353988777750672</v>
      </c>
      <c r="OY22" s="41"/>
      <c r="OZ22" s="41">
        <v>75.55462536626203</v>
      </c>
      <c r="PA22" s="41"/>
      <c r="PB22" s="41">
        <v>87.347153338056813</v>
      </c>
      <c r="PC22" s="41"/>
      <c r="PD22" s="41">
        <v>84.961793811850185</v>
      </c>
      <c r="PE22" s="41"/>
      <c r="PF22" s="41">
        <v>85.281090289608173</v>
      </c>
      <c r="PG22" s="41"/>
      <c r="PH22" s="41" t="s">
        <v>120</v>
      </c>
      <c r="PI22" s="41"/>
      <c r="PJ22" s="41">
        <v>87.89571694599627</v>
      </c>
      <c r="PK22" s="41"/>
      <c r="PL22" s="41">
        <v>79.441603906124044</v>
      </c>
      <c r="PM22" s="41"/>
      <c r="PN22" s="41">
        <v>81.888684344522346</v>
      </c>
      <c r="PO22" s="41"/>
      <c r="PP22" s="41">
        <v>82.448889431433074</v>
      </c>
      <c r="PQ22" s="41"/>
      <c r="PR22" s="41">
        <v>77.142116182572622</v>
      </c>
      <c r="PS22" s="41"/>
      <c r="PT22" s="41">
        <v>64.096679337301879</v>
      </c>
      <c r="PU22" s="41"/>
      <c r="PV22" s="41">
        <v>72.512481817824423</v>
      </c>
      <c r="PW22" s="41"/>
      <c r="PX22" s="41">
        <v>78.064394652607788</v>
      </c>
      <c r="PY22" s="41"/>
      <c r="PZ22" s="41">
        <v>66.658728268635386</v>
      </c>
      <c r="QA22" s="41"/>
      <c r="QB22" s="41">
        <v>76.249699109363718</v>
      </c>
      <c r="QC22" s="41"/>
      <c r="QD22" s="41">
        <v>62.091428571428573</v>
      </c>
      <c r="QE22" s="41"/>
      <c r="QF22" s="41">
        <v>81.464061856613441</v>
      </c>
      <c r="QG22" s="42"/>
      <c r="QH22" s="42"/>
      <c r="QI22" s="41">
        <v>74.966979201547787</v>
      </c>
      <c r="QJ22" s="78"/>
      <c r="QK22" s="41">
        <v>74.85702538033118</v>
      </c>
      <c r="QL22" s="41"/>
      <c r="QM22" s="41">
        <v>79.728536746854999</v>
      </c>
      <c r="QN22" s="41"/>
      <c r="QO22" s="41">
        <v>77.678155801574604</v>
      </c>
      <c r="QP22" s="41"/>
      <c r="QQ22" s="41">
        <v>71.660600793090339</v>
      </c>
      <c r="QR22" s="41"/>
      <c r="QS22" s="41">
        <v>70.73198009282558</v>
      </c>
      <c r="QT22" s="41"/>
      <c r="QU22" s="41">
        <v>85.000599304806428</v>
      </c>
      <c r="QV22" s="41"/>
      <c r="QW22" s="41">
        <v>84.602769679300295</v>
      </c>
      <c r="QX22" s="41"/>
      <c r="QY22" s="41">
        <v>85.325226099841601</v>
      </c>
      <c r="QZ22" s="41"/>
      <c r="RA22" s="41" t="s">
        <v>120</v>
      </c>
      <c r="RB22" s="41"/>
      <c r="RC22" s="41">
        <v>85.648044274923336</v>
      </c>
      <c r="RD22" s="41"/>
      <c r="RE22" s="41">
        <v>77.149138951620117</v>
      </c>
      <c r="RF22" s="41"/>
      <c r="RG22" s="41">
        <v>80.840922026180991</v>
      </c>
      <c r="RH22" s="41"/>
      <c r="RI22" s="41">
        <v>79.559272342777504</v>
      </c>
      <c r="RJ22" s="41"/>
      <c r="RK22" s="41">
        <v>69.692033596334952</v>
      </c>
      <c r="RL22" s="41"/>
      <c r="RM22" s="41">
        <v>62.204382729442401</v>
      </c>
      <c r="RN22" s="41"/>
      <c r="RO22" s="41">
        <v>70.832821269099995</v>
      </c>
      <c r="RP22" s="41"/>
      <c r="RQ22" s="41">
        <v>74.469521604938265</v>
      </c>
      <c r="RR22" s="41"/>
      <c r="RS22" s="41">
        <v>65.775186004423887</v>
      </c>
      <c r="RT22" s="41"/>
      <c r="RU22" s="41">
        <v>76.788765881566235</v>
      </c>
      <c r="RV22" s="41"/>
      <c r="RW22" s="41">
        <v>58.267394270122786</v>
      </c>
      <c r="RX22" s="41"/>
      <c r="RY22" s="41">
        <v>76.869272481321843</v>
      </c>
      <c r="RZ22" s="42"/>
      <c r="SA22" s="42"/>
      <c r="SB22" s="42"/>
      <c r="SC22" s="41">
        <v>78.028717347622234</v>
      </c>
      <c r="SD22" s="78"/>
      <c r="SE22" s="41">
        <v>75.81550214650305</v>
      </c>
      <c r="SF22" s="41"/>
      <c r="SG22" s="41">
        <v>77.355761912010962</v>
      </c>
      <c r="SH22" s="41"/>
      <c r="SI22" s="41">
        <v>80.504013290898541</v>
      </c>
      <c r="SJ22" s="41"/>
      <c r="SK22" s="41">
        <v>66.869875972251407</v>
      </c>
      <c r="SL22" s="41"/>
      <c r="SM22" s="41">
        <v>68.553679675366965</v>
      </c>
      <c r="SN22" s="41"/>
      <c r="SO22" s="41">
        <v>86.572653319694098</v>
      </c>
      <c r="SP22" s="41"/>
      <c r="SQ22" s="41">
        <v>80.1445103683252</v>
      </c>
      <c r="SR22" s="41"/>
      <c r="SS22" s="41">
        <v>69.341004741356343</v>
      </c>
      <c r="ST22" s="41"/>
      <c r="SU22" s="41" t="s">
        <v>120</v>
      </c>
      <c r="SV22" s="41"/>
      <c r="SW22" s="41">
        <v>81.180124223602476</v>
      </c>
      <c r="SX22" s="41"/>
      <c r="SY22" s="41">
        <v>79.624361574282716</v>
      </c>
      <c r="SZ22" s="41"/>
      <c r="TA22" s="41">
        <v>80.187510463753554</v>
      </c>
      <c r="TB22" s="41"/>
      <c r="TC22" s="41">
        <v>78.452269319962042</v>
      </c>
      <c r="TD22" s="41"/>
      <c r="TE22" s="41">
        <v>57.971091791562216</v>
      </c>
      <c r="TF22" s="41"/>
      <c r="TG22" s="41">
        <v>56.181205540995883</v>
      </c>
      <c r="TH22" s="41"/>
      <c r="TI22" s="41">
        <v>64.088999533219223</v>
      </c>
      <c r="TJ22" s="41"/>
      <c r="TK22" s="41">
        <v>63.558732995730317</v>
      </c>
      <c r="TL22" s="41"/>
      <c r="TM22" s="41">
        <v>63.872765265846297</v>
      </c>
      <c r="TN22" s="41"/>
      <c r="TO22" s="41">
        <v>75.565396172702819</v>
      </c>
      <c r="TP22" s="41"/>
      <c r="TQ22" s="41">
        <v>36.678200692041521</v>
      </c>
      <c r="TR22" s="41"/>
      <c r="TS22" s="41">
        <v>76.819188110889741</v>
      </c>
      <c r="TT22" s="41"/>
      <c r="TU22" s="43"/>
      <c r="TV22" s="19" t="s">
        <v>21</v>
      </c>
    </row>
    <row r="23" spans="2:542" ht="4.5" customHeight="1">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42"/>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42"/>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42"/>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42"/>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42"/>
      <c r="HQ23" s="42"/>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42"/>
      <c r="JJ23" s="42"/>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42"/>
      <c r="LC23" s="42"/>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42"/>
      <c r="MV23" s="42"/>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42"/>
      <c r="OO23" s="42"/>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42"/>
      <c r="QH23" s="42"/>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42"/>
      <c r="SA23" s="42"/>
      <c r="SB23" s="42"/>
      <c r="SC23" s="79"/>
      <c r="SD23" s="79"/>
      <c r="SE23" s="79"/>
      <c r="SF23" s="79"/>
      <c r="SG23" s="79"/>
      <c r="SH23" s="79"/>
      <c r="SI23" s="79"/>
      <c r="SJ23" s="79"/>
      <c r="SK23" s="79"/>
      <c r="SL23" s="79"/>
      <c r="SM23" s="79"/>
      <c r="SN23" s="79"/>
      <c r="SO23" s="79"/>
      <c r="SP23" s="79"/>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79"/>
      <c r="TP23" s="79"/>
      <c r="TQ23" s="79"/>
      <c r="TR23" s="79"/>
      <c r="TS23" s="79"/>
      <c r="TT23" s="79"/>
      <c r="TU23" s="43"/>
      <c r="TV23" s="19"/>
    </row>
    <row r="24" spans="2:542" ht="10.5" customHeight="1">
      <c r="B24" s="13">
        <v>7</v>
      </c>
      <c r="C24" s="14"/>
      <c r="D24" s="15" t="s">
        <v>22</v>
      </c>
      <c r="E24" s="16">
        <v>197327</v>
      </c>
      <c r="F24" s="55"/>
      <c r="G24" s="16">
        <v>55339</v>
      </c>
      <c r="H24" s="16"/>
      <c r="I24" s="16">
        <v>12398</v>
      </c>
      <c r="J24" s="16"/>
      <c r="K24" s="16">
        <v>42486</v>
      </c>
      <c r="L24" s="16"/>
      <c r="M24" s="16">
        <v>16401</v>
      </c>
      <c r="N24" s="16"/>
      <c r="O24" s="16">
        <v>20244</v>
      </c>
      <c r="P24" s="16"/>
      <c r="Q24" s="16">
        <v>35269</v>
      </c>
      <c r="R24" s="16"/>
      <c r="S24" s="16">
        <v>6353</v>
      </c>
      <c r="T24" s="16"/>
      <c r="U24" s="16">
        <v>10223</v>
      </c>
      <c r="V24" s="16"/>
      <c r="W24" s="16" t="s">
        <v>120</v>
      </c>
      <c r="X24" s="16"/>
      <c r="Y24" s="16">
        <v>5202</v>
      </c>
      <c r="Z24" s="16"/>
      <c r="AA24" s="16">
        <v>122600</v>
      </c>
      <c r="AB24" s="16"/>
      <c r="AC24" s="16">
        <v>23804</v>
      </c>
      <c r="AD24" s="16"/>
      <c r="AE24" s="16">
        <v>152468</v>
      </c>
      <c r="AF24" s="16"/>
      <c r="AG24" s="16">
        <v>18307</v>
      </c>
      <c r="AH24" s="16"/>
      <c r="AI24" s="16">
        <v>12020</v>
      </c>
      <c r="AJ24" s="16"/>
      <c r="AK24" s="16">
        <v>21061</v>
      </c>
      <c r="AL24" s="16"/>
      <c r="AM24" s="16">
        <v>8559</v>
      </c>
      <c r="AN24" s="16"/>
      <c r="AO24" s="16">
        <v>4472</v>
      </c>
      <c r="AP24" s="16"/>
      <c r="AQ24" s="16">
        <v>8942</v>
      </c>
      <c r="AR24" s="16"/>
      <c r="AS24" s="16">
        <v>4236</v>
      </c>
      <c r="AT24" s="16"/>
      <c r="AU24" s="16">
        <v>777711</v>
      </c>
      <c r="AV24" s="45"/>
      <c r="AW24" s="16">
        <v>203189</v>
      </c>
      <c r="AX24" s="55"/>
      <c r="AY24" s="16">
        <v>53963</v>
      </c>
      <c r="AZ24" s="16"/>
      <c r="BA24" s="16">
        <v>12660</v>
      </c>
      <c r="BB24" s="16"/>
      <c r="BC24" s="16">
        <v>54900</v>
      </c>
      <c r="BD24" s="16"/>
      <c r="BE24" s="16">
        <v>15594</v>
      </c>
      <c r="BF24" s="16"/>
      <c r="BG24" s="16">
        <v>20268</v>
      </c>
      <c r="BH24" s="16"/>
      <c r="BI24" s="16">
        <v>36592</v>
      </c>
      <c r="BJ24" s="16"/>
      <c r="BK24" s="16">
        <v>12951</v>
      </c>
      <c r="BL24" s="16"/>
      <c r="BM24" s="16">
        <v>16955</v>
      </c>
      <c r="BN24" s="16"/>
      <c r="BO24" s="16" t="s">
        <v>120</v>
      </c>
      <c r="BP24" s="16"/>
      <c r="BQ24" s="16">
        <v>9562</v>
      </c>
      <c r="BR24" s="16"/>
      <c r="BS24" s="16">
        <v>134617</v>
      </c>
      <c r="BT24" s="16"/>
      <c r="BU24" s="16">
        <v>23650</v>
      </c>
      <c r="BV24" s="16"/>
      <c r="BW24" s="16">
        <v>155453</v>
      </c>
      <c r="BX24" s="16"/>
      <c r="BY24" s="16">
        <v>18438</v>
      </c>
      <c r="BZ24" s="16"/>
      <c r="CA24" s="16">
        <v>11618</v>
      </c>
      <c r="CB24" s="16"/>
      <c r="CC24" s="16">
        <v>21063</v>
      </c>
      <c r="CD24" s="16"/>
      <c r="CE24" s="16">
        <v>9749</v>
      </c>
      <c r="CF24" s="16"/>
      <c r="CG24" s="16">
        <v>3704</v>
      </c>
      <c r="CH24" s="16"/>
      <c r="CI24" s="16">
        <v>9896</v>
      </c>
      <c r="CJ24" s="16"/>
      <c r="CK24" s="16">
        <v>3877</v>
      </c>
      <c r="CL24" s="16"/>
      <c r="CM24" s="16">
        <v>828699</v>
      </c>
      <c r="CN24" s="45"/>
      <c r="CO24" s="16">
        <v>200585</v>
      </c>
      <c r="CP24" s="55"/>
      <c r="CQ24" s="16">
        <v>53012</v>
      </c>
      <c r="CR24" s="16"/>
      <c r="CS24" s="16">
        <v>12152</v>
      </c>
      <c r="CT24" s="16"/>
      <c r="CU24" s="16">
        <v>45769</v>
      </c>
      <c r="CV24" s="16"/>
      <c r="CW24" s="16">
        <v>17239</v>
      </c>
      <c r="CX24" s="16"/>
      <c r="CY24" s="16">
        <v>19147</v>
      </c>
      <c r="CZ24" s="16"/>
      <c r="DA24" s="16">
        <v>41548</v>
      </c>
      <c r="DB24" s="16"/>
      <c r="DC24" s="16">
        <v>13755</v>
      </c>
      <c r="DD24" s="16"/>
      <c r="DE24" s="16">
        <v>20834</v>
      </c>
      <c r="DF24" s="16"/>
      <c r="DG24" s="16" t="s">
        <v>120</v>
      </c>
      <c r="DH24" s="16"/>
      <c r="DI24" s="16">
        <v>11730</v>
      </c>
      <c r="DJ24" s="16"/>
      <c r="DK24" s="16">
        <v>158332</v>
      </c>
      <c r="DL24" s="16"/>
      <c r="DM24" s="16">
        <v>24000</v>
      </c>
      <c r="DN24" s="16"/>
      <c r="DO24" s="16">
        <v>153577</v>
      </c>
      <c r="DP24" s="16"/>
      <c r="DQ24" s="16">
        <v>17857</v>
      </c>
      <c r="DR24" s="16"/>
      <c r="DS24" s="16">
        <v>11656</v>
      </c>
      <c r="DT24" s="16"/>
      <c r="DU24" s="16">
        <v>22209</v>
      </c>
      <c r="DV24" s="16"/>
      <c r="DW24" s="16">
        <v>8811</v>
      </c>
      <c r="DX24" s="16"/>
      <c r="DY24" s="16">
        <v>3638</v>
      </c>
      <c r="DZ24" s="16"/>
      <c r="EA24" s="16">
        <v>9968</v>
      </c>
      <c r="EB24" s="16"/>
      <c r="EC24" s="16">
        <v>4180</v>
      </c>
      <c r="ED24" s="16"/>
      <c r="EE24" s="16">
        <v>849999</v>
      </c>
      <c r="EF24" s="45"/>
      <c r="EG24" s="16">
        <v>204176</v>
      </c>
      <c r="EH24" s="55"/>
      <c r="EI24" s="16">
        <v>54074</v>
      </c>
      <c r="EJ24" s="16"/>
      <c r="EK24" s="16">
        <v>11748</v>
      </c>
      <c r="EL24" s="16"/>
      <c r="EM24" s="16">
        <v>46863</v>
      </c>
      <c r="EN24" s="16"/>
      <c r="EO24" s="16">
        <v>16794</v>
      </c>
      <c r="EP24" s="16"/>
      <c r="EQ24" s="16">
        <v>19553</v>
      </c>
      <c r="ER24" s="16"/>
      <c r="ES24" s="16">
        <v>45565</v>
      </c>
      <c r="ET24" s="16"/>
      <c r="EU24" s="16">
        <v>15394</v>
      </c>
      <c r="EV24" s="16"/>
      <c r="EW24" s="16">
        <v>21473</v>
      </c>
      <c r="EX24" s="16"/>
      <c r="EY24" s="16" t="s">
        <v>120</v>
      </c>
      <c r="EZ24" s="16"/>
      <c r="FA24" s="16">
        <v>12436</v>
      </c>
      <c r="FB24" s="16"/>
      <c r="FC24" s="16">
        <v>158578</v>
      </c>
      <c r="FD24" s="16"/>
      <c r="FE24" s="16">
        <v>25084</v>
      </c>
      <c r="FF24" s="16"/>
      <c r="FG24" s="16">
        <v>156267</v>
      </c>
      <c r="FH24" s="16"/>
      <c r="FI24" s="16">
        <v>18141</v>
      </c>
      <c r="FJ24" s="16"/>
      <c r="FK24" s="16">
        <v>12243</v>
      </c>
      <c r="FL24" s="16"/>
      <c r="FM24" s="16">
        <v>22364</v>
      </c>
      <c r="FN24" s="16"/>
      <c r="FO24" s="16">
        <v>9465</v>
      </c>
      <c r="FP24" s="16"/>
      <c r="FQ24" s="16">
        <v>3469</v>
      </c>
      <c r="FR24" s="16"/>
      <c r="FS24" s="16">
        <v>9928</v>
      </c>
      <c r="FT24" s="16"/>
      <c r="FU24" s="16">
        <v>3675</v>
      </c>
      <c r="FV24" s="16"/>
      <c r="FW24" s="16">
        <v>867290</v>
      </c>
      <c r="FX24" s="45"/>
      <c r="FY24" s="16">
        <v>205524</v>
      </c>
      <c r="FZ24" s="55"/>
      <c r="GA24" s="16">
        <v>56177</v>
      </c>
      <c r="GB24" s="16"/>
      <c r="GC24" s="16">
        <v>9844</v>
      </c>
      <c r="GD24" s="16"/>
      <c r="GE24" s="16">
        <v>47444</v>
      </c>
      <c r="GF24" s="16"/>
      <c r="GG24" s="16">
        <v>20302</v>
      </c>
      <c r="GH24" s="16"/>
      <c r="GI24" s="16">
        <v>21023</v>
      </c>
      <c r="GJ24" s="16"/>
      <c r="GK24" s="16">
        <v>42230</v>
      </c>
      <c r="GL24" s="16"/>
      <c r="GM24" s="16">
        <v>16348</v>
      </c>
      <c r="GN24" s="16"/>
      <c r="GO24" s="16">
        <v>19731</v>
      </c>
      <c r="GP24" s="16"/>
      <c r="GQ24" s="16" t="s">
        <v>120</v>
      </c>
      <c r="GR24" s="16"/>
      <c r="GS24" s="16">
        <v>11933</v>
      </c>
      <c r="GT24" s="16"/>
      <c r="GU24" s="16">
        <v>163186</v>
      </c>
      <c r="GV24" s="16"/>
      <c r="GW24" s="16">
        <v>25481</v>
      </c>
      <c r="GX24" s="16"/>
      <c r="GY24" s="16">
        <v>163466</v>
      </c>
      <c r="GZ24" s="16"/>
      <c r="HA24" s="16">
        <v>19950</v>
      </c>
      <c r="HB24" s="16"/>
      <c r="HC24" s="16">
        <v>11832</v>
      </c>
      <c r="HD24" s="16"/>
      <c r="HE24" s="16">
        <v>23371</v>
      </c>
      <c r="HF24" s="16"/>
      <c r="HG24" s="16">
        <v>9365</v>
      </c>
      <c r="HH24" s="16"/>
      <c r="HI24" s="16">
        <v>3452</v>
      </c>
      <c r="HJ24" s="16"/>
      <c r="HK24" s="16">
        <v>11358</v>
      </c>
      <c r="HL24" s="16"/>
      <c r="HM24" s="16">
        <v>3897</v>
      </c>
      <c r="HN24" s="16"/>
      <c r="HO24" s="16">
        <v>885914</v>
      </c>
      <c r="HP24" s="45"/>
      <c r="HQ24" s="45"/>
      <c r="HR24" s="16">
        <v>232297</v>
      </c>
      <c r="HS24" s="55"/>
      <c r="HT24" s="16">
        <v>58180</v>
      </c>
      <c r="HU24" s="16"/>
      <c r="HV24" s="16">
        <v>9895</v>
      </c>
      <c r="HW24" s="16"/>
      <c r="HX24" s="16">
        <v>48936</v>
      </c>
      <c r="HY24" s="16"/>
      <c r="HZ24" s="16">
        <v>17610</v>
      </c>
      <c r="IA24" s="16"/>
      <c r="IB24" s="16">
        <v>20761</v>
      </c>
      <c r="IC24" s="16"/>
      <c r="ID24" s="16">
        <v>43627</v>
      </c>
      <c r="IE24" s="16"/>
      <c r="IF24" s="16">
        <v>15457</v>
      </c>
      <c r="IG24" s="16"/>
      <c r="IH24" s="16">
        <v>21067</v>
      </c>
      <c r="II24" s="16"/>
      <c r="IJ24" s="16" t="s">
        <v>120</v>
      </c>
      <c r="IK24" s="16"/>
      <c r="IL24" s="16">
        <v>11452</v>
      </c>
      <c r="IM24" s="16"/>
      <c r="IN24" s="16">
        <v>159542</v>
      </c>
      <c r="IO24" s="16"/>
      <c r="IP24" s="16">
        <v>26049</v>
      </c>
      <c r="IQ24" s="16"/>
      <c r="IR24" s="16">
        <v>156706</v>
      </c>
      <c r="IS24" s="16"/>
      <c r="IT24" s="16">
        <v>17161</v>
      </c>
      <c r="IU24" s="16"/>
      <c r="IV24" s="16">
        <v>10117</v>
      </c>
      <c r="IW24" s="16"/>
      <c r="IX24" s="16">
        <v>21799</v>
      </c>
      <c r="IY24" s="16"/>
      <c r="IZ24" s="16">
        <v>7259</v>
      </c>
      <c r="JA24" s="16"/>
      <c r="JB24" s="16">
        <v>3191</v>
      </c>
      <c r="JC24" s="16"/>
      <c r="JD24" s="16">
        <v>9596</v>
      </c>
      <c r="JE24" s="16"/>
      <c r="JF24" s="16">
        <v>3734</v>
      </c>
      <c r="JG24" s="16"/>
      <c r="JH24" s="16">
        <v>894436</v>
      </c>
      <c r="JI24" s="45"/>
      <c r="JJ24" s="45"/>
      <c r="JK24" s="16">
        <v>248592</v>
      </c>
      <c r="JL24" s="55"/>
      <c r="JM24" s="16">
        <v>60007</v>
      </c>
      <c r="JN24" s="16"/>
      <c r="JO24" s="16">
        <v>10906</v>
      </c>
      <c r="JP24" s="16"/>
      <c r="JQ24" s="16">
        <v>48470</v>
      </c>
      <c r="JR24" s="16"/>
      <c r="JS24" s="16">
        <v>18643</v>
      </c>
      <c r="JT24" s="16"/>
      <c r="JU24" s="16">
        <v>21763</v>
      </c>
      <c r="JV24" s="16"/>
      <c r="JW24" s="16">
        <v>46261</v>
      </c>
      <c r="JX24" s="16"/>
      <c r="JY24" s="16">
        <v>15852</v>
      </c>
      <c r="JZ24" s="16"/>
      <c r="KA24" s="16">
        <v>20383</v>
      </c>
      <c r="KB24" s="16"/>
      <c r="KC24" s="16" t="s">
        <v>120</v>
      </c>
      <c r="KD24" s="16"/>
      <c r="KE24" s="16">
        <v>11960</v>
      </c>
      <c r="KF24" s="16"/>
      <c r="KG24" s="16">
        <v>168332</v>
      </c>
      <c r="KH24" s="16"/>
      <c r="KI24" s="16">
        <v>27167</v>
      </c>
      <c r="KJ24" s="16"/>
      <c r="KK24" s="16">
        <v>163920</v>
      </c>
      <c r="KL24" s="16"/>
      <c r="KM24" s="16">
        <v>15922</v>
      </c>
      <c r="KN24" s="16"/>
      <c r="KO24" s="16">
        <v>10921</v>
      </c>
      <c r="KP24" s="16"/>
      <c r="KQ24" s="16">
        <v>22185</v>
      </c>
      <c r="KR24" s="16"/>
      <c r="KS24" s="16">
        <v>9288</v>
      </c>
      <c r="KT24" s="16"/>
      <c r="KU24" s="16">
        <v>3841</v>
      </c>
      <c r="KV24" s="16"/>
      <c r="KW24" s="16">
        <v>10749</v>
      </c>
      <c r="KX24" s="16"/>
      <c r="KY24" s="16">
        <v>5995</v>
      </c>
      <c r="KZ24" s="16"/>
      <c r="LA24" s="16">
        <v>941157</v>
      </c>
      <c r="LB24" s="45"/>
      <c r="LC24" s="45"/>
      <c r="LD24" s="16">
        <v>229851</v>
      </c>
      <c r="LE24" s="55"/>
      <c r="LF24" s="16">
        <v>59703</v>
      </c>
      <c r="LG24" s="16"/>
      <c r="LH24" s="16">
        <v>10038</v>
      </c>
      <c r="LI24" s="16"/>
      <c r="LJ24" s="16">
        <v>47599</v>
      </c>
      <c r="LK24" s="16"/>
      <c r="LL24" s="16">
        <v>17021</v>
      </c>
      <c r="LM24" s="16"/>
      <c r="LN24" s="16">
        <v>20475</v>
      </c>
      <c r="LO24" s="16"/>
      <c r="LP24" s="16">
        <v>46595</v>
      </c>
      <c r="LQ24" s="16"/>
      <c r="LR24" s="16">
        <v>15110</v>
      </c>
      <c r="LS24" s="16"/>
      <c r="LT24" s="16">
        <v>20026</v>
      </c>
      <c r="LU24" s="16"/>
      <c r="LV24" s="16" t="s">
        <v>120</v>
      </c>
      <c r="LW24" s="16"/>
      <c r="LX24" s="16">
        <v>11074</v>
      </c>
      <c r="LY24" s="16"/>
      <c r="LZ24" s="16">
        <v>147854</v>
      </c>
      <c r="MA24" s="16"/>
      <c r="MB24" s="16">
        <v>28292</v>
      </c>
      <c r="MC24" s="16"/>
      <c r="MD24" s="16">
        <v>164635</v>
      </c>
      <c r="ME24" s="16"/>
      <c r="MF24" s="16">
        <v>16562</v>
      </c>
      <c r="MG24" s="16"/>
      <c r="MH24" s="16">
        <v>10083</v>
      </c>
      <c r="MI24" s="16"/>
      <c r="MJ24" s="16">
        <v>23385</v>
      </c>
      <c r="MK24" s="16"/>
      <c r="ML24" s="16">
        <v>8750</v>
      </c>
      <c r="MM24" s="16"/>
      <c r="MN24" s="16">
        <v>3652</v>
      </c>
      <c r="MO24" s="16"/>
      <c r="MP24" s="16">
        <v>10482</v>
      </c>
      <c r="MQ24" s="16"/>
      <c r="MR24" s="16">
        <v>5712</v>
      </c>
      <c r="MS24" s="16"/>
      <c r="MT24" s="16">
        <v>896899</v>
      </c>
      <c r="MU24" s="45"/>
      <c r="MV24" s="45"/>
      <c r="MW24" s="16">
        <v>225342</v>
      </c>
      <c r="MX24" s="55"/>
      <c r="MY24" s="16">
        <v>57262</v>
      </c>
      <c r="MZ24" s="16"/>
      <c r="NA24" s="16">
        <v>10894</v>
      </c>
      <c r="NB24" s="16"/>
      <c r="NC24" s="16">
        <v>49786</v>
      </c>
      <c r="ND24" s="16"/>
      <c r="NE24" s="16">
        <v>16730</v>
      </c>
      <c r="NF24" s="16"/>
      <c r="NG24" s="16">
        <v>21799</v>
      </c>
      <c r="NH24" s="16"/>
      <c r="NI24" s="16">
        <v>44633</v>
      </c>
      <c r="NJ24" s="16"/>
      <c r="NK24" s="16">
        <v>14817</v>
      </c>
      <c r="NL24" s="16"/>
      <c r="NM24" s="16">
        <v>19075</v>
      </c>
      <c r="NN24" s="16"/>
      <c r="NO24" s="16" t="s">
        <v>120</v>
      </c>
      <c r="NP24" s="16"/>
      <c r="NQ24" s="16">
        <v>11714</v>
      </c>
      <c r="NR24" s="16"/>
      <c r="NS24" s="16">
        <v>152546</v>
      </c>
      <c r="NT24" s="16"/>
      <c r="NU24" s="16">
        <v>26457</v>
      </c>
      <c r="NV24" s="16"/>
      <c r="NW24" s="16">
        <v>157760</v>
      </c>
      <c r="NX24" s="16"/>
      <c r="NY24" s="16">
        <v>15095</v>
      </c>
      <c r="NZ24" s="16"/>
      <c r="OA24" s="16">
        <v>9124</v>
      </c>
      <c r="OB24" s="16"/>
      <c r="OC24" s="16">
        <v>22917</v>
      </c>
      <c r="OD24" s="16"/>
      <c r="OE24" s="16">
        <v>8685</v>
      </c>
      <c r="OF24" s="16"/>
      <c r="OG24" s="16">
        <v>3688</v>
      </c>
      <c r="OH24" s="16"/>
      <c r="OI24" s="16">
        <v>10510</v>
      </c>
      <c r="OJ24" s="16"/>
      <c r="OK24" s="16">
        <v>6725</v>
      </c>
      <c r="OL24" s="16"/>
      <c r="OM24" s="16">
        <v>885559</v>
      </c>
      <c r="ON24" s="45"/>
      <c r="OO24" s="45"/>
      <c r="OP24" s="16">
        <v>231595</v>
      </c>
      <c r="OQ24" s="55"/>
      <c r="OR24" s="16">
        <v>56448</v>
      </c>
      <c r="OS24" s="16"/>
      <c r="OT24" s="16">
        <v>12607</v>
      </c>
      <c r="OU24" s="16"/>
      <c r="OV24" s="16">
        <v>48817</v>
      </c>
      <c r="OW24" s="16"/>
      <c r="OX24" s="16">
        <v>16876</v>
      </c>
      <c r="OY24" s="16"/>
      <c r="OZ24" s="16">
        <v>18599</v>
      </c>
      <c r="PA24" s="16"/>
      <c r="PB24" s="16">
        <v>41426</v>
      </c>
      <c r="PC24" s="16"/>
      <c r="PD24" s="16">
        <v>15023</v>
      </c>
      <c r="PE24" s="16"/>
      <c r="PF24" s="16">
        <v>18964</v>
      </c>
      <c r="PG24" s="16"/>
      <c r="PH24" s="16" t="s">
        <v>120</v>
      </c>
      <c r="PI24" s="16"/>
      <c r="PJ24" s="16">
        <v>10247</v>
      </c>
      <c r="PK24" s="16"/>
      <c r="PL24" s="16">
        <v>155742</v>
      </c>
      <c r="PM24" s="16"/>
      <c r="PN24" s="16">
        <v>23751</v>
      </c>
      <c r="PO24" s="16"/>
      <c r="PP24" s="16">
        <v>157571</v>
      </c>
      <c r="PQ24" s="16"/>
      <c r="PR24" s="16">
        <v>16850</v>
      </c>
      <c r="PS24" s="16"/>
      <c r="PT24" s="16">
        <v>11420</v>
      </c>
      <c r="PU24" s="16"/>
      <c r="PV24" s="16">
        <v>21631</v>
      </c>
      <c r="PW24" s="16"/>
      <c r="PX24" s="16">
        <v>9322</v>
      </c>
      <c r="PY24" s="16"/>
      <c r="PZ24" s="16">
        <v>3244</v>
      </c>
      <c r="QA24" s="16"/>
      <c r="QB24" s="16">
        <v>10779</v>
      </c>
      <c r="QC24" s="16"/>
      <c r="QD24" s="16">
        <v>6429</v>
      </c>
      <c r="QE24" s="16"/>
      <c r="QF24" s="16">
        <v>887341</v>
      </c>
      <c r="QG24" s="45"/>
      <c r="QH24" s="45"/>
      <c r="QI24" s="16">
        <v>184190</v>
      </c>
      <c r="QJ24" s="55"/>
      <c r="QK24" s="16">
        <v>45652</v>
      </c>
      <c r="QL24" s="16"/>
      <c r="QM24" s="16">
        <v>8086</v>
      </c>
      <c r="QN24" s="16"/>
      <c r="QO24" s="16">
        <v>44328</v>
      </c>
      <c r="QP24" s="16"/>
      <c r="QQ24" s="16">
        <v>15221</v>
      </c>
      <c r="QR24" s="16"/>
      <c r="QS24" s="16">
        <v>14941</v>
      </c>
      <c r="QT24" s="16"/>
      <c r="QU24" s="16">
        <v>39139</v>
      </c>
      <c r="QV24" s="16"/>
      <c r="QW24" s="16">
        <v>15380</v>
      </c>
      <c r="QX24" s="16"/>
      <c r="QY24" s="16">
        <v>18048</v>
      </c>
      <c r="QZ24" s="16"/>
      <c r="RA24" s="16" t="s">
        <v>120</v>
      </c>
      <c r="RB24" s="16"/>
      <c r="RC24" s="16">
        <v>11854</v>
      </c>
      <c r="RD24" s="16"/>
      <c r="RE24" s="16">
        <v>177325</v>
      </c>
      <c r="RF24" s="16"/>
      <c r="RG24" s="16">
        <v>25941</v>
      </c>
      <c r="RH24" s="16"/>
      <c r="RI24" s="16">
        <v>149857</v>
      </c>
      <c r="RJ24" s="16"/>
      <c r="RK24" s="16">
        <v>16462</v>
      </c>
      <c r="RL24" s="16"/>
      <c r="RM24" s="16">
        <v>10665</v>
      </c>
      <c r="RN24" s="16"/>
      <c r="RO24" s="16">
        <v>20182</v>
      </c>
      <c r="RP24" s="16"/>
      <c r="RQ24" s="16">
        <v>8818</v>
      </c>
      <c r="RR24" s="16"/>
      <c r="RS24" s="16">
        <v>3827</v>
      </c>
      <c r="RT24" s="16"/>
      <c r="RU24" s="16">
        <v>11569</v>
      </c>
      <c r="RV24" s="16"/>
      <c r="RW24" s="16">
        <v>5059</v>
      </c>
      <c r="RX24" s="16"/>
      <c r="RY24" s="16">
        <v>826544</v>
      </c>
      <c r="RZ24" s="45"/>
      <c r="SA24" s="45"/>
      <c r="SB24" s="45"/>
      <c r="SC24" s="16">
        <v>208110</v>
      </c>
      <c r="SD24" s="55"/>
      <c r="SE24" s="16">
        <v>51100</v>
      </c>
      <c r="SF24" s="16"/>
      <c r="SG24" s="16">
        <v>11640</v>
      </c>
      <c r="SH24" s="16"/>
      <c r="SI24" s="16">
        <v>44226</v>
      </c>
      <c r="SJ24" s="16"/>
      <c r="SK24" s="16">
        <v>15090</v>
      </c>
      <c r="SL24" s="16"/>
      <c r="SM24" s="16">
        <v>16525</v>
      </c>
      <c r="SN24" s="16"/>
      <c r="SO24" s="16">
        <v>38567</v>
      </c>
      <c r="SP24" s="16"/>
      <c r="SQ24" s="16">
        <v>15501</v>
      </c>
      <c r="SR24" s="16"/>
      <c r="SS24" s="16">
        <v>15324</v>
      </c>
      <c r="ST24" s="16"/>
      <c r="SU24" s="16" t="s">
        <v>120</v>
      </c>
      <c r="SV24" s="16"/>
      <c r="SW24" s="16">
        <v>10962</v>
      </c>
      <c r="SX24" s="16"/>
      <c r="SY24" s="16">
        <v>190082</v>
      </c>
      <c r="SZ24" s="16"/>
      <c r="TA24" s="16">
        <v>27551</v>
      </c>
      <c r="TB24" s="16"/>
      <c r="TC24" s="16">
        <v>158951</v>
      </c>
      <c r="TD24" s="16"/>
      <c r="TE24" s="16">
        <v>13766</v>
      </c>
      <c r="TF24" s="16"/>
      <c r="TG24" s="16">
        <v>9933</v>
      </c>
      <c r="TH24" s="16"/>
      <c r="TI24" s="16">
        <v>20420</v>
      </c>
      <c r="TJ24" s="16"/>
      <c r="TK24" s="16">
        <v>8062</v>
      </c>
      <c r="TL24" s="16"/>
      <c r="TM24" s="16">
        <v>3200</v>
      </c>
      <c r="TN24" s="16"/>
      <c r="TO24" s="16">
        <v>10578</v>
      </c>
      <c r="TP24" s="16"/>
      <c r="TQ24" s="16">
        <v>3311</v>
      </c>
      <c r="TR24" s="16"/>
      <c r="TS24" s="16">
        <v>872899</v>
      </c>
      <c r="TT24" s="16"/>
      <c r="TU24" s="40"/>
      <c r="TV24" s="15" t="s">
        <v>23</v>
      </c>
    </row>
    <row r="25" spans="2:542" ht="10.5" customHeight="1">
      <c r="B25" s="13">
        <v>8</v>
      </c>
      <c r="C25" s="13"/>
      <c r="D25" s="19" t="s">
        <v>24</v>
      </c>
      <c r="E25" s="41">
        <v>91.906531783292351</v>
      </c>
      <c r="F25" s="78"/>
      <c r="G25" s="41">
        <v>95.224902777299789</v>
      </c>
      <c r="H25" s="41"/>
      <c r="I25" s="41">
        <v>92.480978666268825</v>
      </c>
      <c r="J25" s="41"/>
      <c r="K25" s="41">
        <v>90.022248119504184</v>
      </c>
      <c r="L25" s="41"/>
      <c r="M25" s="41">
        <v>85.195574255882818</v>
      </c>
      <c r="N25" s="41"/>
      <c r="O25" s="41">
        <v>90.931141355612453</v>
      </c>
      <c r="P25" s="41"/>
      <c r="Q25" s="41">
        <v>94.600611555174069</v>
      </c>
      <c r="R25" s="41"/>
      <c r="S25" s="41">
        <v>92.582337510929761</v>
      </c>
      <c r="T25" s="41"/>
      <c r="U25" s="41">
        <v>89.581142656852435</v>
      </c>
      <c r="V25" s="41"/>
      <c r="W25" s="41" t="s">
        <v>120</v>
      </c>
      <c r="X25" s="41"/>
      <c r="Y25" s="41">
        <v>86.960882647943833</v>
      </c>
      <c r="Z25" s="41"/>
      <c r="AA25" s="41">
        <v>91.737627392586163</v>
      </c>
      <c r="AB25" s="41"/>
      <c r="AC25" s="41">
        <v>94.976658819774173</v>
      </c>
      <c r="AD25" s="41"/>
      <c r="AE25" s="41">
        <v>91.575122376047318</v>
      </c>
      <c r="AF25" s="41"/>
      <c r="AG25" s="41">
        <v>84.426305109758346</v>
      </c>
      <c r="AH25" s="41"/>
      <c r="AI25" s="41">
        <v>90.764932417126033</v>
      </c>
      <c r="AJ25" s="41"/>
      <c r="AK25" s="41">
        <v>89.116912791435709</v>
      </c>
      <c r="AL25" s="41"/>
      <c r="AM25" s="41">
        <v>84.826560951437074</v>
      </c>
      <c r="AN25" s="41"/>
      <c r="AO25" s="41">
        <v>82.175670709298061</v>
      </c>
      <c r="AP25" s="41"/>
      <c r="AQ25" s="41">
        <v>80.522287257991891</v>
      </c>
      <c r="AR25" s="41"/>
      <c r="AS25" s="41">
        <v>77.525622254758417</v>
      </c>
      <c r="AT25" s="41"/>
      <c r="AU25" s="41">
        <v>91.245078208960834</v>
      </c>
      <c r="AV25" s="42"/>
      <c r="AW25" s="41">
        <v>92.5766122051011</v>
      </c>
      <c r="AX25" s="78"/>
      <c r="AY25" s="41">
        <v>94.087596331554906</v>
      </c>
      <c r="AZ25" s="41"/>
      <c r="BA25" s="41">
        <v>95.180813472671232</v>
      </c>
      <c r="BB25" s="41"/>
      <c r="BC25" s="41">
        <v>93.569444207727571</v>
      </c>
      <c r="BD25" s="41"/>
      <c r="BE25" s="41">
        <v>85.484047801776114</v>
      </c>
      <c r="BF25" s="41"/>
      <c r="BG25" s="41">
        <v>91.153586687654595</v>
      </c>
      <c r="BH25" s="41"/>
      <c r="BI25" s="41">
        <v>95.271818371172671</v>
      </c>
      <c r="BJ25" s="41"/>
      <c r="BK25" s="41">
        <v>90.750472987176792</v>
      </c>
      <c r="BL25" s="41"/>
      <c r="BM25" s="41">
        <v>90.402559317515326</v>
      </c>
      <c r="BN25" s="41"/>
      <c r="BO25" s="41" t="s">
        <v>120</v>
      </c>
      <c r="BP25" s="41"/>
      <c r="BQ25" s="41">
        <v>87.877952394081433</v>
      </c>
      <c r="BR25" s="41"/>
      <c r="BS25" s="41">
        <v>89.299360522195983</v>
      </c>
      <c r="BT25" s="41"/>
      <c r="BU25" s="41">
        <v>94.362207237760842</v>
      </c>
      <c r="BV25" s="41"/>
      <c r="BW25" s="41">
        <v>92.01179054034057</v>
      </c>
      <c r="BX25" s="41"/>
      <c r="BY25" s="41">
        <v>85.034358714200067</v>
      </c>
      <c r="BZ25" s="41"/>
      <c r="CA25" s="41">
        <v>86.850564401584805</v>
      </c>
      <c r="CB25" s="41"/>
      <c r="CC25" s="41">
        <v>88.835934204976809</v>
      </c>
      <c r="CD25" s="41"/>
      <c r="CE25" s="41">
        <v>89.113345521023774</v>
      </c>
      <c r="CF25" s="41"/>
      <c r="CG25" s="41">
        <v>89.081289081289086</v>
      </c>
      <c r="CH25" s="41"/>
      <c r="CI25" s="41">
        <v>86.518622136737193</v>
      </c>
      <c r="CJ25" s="41"/>
      <c r="CK25" s="41">
        <v>64.466245427336204</v>
      </c>
      <c r="CL25" s="41"/>
      <c r="CM25" s="41">
        <v>91.29838423588879</v>
      </c>
      <c r="CN25" s="42"/>
      <c r="CO25" s="41">
        <v>91.657032667254612</v>
      </c>
      <c r="CP25" s="78"/>
      <c r="CQ25" s="41">
        <v>93.971247762040662</v>
      </c>
      <c r="CR25" s="41"/>
      <c r="CS25" s="41">
        <v>93.997524752475243</v>
      </c>
      <c r="CT25" s="41"/>
      <c r="CU25" s="41">
        <v>93.616281448148911</v>
      </c>
      <c r="CV25" s="41"/>
      <c r="CW25" s="41">
        <v>87.985505027305663</v>
      </c>
      <c r="CX25" s="41"/>
      <c r="CY25" s="41">
        <v>88.573807651385479</v>
      </c>
      <c r="CZ25" s="41"/>
      <c r="DA25" s="41">
        <v>95.951594651393734</v>
      </c>
      <c r="DB25" s="41"/>
      <c r="DC25" s="41">
        <v>91.014358499305231</v>
      </c>
      <c r="DD25" s="41"/>
      <c r="DE25" s="41">
        <v>90.456755817992359</v>
      </c>
      <c r="DF25" s="41"/>
      <c r="DG25" s="41" t="s">
        <v>120</v>
      </c>
      <c r="DH25" s="41"/>
      <c r="DI25" s="41">
        <v>91.440598690364823</v>
      </c>
      <c r="DJ25" s="41"/>
      <c r="DK25" s="41">
        <v>91.423094245493289</v>
      </c>
      <c r="DL25" s="41"/>
      <c r="DM25" s="41">
        <v>95.279685577037597</v>
      </c>
      <c r="DN25" s="41"/>
      <c r="DO25" s="41">
        <v>90.757429809061733</v>
      </c>
      <c r="DP25" s="41"/>
      <c r="DQ25" s="41">
        <v>82.552817715315982</v>
      </c>
      <c r="DR25" s="41"/>
      <c r="DS25" s="41">
        <v>86.810158635585012</v>
      </c>
      <c r="DT25" s="41"/>
      <c r="DU25" s="41">
        <v>88.850216034565534</v>
      </c>
      <c r="DV25" s="41"/>
      <c r="DW25" s="41">
        <v>85.477299185098957</v>
      </c>
      <c r="DX25" s="41"/>
      <c r="DY25" s="41">
        <v>88.3653145494292</v>
      </c>
      <c r="DZ25" s="41"/>
      <c r="EA25" s="41">
        <v>84.769113019814611</v>
      </c>
      <c r="EB25" s="41"/>
      <c r="EC25" s="41">
        <v>79.923518164435947</v>
      </c>
      <c r="ED25" s="41"/>
      <c r="EE25" s="41">
        <v>91.239005686880247</v>
      </c>
      <c r="EF25" s="42"/>
      <c r="EG25" s="41">
        <v>91.889629472945174</v>
      </c>
      <c r="EH25" s="78"/>
      <c r="EI25" s="41">
        <v>94.267982287925804</v>
      </c>
      <c r="EJ25" s="41"/>
      <c r="EK25" s="41">
        <v>94.194996792815914</v>
      </c>
      <c r="EL25" s="41"/>
      <c r="EM25" s="41">
        <v>94.709080253026414</v>
      </c>
      <c r="EN25" s="41"/>
      <c r="EO25" s="41">
        <v>85.977576409153741</v>
      </c>
      <c r="EP25" s="41"/>
      <c r="EQ25" s="41">
        <v>90.239062211556202</v>
      </c>
      <c r="ER25" s="41"/>
      <c r="ES25" s="41">
        <v>95.32227359260267</v>
      </c>
      <c r="ET25" s="41"/>
      <c r="EU25" s="41">
        <v>93.489614964168595</v>
      </c>
      <c r="EV25" s="41"/>
      <c r="EW25" s="41">
        <v>94.167434109546988</v>
      </c>
      <c r="EX25" s="41"/>
      <c r="EY25" s="41" t="s">
        <v>120</v>
      </c>
      <c r="EZ25" s="41"/>
      <c r="FA25" s="41">
        <v>91.562361949639225</v>
      </c>
      <c r="FB25" s="41"/>
      <c r="FC25" s="41">
        <v>91.775518117472757</v>
      </c>
      <c r="FD25" s="41"/>
      <c r="FE25" s="41">
        <v>93.516758006188709</v>
      </c>
      <c r="FF25" s="41"/>
      <c r="FG25" s="41">
        <v>90.480464135998332</v>
      </c>
      <c r="FH25" s="41"/>
      <c r="FI25" s="41">
        <v>81.091591792946232</v>
      </c>
      <c r="FJ25" s="41"/>
      <c r="FK25" s="41">
        <v>87.138790035587192</v>
      </c>
      <c r="FL25" s="41"/>
      <c r="FM25" s="41">
        <v>88.123571597446599</v>
      </c>
      <c r="FN25" s="41"/>
      <c r="FO25" s="41">
        <v>89.073969508752114</v>
      </c>
      <c r="FP25" s="41"/>
      <c r="FQ25" s="41">
        <v>85.866336633663366</v>
      </c>
      <c r="FR25" s="41"/>
      <c r="FS25" s="41">
        <v>87.710928527255064</v>
      </c>
      <c r="FT25" s="41"/>
      <c r="FU25" s="41">
        <v>73.85450160771704</v>
      </c>
      <c r="FV25" s="41"/>
      <c r="FW25" s="41">
        <v>91.443362556605805</v>
      </c>
      <c r="FX25" s="42"/>
      <c r="FY25" s="41">
        <v>91.057875918779658</v>
      </c>
      <c r="FZ25" s="78"/>
      <c r="GA25" s="41">
        <v>94.024804592699212</v>
      </c>
      <c r="GB25" s="41"/>
      <c r="GC25" s="41">
        <v>93.556358106823794</v>
      </c>
      <c r="GD25" s="41"/>
      <c r="GE25" s="41">
        <v>94.927869705276208</v>
      </c>
      <c r="GF25" s="41"/>
      <c r="GG25" s="41">
        <v>86.402519470570709</v>
      </c>
      <c r="GH25" s="41"/>
      <c r="GI25" s="41">
        <v>91.571565467375208</v>
      </c>
      <c r="GJ25" s="41"/>
      <c r="GK25" s="41">
        <v>95.783528771348855</v>
      </c>
      <c r="GL25" s="41"/>
      <c r="GM25" s="41">
        <v>91.755065386989955</v>
      </c>
      <c r="GN25" s="41"/>
      <c r="GO25" s="41">
        <v>94.158911954187545</v>
      </c>
      <c r="GP25" s="41"/>
      <c r="GQ25" s="41" t="s">
        <v>120</v>
      </c>
      <c r="GR25" s="41"/>
      <c r="GS25" s="41">
        <v>91.806431758732117</v>
      </c>
      <c r="GT25" s="41"/>
      <c r="GU25" s="41">
        <v>90.853719643234939</v>
      </c>
      <c r="GV25" s="41"/>
      <c r="GW25" s="41">
        <v>93.419123038568713</v>
      </c>
      <c r="GX25" s="41"/>
      <c r="GY25" s="41">
        <v>93.087856768638531</v>
      </c>
      <c r="GZ25" s="41"/>
      <c r="HA25" s="41">
        <v>89.469907615032739</v>
      </c>
      <c r="HB25" s="41"/>
      <c r="HC25" s="41">
        <v>87.044802471860521</v>
      </c>
      <c r="HD25" s="41"/>
      <c r="HE25" s="41">
        <v>91.243070195986576</v>
      </c>
      <c r="HF25" s="41"/>
      <c r="HG25" s="41">
        <v>88.482615268329553</v>
      </c>
      <c r="HH25" s="41"/>
      <c r="HI25" s="41">
        <v>84.670100564140299</v>
      </c>
      <c r="HJ25" s="41"/>
      <c r="HK25" s="41">
        <v>90.415538926922466</v>
      </c>
      <c r="HL25" s="41"/>
      <c r="HM25" s="41">
        <v>76.924595341492292</v>
      </c>
      <c r="HN25" s="41"/>
      <c r="HO25" s="41">
        <v>91.846723418107999</v>
      </c>
      <c r="HP25" s="42"/>
      <c r="HQ25" s="42"/>
      <c r="HR25" s="41">
        <v>90.586735091796783</v>
      </c>
      <c r="HS25" s="78"/>
      <c r="HT25" s="41">
        <v>92.242322388343666</v>
      </c>
      <c r="HU25" s="41"/>
      <c r="HV25" s="41">
        <v>92.675845274889951</v>
      </c>
      <c r="HW25" s="41"/>
      <c r="HX25" s="41">
        <v>92.366930917327295</v>
      </c>
      <c r="HY25" s="41"/>
      <c r="HZ25" s="41">
        <v>76.732026143790861</v>
      </c>
      <c r="IA25" s="41"/>
      <c r="IB25" s="41">
        <v>87.802918164516811</v>
      </c>
      <c r="IC25" s="41"/>
      <c r="ID25" s="41">
        <v>94.588383236129488</v>
      </c>
      <c r="IE25" s="41"/>
      <c r="IF25" s="41">
        <v>91.9457498066742</v>
      </c>
      <c r="IG25" s="41"/>
      <c r="IH25" s="41">
        <v>92.933080418192247</v>
      </c>
      <c r="II25" s="41"/>
      <c r="IJ25" s="41" t="s">
        <v>120</v>
      </c>
      <c r="IK25" s="41"/>
      <c r="IL25" s="41">
        <v>88.541827740838102</v>
      </c>
      <c r="IM25" s="41"/>
      <c r="IN25" s="41">
        <v>89.646453294974378</v>
      </c>
      <c r="IO25" s="41"/>
      <c r="IP25" s="41">
        <v>91.984180232352841</v>
      </c>
      <c r="IQ25" s="41"/>
      <c r="IR25" s="41">
        <v>90.082145792974217</v>
      </c>
      <c r="IS25" s="41"/>
      <c r="IT25" s="41">
        <v>80.368098159509202</v>
      </c>
      <c r="IU25" s="41"/>
      <c r="IV25" s="41">
        <v>79.938369152970921</v>
      </c>
      <c r="IW25" s="41"/>
      <c r="IX25" s="41">
        <v>86.002288239239348</v>
      </c>
      <c r="IY25" s="41"/>
      <c r="IZ25" s="41">
        <v>76.98589458054937</v>
      </c>
      <c r="JA25" s="41"/>
      <c r="JB25" s="41">
        <v>79.615768463073849</v>
      </c>
      <c r="JC25" s="41"/>
      <c r="JD25" s="41">
        <v>83.983896376684754</v>
      </c>
      <c r="JE25" s="41"/>
      <c r="JF25" s="41">
        <v>69.794392523364493</v>
      </c>
      <c r="JG25" s="41"/>
      <c r="JH25" s="41">
        <v>89.612699163321182</v>
      </c>
      <c r="JI25" s="42"/>
      <c r="JJ25" s="42"/>
      <c r="JK25" s="41">
        <v>93.81077990739378</v>
      </c>
      <c r="JL25" s="78"/>
      <c r="JM25" s="41">
        <v>94.426348172276505</v>
      </c>
      <c r="JN25" s="41"/>
      <c r="JO25" s="41">
        <v>95.490762630242529</v>
      </c>
      <c r="JP25" s="41"/>
      <c r="JQ25" s="41">
        <v>92.71586518229465</v>
      </c>
      <c r="JR25" s="41"/>
      <c r="JS25" s="41">
        <v>86.270245256825547</v>
      </c>
      <c r="JT25" s="41"/>
      <c r="JU25" s="41">
        <v>92.180947943580833</v>
      </c>
      <c r="JV25" s="41"/>
      <c r="JW25" s="41">
        <v>96.296835970024972</v>
      </c>
      <c r="JX25" s="41"/>
      <c r="JY25" s="41">
        <v>93.638135743398891</v>
      </c>
      <c r="JZ25" s="41"/>
      <c r="KA25" s="41">
        <v>93.183688397183872</v>
      </c>
      <c r="KB25" s="41"/>
      <c r="KC25" s="41" t="s">
        <v>120</v>
      </c>
      <c r="KD25" s="41"/>
      <c r="KE25" s="41">
        <v>92.070823710546577</v>
      </c>
      <c r="KF25" s="41"/>
      <c r="KG25" s="41">
        <v>92.311573221023082</v>
      </c>
      <c r="KH25" s="41"/>
      <c r="KI25" s="41">
        <v>93.012188441522866</v>
      </c>
      <c r="KJ25" s="41"/>
      <c r="KK25" s="41">
        <v>93.307604296521461</v>
      </c>
      <c r="KL25" s="41"/>
      <c r="KM25" s="41">
        <v>82.493135070721721</v>
      </c>
      <c r="KN25" s="41"/>
      <c r="KO25" s="41">
        <v>87.117102744096997</v>
      </c>
      <c r="KP25" s="41"/>
      <c r="KQ25" s="41">
        <v>86.84674104521433</v>
      </c>
      <c r="KR25" s="41"/>
      <c r="KS25" s="41">
        <v>90.934012140199727</v>
      </c>
      <c r="KT25" s="41"/>
      <c r="KU25" s="41">
        <v>87.914854657816434</v>
      </c>
      <c r="KV25" s="41"/>
      <c r="KW25" s="41">
        <v>91.364215894602623</v>
      </c>
      <c r="KX25" s="41"/>
      <c r="KY25" s="41">
        <v>78.55083857442348</v>
      </c>
      <c r="KZ25" s="41"/>
      <c r="LA25" s="41">
        <v>92.643410913758544</v>
      </c>
      <c r="LB25" s="42"/>
      <c r="LC25" s="42"/>
      <c r="LD25" s="41">
        <v>96.060231195513168</v>
      </c>
      <c r="LE25" s="78"/>
      <c r="LF25" s="41">
        <v>96.545869111725608</v>
      </c>
      <c r="LG25" s="41"/>
      <c r="LH25" s="41">
        <v>95.773304074038734</v>
      </c>
      <c r="LI25" s="41"/>
      <c r="LJ25" s="41">
        <v>95.678305091559636</v>
      </c>
      <c r="LK25" s="41"/>
      <c r="LL25" s="41">
        <v>89.948739629022882</v>
      </c>
      <c r="LM25" s="41"/>
      <c r="LN25" s="41">
        <v>91.389930369576859</v>
      </c>
      <c r="LO25" s="41"/>
      <c r="LP25" s="41">
        <v>96.282597016159031</v>
      </c>
      <c r="LQ25" s="41"/>
      <c r="LR25" s="41">
        <v>95.638964491423508</v>
      </c>
      <c r="LS25" s="41"/>
      <c r="LT25" s="41">
        <v>95.571251312398587</v>
      </c>
      <c r="LU25" s="41"/>
      <c r="LV25" s="41" t="s">
        <v>120</v>
      </c>
      <c r="LW25" s="41"/>
      <c r="LX25" s="41">
        <v>93.137089991589576</v>
      </c>
      <c r="LY25" s="41"/>
      <c r="LZ25" s="41">
        <v>94.185320610006244</v>
      </c>
      <c r="MA25" s="41"/>
      <c r="MB25" s="41">
        <v>95.179142136248956</v>
      </c>
      <c r="MC25" s="41"/>
      <c r="MD25" s="41">
        <v>95.63684314477247</v>
      </c>
      <c r="ME25" s="41"/>
      <c r="MF25" s="41">
        <v>91.949811236953138</v>
      </c>
      <c r="MG25" s="41"/>
      <c r="MH25" s="41">
        <v>87.991971376210842</v>
      </c>
      <c r="MI25" s="41"/>
      <c r="MJ25" s="41">
        <v>94.02895054282267</v>
      </c>
      <c r="MK25" s="41"/>
      <c r="ML25" s="41">
        <v>93.793547003966125</v>
      </c>
      <c r="MM25" s="41"/>
      <c r="MN25" s="41">
        <v>90.575396825396822</v>
      </c>
      <c r="MO25" s="41"/>
      <c r="MP25" s="41">
        <v>93.016239240394</v>
      </c>
      <c r="MQ25" s="41"/>
      <c r="MR25" s="41">
        <v>80.57553956834532</v>
      </c>
      <c r="MS25" s="41"/>
      <c r="MT25" s="41">
        <v>94.947725232473445</v>
      </c>
      <c r="MU25" s="42"/>
      <c r="MV25" s="42"/>
      <c r="MW25" s="41">
        <v>92.121088240704779</v>
      </c>
      <c r="MX25" s="78"/>
      <c r="MY25" s="41">
        <v>92.597024579560156</v>
      </c>
      <c r="MZ25" s="41"/>
      <c r="NA25" s="41">
        <v>93.422519509476032</v>
      </c>
      <c r="NB25" s="41"/>
      <c r="NC25" s="41">
        <v>93.03707579608313</v>
      </c>
      <c r="ND25" s="41"/>
      <c r="NE25" s="41">
        <v>86.674955963112637</v>
      </c>
      <c r="NF25" s="41"/>
      <c r="NG25" s="41">
        <v>90.250062101515269</v>
      </c>
      <c r="NH25" s="41"/>
      <c r="NI25" s="41">
        <v>95.949867790270233</v>
      </c>
      <c r="NJ25" s="41"/>
      <c r="NK25" s="41">
        <v>94.249729660963041</v>
      </c>
      <c r="NL25" s="41"/>
      <c r="NM25" s="41">
        <v>92.732134175984442</v>
      </c>
      <c r="NN25" s="41"/>
      <c r="NO25" s="41" t="s">
        <v>120</v>
      </c>
      <c r="NP25" s="41"/>
      <c r="NQ25" s="41">
        <v>90.693713223908333</v>
      </c>
      <c r="NR25" s="41"/>
      <c r="NS25" s="41">
        <v>91.761408067756648</v>
      </c>
      <c r="NT25" s="41"/>
      <c r="NU25" s="41">
        <v>95.319930825767401</v>
      </c>
      <c r="NV25" s="41"/>
      <c r="NW25" s="41">
        <v>93.940548780487802</v>
      </c>
      <c r="NX25" s="41"/>
      <c r="NY25" s="41">
        <v>87.426155450017376</v>
      </c>
      <c r="NZ25" s="41"/>
      <c r="OA25" s="41">
        <v>84.411138865760023</v>
      </c>
      <c r="OB25" s="41"/>
      <c r="OC25" s="41">
        <v>88.811812122151608</v>
      </c>
      <c r="OD25" s="41"/>
      <c r="OE25" s="41">
        <v>86.902141284770863</v>
      </c>
      <c r="OF25" s="41"/>
      <c r="OG25" s="41">
        <v>82.67204662631697</v>
      </c>
      <c r="OH25" s="41"/>
      <c r="OI25" s="41">
        <v>84.717072384330166</v>
      </c>
      <c r="OJ25" s="41"/>
      <c r="OK25" s="41">
        <v>77.450190026488542</v>
      </c>
      <c r="OL25" s="41"/>
      <c r="OM25" s="41">
        <v>92.03816393238165</v>
      </c>
      <c r="ON25" s="42"/>
      <c r="OO25" s="42"/>
      <c r="OP25" s="41">
        <v>91.303867882500896</v>
      </c>
      <c r="OQ25" s="78"/>
      <c r="OR25" s="41">
        <v>89.364531551784182</v>
      </c>
      <c r="OS25" s="41"/>
      <c r="OT25" s="41">
        <v>90.062866123731965</v>
      </c>
      <c r="OU25" s="41"/>
      <c r="OV25" s="41">
        <v>91.621778870516692</v>
      </c>
      <c r="OW25" s="41"/>
      <c r="OX25" s="41">
        <v>82.342034642595749</v>
      </c>
      <c r="OY25" s="41"/>
      <c r="OZ25" s="41">
        <v>86.502953351006923</v>
      </c>
      <c r="PA25" s="41"/>
      <c r="PB25" s="41">
        <v>94.681507553767744</v>
      </c>
      <c r="PC25" s="41"/>
      <c r="PD25" s="41">
        <v>94.093699110610046</v>
      </c>
      <c r="PE25" s="41"/>
      <c r="PF25" s="41">
        <v>92.304697006570947</v>
      </c>
      <c r="PG25" s="41"/>
      <c r="PH25" s="41" t="s">
        <v>120</v>
      </c>
      <c r="PI25" s="41"/>
      <c r="PJ25" s="41">
        <v>90.866365168041142</v>
      </c>
      <c r="PK25" s="41"/>
      <c r="PL25" s="41">
        <v>89.673875492295991</v>
      </c>
      <c r="PM25" s="41"/>
      <c r="PN25" s="41">
        <v>93.028083506325643</v>
      </c>
      <c r="PO25" s="41"/>
      <c r="PP25" s="41">
        <v>91.595603066924753</v>
      </c>
      <c r="PQ25" s="41"/>
      <c r="PR25" s="41">
        <v>87.396265560165972</v>
      </c>
      <c r="PS25" s="41"/>
      <c r="PT25" s="41">
        <v>81.904898515384062</v>
      </c>
      <c r="PU25" s="41"/>
      <c r="PV25" s="41">
        <v>85.037543735503391</v>
      </c>
      <c r="PW25" s="41"/>
      <c r="PX25" s="41">
        <v>87.761250235360578</v>
      </c>
      <c r="PY25" s="41"/>
      <c r="PZ25" s="41">
        <v>77.256489640390569</v>
      </c>
      <c r="QA25" s="41"/>
      <c r="QB25" s="41">
        <v>86.488004493300167</v>
      </c>
      <c r="QC25" s="41"/>
      <c r="QD25" s="41">
        <v>73.474285714285713</v>
      </c>
      <c r="QE25" s="41"/>
      <c r="QF25" s="41">
        <v>90.216813327029726</v>
      </c>
      <c r="QG25" s="42"/>
      <c r="QH25" s="42"/>
      <c r="QI25" s="41">
        <v>85.663392491721552</v>
      </c>
      <c r="QJ25" s="78"/>
      <c r="QK25" s="41">
        <v>85.321272380667594</v>
      </c>
      <c r="QL25" s="41"/>
      <c r="QM25" s="41">
        <v>89.22975060693004</v>
      </c>
      <c r="QN25" s="41"/>
      <c r="QO25" s="41">
        <v>89.716448420328277</v>
      </c>
      <c r="QP25" s="41"/>
      <c r="QQ25" s="41">
        <v>82.682383616709217</v>
      </c>
      <c r="QR25" s="41"/>
      <c r="QS25" s="41">
        <v>83.548621595929092</v>
      </c>
      <c r="QT25" s="41"/>
      <c r="QU25" s="41">
        <v>93.824763274601466</v>
      </c>
      <c r="QV25" s="41"/>
      <c r="QW25" s="41">
        <v>93.415937803692913</v>
      </c>
      <c r="QX25" s="41"/>
      <c r="QY25" s="41">
        <v>92.218077768126307</v>
      </c>
      <c r="QZ25" s="41"/>
      <c r="RA25" s="41" t="s">
        <v>120</v>
      </c>
      <c r="RB25" s="41"/>
      <c r="RC25" s="41">
        <v>88.654550893725229</v>
      </c>
      <c r="RD25" s="41"/>
      <c r="RE25" s="41">
        <v>88.206472536983796</v>
      </c>
      <c r="RF25" s="41"/>
      <c r="RG25" s="41">
        <v>92.277319294251569</v>
      </c>
      <c r="RH25" s="41"/>
      <c r="RI25" s="41">
        <v>90.030158844591838</v>
      </c>
      <c r="RJ25" s="41"/>
      <c r="RK25" s="41">
        <v>83.797403919572417</v>
      </c>
      <c r="RL25" s="41"/>
      <c r="RM25" s="41">
        <v>77.131698850075935</v>
      </c>
      <c r="RN25" s="41"/>
      <c r="RO25" s="41">
        <v>82.675842857728071</v>
      </c>
      <c r="RP25" s="41"/>
      <c r="RQ25" s="41">
        <v>85.050154320987659</v>
      </c>
      <c r="RR25" s="41"/>
      <c r="RS25" s="41">
        <v>76.955560024130293</v>
      </c>
      <c r="RT25" s="41"/>
      <c r="RU25" s="41">
        <v>85.957351957797755</v>
      </c>
      <c r="RV25" s="41"/>
      <c r="RW25" s="41">
        <v>69.017735334242829</v>
      </c>
      <c r="RX25" s="41"/>
      <c r="RY25" s="41">
        <v>87.556050367737029</v>
      </c>
      <c r="RZ25" s="42"/>
      <c r="SA25" s="42"/>
      <c r="SB25" s="42"/>
      <c r="SC25" s="41">
        <v>87.119055592766244</v>
      </c>
      <c r="SD25" s="78"/>
      <c r="SE25" s="41">
        <v>86.367170334313627</v>
      </c>
      <c r="SF25" s="41"/>
      <c r="SG25" s="41">
        <v>88.597960115694931</v>
      </c>
      <c r="SH25" s="41"/>
      <c r="SI25" s="41">
        <v>88.52459016393442</v>
      </c>
      <c r="SJ25" s="41"/>
      <c r="SK25" s="41">
        <v>79.304183308808078</v>
      </c>
      <c r="SL25" s="41"/>
      <c r="SM25" s="41">
        <v>82.786433545413558</v>
      </c>
      <c r="SN25" s="41"/>
      <c r="SO25" s="41">
        <v>93.932972867650648</v>
      </c>
      <c r="SP25" s="41"/>
      <c r="SQ25" s="41">
        <v>91.059155260529863</v>
      </c>
      <c r="SR25" s="41"/>
      <c r="SS25" s="41">
        <v>81.636567044909697</v>
      </c>
      <c r="ST25" s="41"/>
      <c r="SU25" s="41" t="s">
        <v>120</v>
      </c>
      <c r="SV25" s="41"/>
      <c r="SW25" s="41">
        <v>85.108695652173921</v>
      </c>
      <c r="SX25" s="41"/>
      <c r="SY25" s="41">
        <v>89.230321466125886</v>
      </c>
      <c r="SZ25" s="41"/>
      <c r="TA25" s="41">
        <v>92.251799765611921</v>
      </c>
      <c r="TB25" s="41"/>
      <c r="TC25" s="41">
        <v>89.251683109386676</v>
      </c>
      <c r="TD25" s="41"/>
      <c r="TE25" s="41">
        <v>73.422582537735352</v>
      </c>
      <c r="TF25" s="41"/>
      <c r="TG25" s="41">
        <v>74.376637963309619</v>
      </c>
      <c r="TH25" s="41"/>
      <c r="TI25" s="41">
        <v>79.430527462268557</v>
      </c>
      <c r="TJ25" s="41"/>
      <c r="TK25" s="41">
        <v>80.05163340283984</v>
      </c>
      <c r="TL25" s="41"/>
      <c r="TM25" s="41">
        <v>74.297654980264682</v>
      </c>
      <c r="TN25" s="41"/>
      <c r="TO25" s="41">
        <v>83.647003004902729</v>
      </c>
      <c r="TP25" s="41"/>
      <c r="TQ25" s="41">
        <v>49.81194523845344</v>
      </c>
      <c r="TR25" s="41"/>
      <c r="TS25" s="41">
        <v>87.087074204178478</v>
      </c>
      <c r="TT25" s="41"/>
      <c r="TU25" s="43"/>
      <c r="TV25" s="19" t="s">
        <v>25</v>
      </c>
    </row>
    <row r="26" spans="2:542" ht="4.5" customHeight="1">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42"/>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42"/>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42"/>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42"/>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42"/>
      <c r="HQ26" s="42"/>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42"/>
      <c r="JJ26" s="42"/>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42"/>
      <c r="LC26" s="42"/>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42"/>
      <c r="MV26" s="42"/>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42"/>
      <c r="OO26" s="42"/>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42"/>
      <c r="QH26" s="42"/>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42"/>
      <c r="SA26" s="42"/>
      <c r="SB26" s="42"/>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43"/>
      <c r="TV26" s="19"/>
    </row>
    <row r="27" spans="2:542" ht="10.5" customHeight="1">
      <c r="B27" s="13">
        <v>9</v>
      </c>
      <c r="C27" s="14"/>
      <c r="D27" s="15" t="s">
        <v>26</v>
      </c>
      <c r="E27" s="16">
        <v>205220</v>
      </c>
      <c r="F27" s="55"/>
      <c r="G27" s="16">
        <v>56777</v>
      </c>
      <c r="H27" s="16"/>
      <c r="I27" s="16">
        <v>12944</v>
      </c>
      <c r="J27" s="16"/>
      <c r="K27" s="16">
        <v>44927</v>
      </c>
      <c r="L27" s="16"/>
      <c r="M27" s="16">
        <v>17832</v>
      </c>
      <c r="N27" s="16"/>
      <c r="O27" s="16">
        <v>21256</v>
      </c>
      <c r="P27" s="16"/>
      <c r="Q27" s="16">
        <v>36452</v>
      </c>
      <c r="R27" s="16"/>
      <c r="S27" s="16">
        <v>6650</v>
      </c>
      <c r="T27" s="16"/>
      <c r="U27" s="16">
        <v>10758</v>
      </c>
      <c r="V27" s="16"/>
      <c r="W27" s="16" t="s">
        <v>120</v>
      </c>
      <c r="X27" s="16"/>
      <c r="Y27" s="16">
        <v>5288</v>
      </c>
      <c r="Z27" s="16"/>
      <c r="AA27" s="16">
        <v>127954</v>
      </c>
      <c r="AB27" s="16"/>
      <c r="AC27" s="16">
        <v>24591</v>
      </c>
      <c r="AD27" s="16"/>
      <c r="AE27" s="16">
        <v>159364</v>
      </c>
      <c r="AF27" s="16"/>
      <c r="AG27" s="16">
        <v>19988</v>
      </c>
      <c r="AH27" s="16"/>
      <c r="AI27" s="16">
        <v>12518</v>
      </c>
      <c r="AJ27" s="16"/>
      <c r="AK27" s="16">
        <v>22186</v>
      </c>
      <c r="AL27" s="16"/>
      <c r="AM27" s="16">
        <v>9166</v>
      </c>
      <c r="AN27" s="16"/>
      <c r="AO27" s="16">
        <v>4859</v>
      </c>
      <c r="AP27" s="16"/>
      <c r="AQ27" s="16">
        <v>9845</v>
      </c>
      <c r="AR27" s="16"/>
      <c r="AS27" s="16">
        <v>4594</v>
      </c>
      <c r="AT27" s="16"/>
      <c r="AU27" s="16">
        <v>813169</v>
      </c>
      <c r="AV27" s="45"/>
      <c r="AW27" s="16">
        <v>210487</v>
      </c>
      <c r="AX27" s="55"/>
      <c r="AY27" s="16">
        <v>55690</v>
      </c>
      <c r="AZ27" s="16"/>
      <c r="BA27" s="16">
        <v>12982</v>
      </c>
      <c r="BB27" s="16"/>
      <c r="BC27" s="16">
        <v>56715</v>
      </c>
      <c r="BD27" s="16"/>
      <c r="BE27" s="16">
        <v>17041</v>
      </c>
      <c r="BF27" s="16"/>
      <c r="BG27" s="16">
        <v>21271</v>
      </c>
      <c r="BH27" s="16"/>
      <c r="BI27" s="16">
        <v>37631</v>
      </c>
      <c r="BJ27" s="16"/>
      <c r="BK27" s="16">
        <v>13683</v>
      </c>
      <c r="BL27" s="16"/>
      <c r="BM27" s="16">
        <v>17861</v>
      </c>
      <c r="BN27" s="16"/>
      <c r="BO27" s="16" t="s">
        <v>120</v>
      </c>
      <c r="BP27" s="16"/>
      <c r="BQ27" s="16">
        <v>9859</v>
      </c>
      <c r="BR27" s="16"/>
      <c r="BS27" s="16">
        <v>143003</v>
      </c>
      <c r="BT27" s="16"/>
      <c r="BU27" s="16">
        <v>24519</v>
      </c>
      <c r="BV27" s="16"/>
      <c r="BW27" s="16">
        <v>161890</v>
      </c>
      <c r="BX27" s="16"/>
      <c r="BY27" s="16">
        <v>20176</v>
      </c>
      <c r="BZ27" s="16"/>
      <c r="CA27" s="16">
        <v>12454</v>
      </c>
      <c r="CB27" s="16"/>
      <c r="CC27" s="16">
        <v>22226</v>
      </c>
      <c r="CD27" s="16"/>
      <c r="CE27" s="16">
        <v>10174</v>
      </c>
      <c r="CF27" s="16"/>
      <c r="CG27" s="16">
        <v>3847</v>
      </c>
      <c r="CH27" s="16"/>
      <c r="CI27" s="16">
        <v>10454</v>
      </c>
      <c r="CJ27" s="16"/>
      <c r="CK27" s="16">
        <v>4387</v>
      </c>
      <c r="CL27" s="16"/>
      <c r="CM27" s="16">
        <v>866350</v>
      </c>
      <c r="CN27" s="45"/>
      <c r="CO27" s="16">
        <v>208569</v>
      </c>
      <c r="CP27" s="55"/>
      <c r="CQ27" s="16">
        <v>54864</v>
      </c>
      <c r="CR27" s="16"/>
      <c r="CS27" s="16">
        <v>12554</v>
      </c>
      <c r="CT27" s="16"/>
      <c r="CU27" s="16">
        <v>47203</v>
      </c>
      <c r="CV27" s="16"/>
      <c r="CW27" s="16">
        <v>18414</v>
      </c>
      <c r="CX27" s="16"/>
      <c r="CY27" s="16">
        <v>20594</v>
      </c>
      <c r="CZ27" s="16"/>
      <c r="DA27" s="16">
        <v>42586</v>
      </c>
      <c r="DB27" s="16"/>
      <c r="DC27" s="16">
        <v>14501</v>
      </c>
      <c r="DD27" s="16"/>
      <c r="DE27" s="16">
        <v>22200</v>
      </c>
      <c r="DF27" s="16"/>
      <c r="DG27" s="16" t="s">
        <v>120</v>
      </c>
      <c r="DH27" s="16"/>
      <c r="DI27" s="16">
        <v>11982</v>
      </c>
      <c r="DJ27" s="16"/>
      <c r="DK27" s="16">
        <v>166083</v>
      </c>
      <c r="DL27" s="16"/>
      <c r="DM27" s="16">
        <v>24676</v>
      </c>
      <c r="DN27" s="16"/>
      <c r="DO27" s="16">
        <v>161060</v>
      </c>
      <c r="DP27" s="16"/>
      <c r="DQ27" s="16">
        <v>19921</v>
      </c>
      <c r="DR27" s="16"/>
      <c r="DS27" s="16">
        <v>12580</v>
      </c>
      <c r="DT27" s="16"/>
      <c r="DU27" s="16">
        <v>23507</v>
      </c>
      <c r="DV27" s="16"/>
      <c r="DW27" s="16">
        <v>9389</v>
      </c>
      <c r="DX27" s="16"/>
      <c r="DY27" s="16">
        <v>3804</v>
      </c>
      <c r="DZ27" s="16"/>
      <c r="EA27" s="16">
        <v>10703</v>
      </c>
      <c r="EB27" s="16"/>
      <c r="EC27" s="16">
        <v>4473</v>
      </c>
      <c r="ED27" s="16"/>
      <c r="EE27" s="16">
        <v>889663</v>
      </c>
      <c r="EF27" s="45"/>
      <c r="EG27" s="16">
        <v>212231</v>
      </c>
      <c r="EH27" s="55"/>
      <c r="EI27" s="16">
        <v>55923</v>
      </c>
      <c r="EJ27" s="16"/>
      <c r="EK27" s="16">
        <v>12114</v>
      </c>
      <c r="EL27" s="16"/>
      <c r="EM27" s="16">
        <v>48013</v>
      </c>
      <c r="EN27" s="16"/>
      <c r="EO27" s="16">
        <v>18232</v>
      </c>
      <c r="EP27" s="16"/>
      <c r="EQ27" s="16">
        <v>20464</v>
      </c>
      <c r="ER27" s="16"/>
      <c r="ES27" s="16">
        <v>47018</v>
      </c>
      <c r="ET27" s="16"/>
      <c r="EU27" s="16">
        <v>15980</v>
      </c>
      <c r="EV27" s="16"/>
      <c r="EW27" s="16">
        <v>22159</v>
      </c>
      <c r="EX27" s="16"/>
      <c r="EY27" s="16" t="s">
        <v>120</v>
      </c>
      <c r="EZ27" s="16"/>
      <c r="FA27" s="16">
        <v>12716</v>
      </c>
      <c r="FB27" s="16"/>
      <c r="FC27" s="16">
        <v>165794</v>
      </c>
      <c r="FD27" s="16"/>
      <c r="FE27" s="16">
        <v>26118</v>
      </c>
      <c r="FF27" s="16"/>
      <c r="FG27" s="16">
        <v>164272</v>
      </c>
      <c r="FH27" s="16"/>
      <c r="FI27" s="16">
        <v>20383</v>
      </c>
      <c r="FJ27" s="16"/>
      <c r="FK27" s="16">
        <v>13118</v>
      </c>
      <c r="FL27" s="16"/>
      <c r="FM27" s="16">
        <v>23915</v>
      </c>
      <c r="FN27" s="16"/>
      <c r="FO27" s="16">
        <v>9924</v>
      </c>
      <c r="FP27" s="16"/>
      <c r="FQ27" s="16">
        <v>3666</v>
      </c>
      <c r="FR27" s="16"/>
      <c r="FS27" s="16">
        <v>10477</v>
      </c>
      <c r="FT27" s="16"/>
      <c r="FU27" s="16">
        <v>3983</v>
      </c>
      <c r="FV27" s="16"/>
      <c r="FW27" s="16">
        <v>906500</v>
      </c>
      <c r="FX27" s="45"/>
      <c r="FY27" s="16">
        <v>214269</v>
      </c>
      <c r="FZ27" s="55"/>
      <c r="GA27" s="16">
        <v>57935</v>
      </c>
      <c r="GB27" s="16"/>
      <c r="GC27" s="16">
        <v>10129</v>
      </c>
      <c r="GD27" s="16"/>
      <c r="GE27" s="16">
        <v>48454</v>
      </c>
      <c r="GF27" s="16"/>
      <c r="GG27" s="16">
        <v>21815</v>
      </c>
      <c r="GH27" s="16"/>
      <c r="GI27" s="16">
        <v>21872</v>
      </c>
      <c r="GJ27" s="16"/>
      <c r="GK27" s="16">
        <v>43398</v>
      </c>
      <c r="GL27" s="16"/>
      <c r="GM27" s="16">
        <v>17213</v>
      </c>
      <c r="GN27" s="16"/>
      <c r="GO27" s="16">
        <v>20308</v>
      </c>
      <c r="GP27" s="16"/>
      <c r="GQ27" s="16" t="s">
        <v>120</v>
      </c>
      <c r="GR27" s="16"/>
      <c r="GS27" s="16">
        <v>12157</v>
      </c>
      <c r="GT27" s="16"/>
      <c r="GU27" s="16">
        <v>171815</v>
      </c>
      <c r="GV27" s="16"/>
      <c r="GW27" s="16">
        <v>26580</v>
      </c>
      <c r="GX27" s="16"/>
      <c r="GY27" s="16">
        <v>169403</v>
      </c>
      <c r="GZ27" s="16"/>
      <c r="HA27" s="16">
        <v>21169</v>
      </c>
      <c r="HB27" s="16"/>
      <c r="HC27" s="16">
        <v>12719</v>
      </c>
      <c r="HD27" s="16"/>
      <c r="HE27" s="16">
        <v>24470</v>
      </c>
      <c r="HF27" s="16"/>
      <c r="HG27" s="16">
        <v>9796</v>
      </c>
      <c r="HH27" s="16"/>
      <c r="HI27" s="16">
        <v>3728</v>
      </c>
      <c r="HJ27" s="16"/>
      <c r="HK27" s="16">
        <v>11880</v>
      </c>
      <c r="HL27" s="16"/>
      <c r="HM27" s="16">
        <v>4243</v>
      </c>
      <c r="HN27" s="16"/>
      <c r="HO27" s="16">
        <v>923353</v>
      </c>
      <c r="HP27" s="45"/>
      <c r="HQ27" s="45"/>
      <c r="HR27" s="16">
        <v>241159</v>
      </c>
      <c r="HS27" s="55"/>
      <c r="HT27" s="16">
        <v>60554</v>
      </c>
      <c r="HU27" s="16"/>
      <c r="HV27" s="16">
        <v>10246</v>
      </c>
      <c r="HW27" s="16"/>
      <c r="HX27" s="16">
        <v>50594</v>
      </c>
      <c r="HY27" s="16"/>
      <c r="HZ27" s="16">
        <v>20018</v>
      </c>
      <c r="IA27" s="16"/>
      <c r="IB27" s="16">
        <v>22087</v>
      </c>
      <c r="IC27" s="16"/>
      <c r="ID27" s="16">
        <v>45309</v>
      </c>
      <c r="IE27" s="16"/>
      <c r="IF27" s="16">
        <v>16211</v>
      </c>
      <c r="IG27" s="16"/>
      <c r="IH27" s="16">
        <v>21831</v>
      </c>
      <c r="II27" s="16"/>
      <c r="IJ27" s="16" t="s">
        <v>120</v>
      </c>
      <c r="IK27" s="16"/>
      <c r="IL27" s="16">
        <v>11719</v>
      </c>
      <c r="IM27" s="16"/>
      <c r="IN27" s="16">
        <v>169016</v>
      </c>
      <c r="IO27" s="16"/>
      <c r="IP27" s="16">
        <v>27363</v>
      </c>
      <c r="IQ27" s="16"/>
      <c r="IR27" s="16">
        <v>164138</v>
      </c>
      <c r="IS27" s="16"/>
      <c r="IT27" s="16">
        <v>19201</v>
      </c>
      <c r="IU27" s="16"/>
      <c r="IV27" s="16">
        <v>11149</v>
      </c>
      <c r="IW27" s="16"/>
      <c r="IX27" s="16">
        <v>23363</v>
      </c>
      <c r="IY27" s="16"/>
      <c r="IZ27" s="16">
        <v>8135</v>
      </c>
      <c r="JA27" s="16"/>
      <c r="JB27" s="16">
        <v>3420</v>
      </c>
      <c r="JC27" s="16"/>
      <c r="JD27" s="16">
        <v>10243</v>
      </c>
      <c r="JE27" s="16"/>
      <c r="JF27" s="16">
        <v>4194</v>
      </c>
      <c r="JG27" s="16"/>
      <c r="JH27" s="16">
        <v>939950</v>
      </c>
      <c r="JI27" s="45"/>
      <c r="JJ27" s="45"/>
      <c r="JK27" s="16">
        <v>255483</v>
      </c>
      <c r="JL27" s="55"/>
      <c r="JM27" s="16">
        <v>61869</v>
      </c>
      <c r="JN27" s="16"/>
      <c r="JO27" s="16">
        <v>11140</v>
      </c>
      <c r="JP27" s="16"/>
      <c r="JQ27" s="16">
        <v>50053</v>
      </c>
      <c r="JR27" s="16"/>
      <c r="JS27" s="16">
        <v>19989</v>
      </c>
      <c r="JT27" s="16"/>
      <c r="JU27" s="16">
        <v>22648</v>
      </c>
      <c r="JV27" s="16"/>
      <c r="JW27" s="16">
        <v>47256</v>
      </c>
      <c r="JX27" s="16"/>
      <c r="JY27" s="16">
        <v>16469</v>
      </c>
      <c r="JZ27" s="16"/>
      <c r="KA27" s="16">
        <v>21033</v>
      </c>
      <c r="KB27" s="16"/>
      <c r="KC27" s="16" t="s">
        <v>120</v>
      </c>
      <c r="KD27" s="16"/>
      <c r="KE27" s="16">
        <v>12180</v>
      </c>
      <c r="KF27" s="16"/>
      <c r="KG27" s="16">
        <v>175989</v>
      </c>
      <c r="KH27" s="16"/>
      <c r="KI27" s="16">
        <v>28470</v>
      </c>
      <c r="KJ27" s="16"/>
      <c r="KK27" s="16">
        <v>169609</v>
      </c>
      <c r="KL27" s="16"/>
      <c r="KM27" s="16">
        <v>17673</v>
      </c>
      <c r="KN27" s="16"/>
      <c r="KO27" s="16">
        <v>11590</v>
      </c>
      <c r="KP27" s="16"/>
      <c r="KQ27" s="16">
        <v>23755</v>
      </c>
      <c r="KR27" s="16"/>
      <c r="KS27" s="16">
        <v>9582</v>
      </c>
      <c r="KT27" s="16"/>
      <c r="KU27" s="16">
        <v>3988</v>
      </c>
      <c r="KV27" s="16"/>
      <c r="KW27" s="16">
        <v>11108</v>
      </c>
      <c r="KX27" s="16"/>
      <c r="KY27" s="16">
        <v>6520</v>
      </c>
      <c r="KZ27" s="16"/>
      <c r="LA27" s="16">
        <v>976404</v>
      </c>
      <c r="LB27" s="45"/>
      <c r="LC27" s="45"/>
      <c r="LD27" s="16">
        <v>234130</v>
      </c>
      <c r="LE27" s="55"/>
      <c r="LF27" s="16">
        <v>60834</v>
      </c>
      <c r="LG27" s="16"/>
      <c r="LH27" s="16">
        <v>10239</v>
      </c>
      <c r="LI27" s="16"/>
      <c r="LJ27" s="16">
        <v>48571</v>
      </c>
      <c r="LK27" s="16"/>
      <c r="LL27" s="16">
        <v>17906</v>
      </c>
      <c r="LM27" s="16"/>
      <c r="LN27" s="16">
        <v>21392</v>
      </c>
      <c r="LO27" s="16"/>
      <c r="LP27" s="16">
        <v>47652</v>
      </c>
      <c r="LQ27" s="16"/>
      <c r="LR27" s="16">
        <v>15543</v>
      </c>
      <c r="LS27" s="16"/>
      <c r="LT27" s="16">
        <v>20509</v>
      </c>
      <c r="LU27" s="16"/>
      <c r="LV27" s="16" t="s">
        <v>120</v>
      </c>
      <c r="LW27" s="16"/>
      <c r="LX27" s="16">
        <v>11248</v>
      </c>
      <c r="LY27" s="16"/>
      <c r="LZ27" s="16">
        <v>152647</v>
      </c>
      <c r="MA27" s="16"/>
      <c r="MB27" s="16">
        <v>29195</v>
      </c>
      <c r="MC27" s="16"/>
      <c r="MD27" s="16">
        <v>168561</v>
      </c>
      <c r="ME27" s="16"/>
      <c r="MF27" s="16">
        <v>17335</v>
      </c>
      <c r="MG27" s="16"/>
      <c r="MH27" s="16">
        <v>10740</v>
      </c>
      <c r="MI27" s="16"/>
      <c r="MJ27" s="16">
        <v>24134</v>
      </c>
      <c r="MK27" s="16"/>
      <c r="ML27" s="16">
        <v>8949</v>
      </c>
      <c r="MM27" s="16"/>
      <c r="MN27" s="16">
        <v>3777</v>
      </c>
      <c r="MO27" s="16"/>
      <c r="MP27" s="16">
        <v>10784</v>
      </c>
      <c r="MQ27" s="16"/>
      <c r="MR27" s="16">
        <v>6244</v>
      </c>
      <c r="MS27" s="16"/>
      <c r="MT27" s="16">
        <v>920390</v>
      </c>
      <c r="MU27" s="45"/>
      <c r="MV27" s="45"/>
      <c r="MW27" s="16">
        <v>234630</v>
      </c>
      <c r="MX27" s="55"/>
      <c r="MY27" s="16">
        <v>59637</v>
      </c>
      <c r="MZ27" s="16"/>
      <c r="NA27" s="16">
        <v>11232</v>
      </c>
      <c r="NB27" s="16"/>
      <c r="NC27" s="16">
        <v>51396</v>
      </c>
      <c r="ND27" s="16"/>
      <c r="NE27" s="16">
        <v>17842</v>
      </c>
      <c r="NF27" s="16"/>
      <c r="NG27" s="16">
        <v>23026</v>
      </c>
      <c r="NH27" s="16"/>
      <c r="NI27" s="16">
        <v>45693</v>
      </c>
      <c r="NJ27" s="16"/>
      <c r="NK27" s="16">
        <v>15335</v>
      </c>
      <c r="NL27" s="16"/>
      <c r="NM27" s="16">
        <v>19767</v>
      </c>
      <c r="NN27" s="16"/>
      <c r="NO27" s="16" t="s">
        <v>120</v>
      </c>
      <c r="NP27" s="16"/>
      <c r="NQ27" s="16">
        <v>11972</v>
      </c>
      <c r="NR27" s="16"/>
      <c r="NS27" s="16">
        <v>159401</v>
      </c>
      <c r="NT27" s="16"/>
      <c r="NU27" s="16">
        <v>27310</v>
      </c>
      <c r="NV27" s="16"/>
      <c r="NW27" s="16">
        <v>162942</v>
      </c>
      <c r="NX27" s="16"/>
      <c r="NY27" s="16">
        <v>16262</v>
      </c>
      <c r="NZ27" s="16"/>
      <c r="OA27" s="16">
        <v>9848</v>
      </c>
      <c r="OB27" s="16"/>
      <c r="OC27" s="16">
        <v>24346</v>
      </c>
      <c r="OD27" s="16"/>
      <c r="OE27" s="16">
        <v>9157</v>
      </c>
      <c r="OF27" s="16"/>
      <c r="OG27" s="16">
        <v>3974</v>
      </c>
      <c r="OH27" s="16"/>
      <c r="OI27" s="16">
        <v>11232</v>
      </c>
      <c r="OJ27" s="16"/>
      <c r="OK27" s="16">
        <v>7312</v>
      </c>
      <c r="OL27" s="16"/>
      <c r="OM27" s="16">
        <v>922314</v>
      </c>
      <c r="ON27" s="45"/>
      <c r="OO27" s="45"/>
      <c r="OP27" s="16">
        <v>240579</v>
      </c>
      <c r="OQ27" s="55"/>
      <c r="OR27" s="16">
        <v>59785</v>
      </c>
      <c r="OS27" s="16"/>
      <c r="OT27" s="16">
        <v>13152</v>
      </c>
      <c r="OU27" s="16"/>
      <c r="OV27" s="16">
        <v>50668</v>
      </c>
      <c r="OW27" s="16"/>
      <c r="OX27" s="16">
        <v>18226</v>
      </c>
      <c r="OY27" s="16"/>
      <c r="OZ27" s="16">
        <v>19928</v>
      </c>
      <c r="PA27" s="16"/>
      <c r="PB27" s="16">
        <v>42846</v>
      </c>
      <c r="PC27" s="16"/>
      <c r="PD27" s="16">
        <v>15566</v>
      </c>
      <c r="PE27" s="16"/>
      <c r="PF27" s="16">
        <v>19677</v>
      </c>
      <c r="PG27" s="16"/>
      <c r="PH27" s="16" t="s">
        <v>120</v>
      </c>
      <c r="PI27" s="16"/>
      <c r="PJ27" s="16">
        <v>10531</v>
      </c>
      <c r="PK27" s="16"/>
      <c r="PL27" s="16">
        <v>164706</v>
      </c>
      <c r="PM27" s="16"/>
      <c r="PN27" s="16">
        <v>24881</v>
      </c>
      <c r="PO27" s="16"/>
      <c r="PP27" s="16">
        <v>164388</v>
      </c>
      <c r="PQ27" s="16"/>
      <c r="PR27" s="16">
        <v>17884</v>
      </c>
      <c r="PS27" s="16"/>
      <c r="PT27" s="16">
        <v>12627</v>
      </c>
      <c r="PU27" s="16"/>
      <c r="PV27" s="16">
        <v>23507</v>
      </c>
      <c r="PW27" s="16"/>
      <c r="PX27" s="16">
        <v>9796</v>
      </c>
      <c r="PY27" s="16"/>
      <c r="PZ27" s="16">
        <v>3611</v>
      </c>
      <c r="QA27" s="16"/>
      <c r="QB27" s="16">
        <v>11411</v>
      </c>
      <c r="QC27" s="16"/>
      <c r="QD27" s="16">
        <v>7198</v>
      </c>
      <c r="QE27" s="16"/>
      <c r="QF27" s="16">
        <v>930967</v>
      </c>
      <c r="QG27" s="45"/>
      <c r="QH27" s="45"/>
      <c r="QI27" s="16">
        <v>198959</v>
      </c>
      <c r="QJ27" s="55"/>
      <c r="QK27" s="16">
        <v>49361</v>
      </c>
      <c r="QL27" s="16"/>
      <c r="QM27" s="16">
        <v>8544</v>
      </c>
      <c r="QN27" s="16"/>
      <c r="QO27" s="16">
        <v>46751</v>
      </c>
      <c r="QP27" s="16"/>
      <c r="QQ27" s="16">
        <v>16504</v>
      </c>
      <c r="QR27" s="16"/>
      <c r="QS27" s="16">
        <v>16302</v>
      </c>
      <c r="QT27" s="16"/>
      <c r="QU27" s="16">
        <v>40590</v>
      </c>
      <c r="QV27" s="16"/>
      <c r="QW27" s="16">
        <v>15967</v>
      </c>
      <c r="QX27" s="16"/>
      <c r="QY27" s="16">
        <v>18765</v>
      </c>
      <c r="QZ27" s="16"/>
      <c r="RA27" s="16" t="s">
        <v>120</v>
      </c>
      <c r="RB27" s="16"/>
      <c r="RC27" s="16">
        <v>12206</v>
      </c>
      <c r="RD27" s="16"/>
      <c r="RE27" s="16">
        <v>189036</v>
      </c>
      <c r="RF27" s="16"/>
      <c r="RG27" s="16">
        <v>27283</v>
      </c>
      <c r="RH27" s="16"/>
      <c r="RI27" s="16">
        <v>158080</v>
      </c>
      <c r="RJ27" s="16"/>
      <c r="RK27" s="16">
        <v>18047</v>
      </c>
      <c r="RL27" s="16"/>
      <c r="RM27" s="16">
        <v>11972</v>
      </c>
      <c r="RN27" s="16"/>
      <c r="RO27" s="16">
        <v>22035</v>
      </c>
      <c r="RP27" s="16"/>
      <c r="RQ27" s="16">
        <v>9339</v>
      </c>
      <c r="RR27" s="16"/>
      <c r="RS27" s="16">
        <v>4245</v>
      </c>
      <c r="RT27" s="16"/>
      <c r="RU27" s="16">
        <v>12321</v>
      </c>
      <c r="RV27" s="16"/>
      <c r="RW27" s="16">
        <v>5833</v>
      </c>
      <c r="RX27" s="16"/>
      <c r="RY27" s="16">
        <v>882140</v>
      </c>
      <c r="RZ27" s="45"/>
      <c r="SA27" s="45"/>
      <c r="SB27" s="45"/>
      <c r="SC27" s="16">
        <v>221742</v>
      </c>
      <c r="SD27" s="55"/>
      <c r="SE27" s="16">
        <v>54678</v>
      </c>
      <c r="SF27" s="16"/>
      <c r="SG27" s="16">
        <v>12337</v>
      </c>
      <c r="SH27" s="16"/>
      <c r="SI27" s="16">
        <v>46528</v>
      </c>
      <c r="SJ27" s="16"/>
      <c r="SK27" s="16">
        <v>16777</v>
      </c>
      <c r="SL27" s="16"/>
      <c r="SM27" s="16">
        <v>18135</v>
      </c>
      <c r="SN27" s="16"/>
      <c r="SO27" s="16">
        <v>39907</v>
      </c>
      <c r="SP27" s="16"/>
      <c r="SQ27" s="16">
        <v>16306</v>
      </c>
      <c r="SR27" s="16"/>
      <c r="SS27" s="16">
        <v>17122</v>
      </c>
      <c r="ST27" s="16"/>
      <c r="SU27" s="16" t="s">
        <v>120</v>
      </c>
      <c r="SV27" s="16"/>
      <c r="SW27" s="16">
        <v>11378</v>
      </c>
      <c r="SX27" s="16"/>
      <c r="SY27" s="16">
        <v>201387</v>
      </c>
      <c r="SZ27" s="16"/>
      <c r="TA27" s="16">
        <v>28920</v>
      </c>
      <c r="TB27" s="16"/>
      <c r="TC27" s="16">
        <v>167953</v>
      </c>
      <c r="TD27" s="16"/>
      <c r="TE27" s="16">
        <v>15802</v>
      </c>
      <c r="TF27" s="16"/>
      <c r="TG27" s="16">
        <v>11594</v>
      </c>
      <c r="TH27" s="16"/>
      <c r="TI27" s="16">
        <v>22880</v>
      </c>
      <c r="TJ27" s="16"/>
      <c r="TK27" s="16">
        <v>8963</v>
      </c>
      <c r="TL27" s="16"/>
      <c r="TM27" s="16">
        <v>3512</v>
      </c>
      <c r="TN27" s="16"/>
      <c r="TO27" s="16">
        <v>11308</v>
      </c>
      <c r="TP27" s="16"/>
      <c r="TQ27" s="16">
        <v>4350</v>
      </c>
      <c r="TR27" s="16"/>
      <c r="TS27" s="16">
        <v>931579</v>
      </c>
      <c r="TT27" s="16"/>
      <c r="TU27" s="40"/>
      <c r="TV27" s="15" t="s">
        <v>27</v>
      </c>
    </row>
    <row r="28" spans="2:542" ht="10.5" customHeight="1">
      <c r="B28" s="13">
        <v>10</v>
      </c>
      <c r="C28" s="13"/>
      <c r="D28" s="19" t="s">
        <v>28</v>
      </c>
      <c r="E28" s="41">
        <v>95.582755794023399</v>
      </c>
      <c r="F28" s="78"/>
      <c r="G28" s="41">
        <v>97.699349554324257</v>
      </c>
      <c r="H28" s="41"/>
      <c r="I28" s="41">
        <v>96.553781888706553</v>
      </c>
      <c r="J28" s="41"/>
      <c r="K28" s="41">
        <v>95.194406187096092</v>
      </c>
      <c r="L28" s="41"/>
      <c r="M28" s="41">
        <v>92.628954340034284</v>
      </c>
      <c r="N28" s="41"/>
      <c r="O28" s="41">
        <v>95.476800071868112</v>
      </c>
      <c r="P28" s="41"/>
      <c r="Q28" s="41">
        <v>97.773724585590898</v>
      </c>
      <c r="R28" s="41"/>
      <c r="S28" s="41">
        <v>96.910521713786068</v>
      </c>
      <c r="T28" s="41"/>
      <c r="U28" s="41">
        <v>94.269190325972659</v>
      </c>
      <c r="V28" s="41"/>
      <c r="W28" s="41" t="s">
        <v>120</v>
      </c>
      <c r="X28" s="41"/>
      <c r="Y28" s="41">
        <v>88.398528920093611</v>
      </c>
      <c r="Z28" s="41"/>
      <c r="AA28" s="41">
        <v>95.743852980350482</v>
      </c>
      <c r="AB28" s="41"/>
      <c r="AC28" s="41">
        <v>98.116745800582521</v>
      </c>
      <c r="AD28" s="41"/>
      <c r="AE28" s="41">
        <v>95.7169884981531</v>
      </c>
      <c r="AF28" s="41"/>
      <c r="AG28" s="41">
        <v>92.178564840435342</v>
      </c>
      <c r="AH28" s="41"/>
      <c r="AI28" s="41">
        <v>94.525409650381334</v>
      </c>
      <c r="AJ28" s="41"/>
      <c r="AK28" s="41">
        <v>93.877205602335707</v>
      </c>
      <c r="AL28" s="41"/>
      <c r="AM28" s="41">
        <v>90.842418235877105</v>
      </c>
      <c r="AN28" s="41"/>
      <c r="AO28" s="41">
        <v>89.287026828371921</v>
      </c>
      <c r="AP28" s="41"/>
      <c r="AQ28" s="41">
        <v>88.653759567762265</v>
      </c>
      <c r="AR28" s="41"/>
      <c r="AS28" s="41">
        <v>84.077598828696921</v>
      </c>
      <c r="AT28" s="41"/>
      <c r="AU28" s="41">
        <v>95.405194220092639</v>
      </c>
      <c r="AV28" s="42"/>
      <c r="AW28" s="41">
        <v>95.901714035775143</v>
      </c>
      <c r="AX28" s="78"/>
      <c r="AY28" s="41">
        <v>97.098720228754757</v>
      </c>
      <c r="AZ28" s="41"/>
      <c r="BA28" s="41">
        <v>97.601684083903464</v>
      </c>
      <c r="BB28" s="41"/>
      <c r="BC28" s="41">
        <v>96.662860259403814</v>
      </c>
      <c r="BD28" s="41"/>
      <c r="BE28" s="41">
        <v>93.416292073237585</v>
      </c>
      <c r="BF28" s="41"/>
      <c r="BG28" s="41">
        <v>95.664492916572968</v>
      </c>
      <c r="BH28" s="41"/>
      <c r="BI28" s="41">
        <v>97.976983961674648</v>
      </c>
      <c r="BJ28" s="41"/>
      <c r="BK28" s="41">
        <v>95.879756148833295</v>
      </c>
      <c r="BL28" s="41"/>
      <c r="BM28" s="41">
        <v>95.233271127699282</v>
      </c>
      <c r="BN28" s="41"/>
      <c r="BO28" s="41" t="s">
        <v>120</v>
      </c>
      <c r="BP28" s="41"/>
      <c r="BQ28" s="41">
        <v>90.607480930061584</v>
      </c>
      <c r="BR28" s="41"/>
      <c r="BS28" s="41">
        <v>94.862286730172201</v>
      </c>
      <c r="BT28" s="41"/>
      <c r="BU28" s="41">
        <v>97.829469736264613</v>
      </c>
      <c r="BV28" s="41"/>
      <c r="BW28" s="41">
        <v>95.82181605099764</v>
      </c>
      <c r="BX28" s="41"/>
      <c r="BY28" s="41">
        <v>93.049854724899689</v>
      </c>
      <c r="BZ28" s="41"/>
      <c r="CA28" s="41">
        <v>93.100097181729836</v>
      </c>
      <c r="CB28" s="41"/>
      <c r="CC28" s="41">
        <v>93.741037536904258</v>
      </c>
      <c r="CD28" s="41"/>
      <c r="CE28" s="41">
        <v>92.998171846435099</v>
      </c>
      <c r="CF28" s="41"/>
      <c r="CG28" s="41">
        <v>92.520442520442529</v>
      </c>
      <c r="CH28" s="41"/>
      <c r="CI28" s="41">
        <v>91.397097394649421</v>
      </c>
      <c r="CJ28" s="41"/>
      <c r="CK28" s="41">
        <v>72.946458264050548</v>
      </c>
      <c r="CL28" s="41"/>
      <c r="CM28" s="41">
        <v>95.446422866157974</v>
      </c>
      <c r="CN28" s="42"/>
      <c r="CO28" s="41">
        <v>95.305310199549453</v>
      </c>
      <c r="CP28" s="78"/>
      <c r="CQ28" s="41">
        <v>97.254179001294034</v>
      </c>
      <c r="CR28" s="41"/>
      <c r="CS28" s="41">
        <v>97.107054455445535</v>
      </c>
      <c r="CT28" s="41"/>
      <c r="CU28" s="41">
        <v>96.549396604622615</v>
      </c>
      <c r="CV28" s="41"/>
      <c r="CW28" s="41">
        <v>93.982544786403309</v>
      </c>
      <c r="CX28" s="41"/>
      <c r="CY28" s="41">
        <v>95.267613452375443</v>
      </c>
      <c r="CZ28" s="41"/>
      <c r="DA28" s="41">
        <v>98.348767926837724</v>
      </c>
      <c r="DB28" s="41"/>
      <c r="DC28" s="41">
        <v>95.950506186726656</v>
      </c>
      <c r="DD28" s="41"/>
      <c r="DE28" s="41">
        <v>96.387634595345602</v>
      </c>
      <c r="DF28" s="41"/>
      <c r="DG28" s="41" t="s">
        <v>120</v>
      </c>
      <c r="DH28" s="41"/>
      <c r="DI28" s="41">
        <v>93.40505144995322</v>
      </c>
      <c r="DJ28" s="41"/>
      <c r="DK28" s="41">
        <v>95.898629219451919</v>
      </c>
      <c r="DL28" s="41"/>
      <c r="DM28" s="41">
        <v>97.963396720790826</v>
      </c>
      <c r="DN28" s="41"/>
      <c r="DO28" s="41">
        <v>95.179562337117432</v>
      </c>
      <c r="DP28" s="41"/>
      <c r="DQ28" s="41">
        <v>92.094678933012801</v>
      </c>
      <c r="DR28" s="41"/>
      <c r="DS28" s="41">
        <v>93.691814999627624</v>
      </c>
      <c r="DT28" s="41"/>
      <c r="DU28" s="41">
        <v>94.043046887502001</v>
      </c>
      <c r="DV28" s="41"/>
      <c r="DW28" s="41">
        <v>91.084594489716736</v>
      </c>
      <c r="DX28" s="41"/>
      <c r="DY28" s="41">
        <v>92.397376730629105</v>
      </c>
      <c r="DZ28" s="41"/>
      <c r="EA28" s="41">
        <v>91.019644527595887</v>
      </c>
      <c r="EB28" s="41"/>
      <c r="EC28" s="41">
        <v>85.525812619502872</v>
      </c>
      <c r="ED28" s="41"/>
      <c r="EE28" s="41">
        <v>95.496544721119605</v>
      </c>
      <c r="EF28" s="42"/>
      <c r="EG28" s="41">
        <v>95.51479092877041</v>
      </c>
      <c r="EH28" s="78"/>
      <c r="EI28" s="41">
        <v>97.491370593772885</v>
      </c>
      <c r="EJ28" s="41"/>
      <c r="EK28" s="41">
        <v>97.12957023733162</v>
      </c>
      <c r="EL28" s="41"/>
      <c r="EM28" s="41">
        <v>97.033204664416644</v>
      </c>
      <c r="EN28" s="41"/>
      <c r="EO28" s="41">
        <v>93.339476782880254</v>
      </c>
      <c r="EP28" s="41"/>
      <c r="EQ28" s="41">
        <v>94.443418866531289</v>
      </c>
      <c r="ER28" s="41"/>
      <c r="ES28" s="41">
        <v>98.361958954833582</v>
      </c>
      <c r="ET28" s="41"/>
      <c r="EU28" s="41">
        <v>97.048463500546575</v>
      </c>
      <c r="EV28" s="41"/>
      <c r="EW28" s="41">
        <v>97.175810200412229</v>
      </c>
      <c r="EX28" s="41"/>
      <c r="EY28" s="41" t="s">
        <v>120</v>
      </c>
      <c r="EZ28" s="41"/>
      <c r="FA28" s="41">
        <v>93.623914003828602</v>
      </c>
      <c r="FB28" s="41"/>
      <c r="FC28" s="41">
        <v>95.951709888939689</v>
      </c>
      <c r="FD28" s="41"/>
      <c r="FE28" s="41">
        <v>97.371658651157588</v>
      </c>
      <c r="FF28" s="41"/>
      <c r="FG28" s="41">
        <v>95.115454987609155</v>
      </c>
      <c r="FH28" s="41"/>
      <c r="FI28" s="41">
        <v>91.113495149970944</v>
      </c>
      <c r="FJ28" s="41"/>
      <c r="FK28" s="41">
        <v>93.366548042704622</v>
      </c>
      <c r="FL28" s="41"/>
      <c r="FM28" s="41">
        <v>94.2351643155489</v>
      </c>
      <c r="FN28" s="41"/>
      <c r="FO28" s="41">
        <v>93.39356295878035</v>
      </c>
      <c r="FP28" s="41"/>
      <c r="FQ28" s="41">
        <v>90.742574257425744</v>
      </c>
      <c r="FR28" s="41"/>
      <c r="FS28" s="41">
        <v>92.561180316282361</v>
      </c>
      <c r="FT28" s="41"/>
      <c r="FU28" s="41">
        <v>80.04421221864952</v>
      </c>
      <c r="FV28" s="41"/>
      <c r="FW28" s="41">
        <v>95.577497904464678</v>
      </c>
      <c r="FX28" s="42"/>
      <c r="FY28" s="41">
        <v>94.932368070108595</v>
      </c>
      <c r="FZ28" s="78"/>
      <c r="GA28" s="41">
        <v>96.967211742849017</v>
      </c>
      <c r="GB28" s="41"/>
      <c r="GC28" s="41">
        <v>96.264968637141223</v>
      </c>
      <c r="GD28" s="41"/>
      <c r="GE28" s="41">
        <v>96.948718461753941</v>
      </c>
      <c r="GF28" s="41"/>
      <c r="GG28" s="41">
        <v>92.841639358215943</v>
      </c>
      <c r="GH28" s="41"/>
      <c r="GI28" s="41">
        <v>95.269622789441584</v>
      </c>
      <c r="GJ28" s="41"/>
      <c r="GK28" s="41">
        <v>98.432715643357753</v>
      </c>
      <c r="GL28" s="41"/>
      <c r="GM28" s="41">
        <v>96.609979233316494</v>
      </c>
      <c r="GN28" s="41"/>
      <c r="GO28" s="41">
        <v>96.912431400620378</v>
      </c>
      <c r="GP28" s="41"/>
      <c r="GQ28" s="41" t="s">
        <v>120</v>
      </c>
      <c r="GR28" s="41"/>
      <c r="GS28" s="41">
        <v>93.529773811355582</v>
      </c>
      <c r="GT28" s="41"/>
      <c r="GU28" s="41">
        <v>95.657910853274245</v>
      </c>
      <c r="GV28" s="41"/>
      <c r="GW28" s="41">
        <v>97.448306203255612</v>
      </c>
      <c r="GX28" s="41"/>
      <c r="GY28" s="41">
        <v>96.468759253775545</v>
      </c>
      <c r="GZ28" s="41"/>
      <c r="HA28" s="41">
        <v>94.936765629204416</v>
      </c>
      <c r="HB28" s="41"/>
      <c r="HC28" s="41">
        <v>93.570219966159058</v>
      </c>
      <c r="HD28" s="41"/>
      <c r="HE28" s="41">
        <v>95.53369251190756</v>
      </c>
      <c r="HF28" s="41"/>
      <c r="HG28" s="41">
        <v>92.554799697656847</v>
      </c>
      <c r="HH28" s="41"/>
      <c r="HI28" s="41">
        <v>91.439784155015943</v>
      </c>
      <c r="HJ28" s="41"/>
      <c r="HK28" s="41">
        <v>94.570928196147108</v>
      </c>
      <c r="HL28" s="41"/>
      <c r="HM28" s="41">
        <v>83.754441373864978</v>
      </c>
      <c r="HN28" s="41"/>
      <c r="HO28" s="41">
        <v>95.728194393903109</v>
      </c>
      <c r="HP28" s="42"/>
      <c r="HQ28" s="42"/>
      <c r="HR28" s="41">
        <v>94.042568126160134</v>
      </c>
      <c r="HS28" s="78"/>
      <c r="HT28" s="41">
        <v>96.006215020690306</v>
      </c>
      <c r="HU28" s="41"/>
      <c r="HV28" s="41">
        <v>95.963285567106865</v>
      </c>
      <c r="HW28" s="41"/>
      <c r="HX28" s="41">
        <v>95.496413741034345</v>
      </c>
      <c r="HY28" s="41"/>
      <c r="HZ28" s="41">
        <v>87.224400871459693</v>
      </c>
      <c r="IA28" s="41"/>
      <c r="IB28" s="41">
        <v>93.41086910551914</v>
      </c>
      <c r="IC28" s="41"/>
      <c r="ID28" s="41">
        <v>98.235153827808247</v>
      </c>
      <c r="IE28" s="41"/>
      <c r="IF28" s="41">
        <v>96.430908333829038</v>
      </c>
      <c r="IG28" s="41"/>
      <c r="IH28" s="41">
        <v>96.303321716882081</v>
      </c>
      <c r="II28" s="41"/>
      <c r="IJ28" s="41" t="s">
        <v>120</v>
      </c>
      <c r="IK28" s="41"/>
      <c r="IL28" s="41">
        <v>90.606154321942171</v>
      </c>
      <c r="IM28" s="41"/>
      <c r="IN28" s="41">
        <v>94.969882226018171</v>
      </c>
      <c r="IO28" s="41"/>
      <c r="IP28" s="41">
        <v>96.624174582435813</v>
      </c>
      <c r="IQ28" s="41"/>
      <c r="IR28" s="41">
        <v>94.354416845348624</v>
      </c>
      <c r="IS28" s="41"/>
      <c r="IT28" s="41">
        <v>89.921790849061026</v>
      </c>
      <c r="IU28" s="41"/>
      <c r="IV28" s="41">
        <v>88.09260429835652</v>
      </c>
      <c r="IW28" s="41"/>
      <c r="IX28" s="41">
        <v>92.172643705369467</v>
      </c>
      <c r="IY28" s="41"/>
      <c r="IZ28" s="41">
        <v>86.276381376604093</v>
      </c>
      <c r="JA28" s="41"/>
      <c r="JB28" s="41">
        <v>85.329341317365277</v>
      </c>
      <c r="JC28" s="41"/>
      <c r="JD28" s="41">
        <v>89.646420444600039</v>
      </c>
      <c r="JE28" s="41"/>
      <c r="JF28" s="41">
        <v>78.392523364485982</v>
      </c>
      <c r="JG28" s="41"/>
      <c r="JH28" s="41">
        <v>94.17270389224467</v>
      </c>
      <c r="JI28" s="42"/>
      <c r="JJ28" s="42"/>
      <c r="JK28" s="41">
        <v>96.411225956912077</v>
      </c>
      <c r="JL28" s="78"/>
      <c r="JM28" s="41">
        <v>97.356370674597557</v>
      </c>
      <c r="JN28" s="41"/>
      <c r="JO28" s="41">
        <v>97.539619998248838</v>
      </c>
      <c r="JP28" s="41"/>
      <c r="JQ28" s="41">
        <v>95.743907571062394</v>
      </c>
      <c r="JR28" s="41"/>
      <c r="JS28" s="41">
        <v>92.498843128181392</v>
      </c>
      <c r="JT28" s="41"/>
      <c r="JU28" s="41">
        <v>95.929518403998472</v>
      </c>
      <c r="JV28" s="41"/>
      <c r="JW28" s="41">
        <v>98.368026644462944</v>
      </c>
      <c r="JX28" s="41"/>
      <c r="JY28" s="41">
        <v>97.282769212593777</v>
      </c>
      <c r="JZ28" s="41"/>
      <c r="KA28" s="41">
        <v>96.155252811557105</v>
      </c>
      <c r="KB28" s="41"/>
      <c r="KC28" s="41" t="s">
        <v>120</v>
      </c>
      <c r="KD28" s="41"/>
      <c r="KE28" s="41">
        <v>93.764434180138565</v>
      </c>
      <c r="KF28" s="41"/>
      <c r="KG28" s="41">
        <v>96.510594893393005</v>
      </c>
      <c r="KH28" s="41"/>
      <c r="KI28" s="41">
        <v>97.473294987674606</v>
      </c>
      <c r="KJ28" s="41"/>
      <c r="KK28" s="41">
        <v>96.545933730653417</v>
      </c>
      <c r="KL28" s="41"/>
      <c r="KM28" s="41">
        <v>91.565203875446869</v>
      </c>
      <c r="KN28" s="41"/>
      <c r="KO28" s="41">
        <v>92.453733248245058</v>
      </c>
      <c r="KP28" s="41"/>
      <c r="KQ28" s="41">
        <v>92.992757878254068</v>
      </c>
      <c r="KR28" s="41"/>
      <c r="KS28" s="41">
        <v>93.812414333268066</v>
      </c>
      <c r="KT28" s="41"/>
      <c r="KU28" s="41">
        <v>91.279468986037998</v>
      </c>
      <c r="KV28" s="41"/>
      <c r="KW28" s="41">
        <v>94.415639609009773</v>
      </c>
      <c r="KX28" s="41"/>
      <c r="KY28" s="41">
        <v>85.429769392033535</v>
      </c>
      <c r="KZ28" s="41"/>
      <c r="LA28" s="41">
        <v>96.112972638823805</v>
      </c>
      <c r="LB28" s="42"/>
      <c r="LC28" s="42"/>
      <c r="LD28" s="41">
        <v>97.848527654025858</v>
      </c>
      <c r="LE28" s="78"/>
      <c r="LF28" s="41">
        <v>98.374812011837193</v>
      </c>
      <c r="LG28" s="41"/>
      <c r="LH28" s="41">
        <v>97.6910600133575</v>
      </c>
      <c r="LI28" s="41"/>
      <c r="LJ28" s="41">
        <v>97.632113208305697</v>
      </c>
      <c r="LK28" s="41"/>
      <c r="LL28" s="41">
        <v>94.625587908893934</v>
      </c>
      <c r="LM28" s="41"/>
      <c r="LN28" s="41">
        <v>95.482949473308338</v>
      </c>
      <c r="LO28" s="41"/>
      <c r="LP28" s="41">
        <v>98.466752076703727</v>
      </c>
      <c r="LQ28" s="41"/>
      <c r="LR28" s="41">
        <v>98.379644281283632</v>
      </c>
      <c r="LS28" s="41"/>
      <c r="LT28" s="41">
        <v>97.876300467691138</v>
      </c>
      <c r="LU28" s="41"/>
      <c r="LV28" s="41" t="s">
        <v>120</v>
      </c>
      <c r="LW28" s="41"/>
      <c r="LX28" s="41">
        <v>94.600504625735908</v>
      </c>
      <c r="LY28" s="41"/>
      <c r="LZ28" s="41">
        <v>97.238536902320021</v>
      </c>
      <c r="MA28" s="41"/>
      <c r="MB28" s="41">
        <v>98.21698906644238</v>
      </c>
      <c r="MC28" s="41"/>
      <c r="MD28" s="41">
        <v>97.917465407270583</v>
      </c>
      <c r="ME28" s="41"/>
      <c r="MF28" s="41">
        <v>96.241394625805015</v>
      </c>
      <c r="MG28" s="41"/>
      <c r="MH28" s="41">
        <v>93.725455973470645</v>
      </c>
      <c r="MI28" s="41"/>
      <c r="MJ28" s="41">
        <v>97.040611178126255</v>
      </c>
      <c r="MK28" s="41"/>
      <c r="ML28" s="41">
        <v>95.926680244399193</v>
      </c>
      <c r="MM28" s="41"/>
      <c r="MN28" s="41">
        <v>93.675595238095227</v>
      </c>
      <c r="MO28" s="41"/>
      <c r="MP28" s="41">
        <v>95.696157600496932</v>
      </c>
      <c r="MQ28" s="41"/>
      <c r="MR28" s="41">
        <v>88.080124135985329</v>
      </c>
      <c r="MS28" s="41"/>
      <c r="MT28" s="41">
        <v>97.434534799031141</v>
      </c>
      <c r="MU28" s="42"/>
      <c r="MV28" s="42"/>
      <c r="MW28" s="41">
        <v>95.918075342885757</v>
      </c>
      <c r="MX28" s="78"/>
      <c r="MY28" s="41">
        <v>96.4375808538163</v>
      </c>
      <c r="MZ28" s="41"/>
      <c r="NA28" s="41">
        <v>96.321070234113719</v>
      </c>
      <c r="NB28" s="41"/>
      <c r="NC28" s="41">
        <v>96.045746748392872</v>
      </c>
      <c r="ND28" s="41"/>
      <c r="NE28" s="41">
        <v>92.436016993057706</v>
      </c>
      <c r="NF28" s="41"/>
      <c r="NG28" s="41">
        <v>95.329966051171638</v>
      </c>
      <c r="NH28" s="41"/>
      <c r="NI28" s="41">
        <v>98.228604596169149</v>
      </c>
      <c r="NJ28" s="41"/>
      <c r="NK28" s="41">
        <v>97.544685452579344</v>
      </c>
      <c r="NL28" s="41"/>
      <c r="NM28" s="41">
        <v>96.096256684491976</v>
      </c>
      <c r="NN28" s="41"/>
      <c r="NO28" s="41" t="s">
        <v>120</v>
      </c>
      <c r="NP28" s="41"/>
      <c r="NQ28" s="41">
        <v>92.69123567668008</v>
      </c>
      <c r="NR28" s="41"/>
      <c r="NS28" s="41">
        <v>95.884914762815654</v>
      </c>
      <c r="NT28" s="41"/>
      <c r="NU28" s="41">
        <v>98.39314022193399</v>
      </c>
      <c r="NV28" s="41"/>
      <c r="NW28" s="41">
        <v>97.026248094512198</v>
      </c>
      <c r="NX28" s="41"/>
      <c r="NY28" s="41">
        <v>94.185103671956455</v>
      </c>
      <c r="NZ28" s="41"/>
      <c r="OA28" s="41">
        <v>91.109260801184206</v>
      </c>
      <c r="OB28" s="41"/>
      <c r="OC28" s="41">
        <v>94.349713222756165</v>
      </c>
      <c r="OD28" s="41"/>
      <c r="OE28" s="41">
        <v>91.624974984990999</v>
      </c>
      <c r="OF28" s="41"/>
      <c r="OG28" s="41">
        <v>89.083165209594256</v>
      </c>
      <c r="OH28" s="41"/>
      <c r="OI28" s="41">
        <v>90.536837014347896</v>
      </c>
      <c r="OJ28" s="41"/>
      <c r="OK28" s="41">
        <v>84.210526315789465</v>
      </c>
      <c r="OL28" s="41"/>
      <c r="OM28" s="41">
        <v>95.858194800268151</v>
      </c>
      <c r="ON28" s="42"/>
      <c r="OO28" s="42"/>
      <c r="OP28" s="41">
        <v>94.845714420882061</v>
      </c>
      <c r="OQ28" s="78"/>
      <c r="OR28" s="41">
        <v>94.647436912262933</v>
      </c>
      <c r="OS28" s="41"/>
      <c r="OT28" s="41">
        <v>93.956279468495495</v>
      </c>
      <c r="OU28" s="41"/>
      <c r="OV28" s="41">
        <v>95.095812766276907</v>
      </c>
      <c r="OW28" s="41"/>
      <c r="OX28" s="41">
        <v>88.929007074896319</v>
      </c>
      <c r="OY28" s="41"/>
      <c r="OZ28" s="41">
        <v>92.68406120645551</v>
      </c>
      <c r="PA28" s="41"/>
      <c r="PB28" s="41">
        <v>97.926999291477159</v>
      </c>
      <c r="PC28" s="41"/>
      <c r="PD28" s="41">
        <v>97.494676186897152</v>
      </c>
      <c r="PE28" s="41"/>
      <c r="PF28" s="41">
        <v>95.775127768313467</v>
      </c>
      <c r="PG28" s="41"/>
      <c r="PH28" s="41" t="s">
        <v>120</v>
      </c>
      <c r="PI28" s="41"/>
      <c r="PJ28" s="41">
        <v>93.384765451804569</v>
      </c>
      <c r="PK28" s="41"/>
      <c r="PL28" s="41">
        <v>94.835210391763965</v>
      </c>
      <c r="PM28" s="41"/>
      <c r="PN28" s="41">
        <v>97.454075437703182</v>
      </c>
      <c r="PO28" s="41"/>
      <c r="PP28" s="41">
        <v>95.558307029628736</v>
      </c>
      <c r="PQ28" s="41"/>
      <c r="PR28" s="41">
        <v>92.75933609958507</v>
      </c>
      <c r="PS28" s="41"/>
      <c r="PT28" s="41">
        <v>90.561572115039795</v>
      </c>
      <c r="PU28" s="41"/>
      <c r="PV28" s="41">
        <v>92.412627275228999</v>
      </c>
      <c r="PW28" s="41"/>
      <c r="PX28" s="41">
        <v>92.223686688006026</v>
      </c>
      <c r="PY28" s="41"/>
      <c r="PZ28" s="41">
        <v>85.996665872826867</v>
      </c>
      <c r="QA28" s="41"/>
      <c r="QB28" s="41">
        <v>91.559014683463047</v>
      </c>
      <c r="QC28" s="41"/>
      <c r="QD28" s="41">
        <v>82.262857142857143</v>
      </c>
      <c r="QE28" s="41"/>
      <c r="QF28" s="41">
        <v>94.65231072679488</v>
      </c>
      <c r="QG28" s="42"/>
      <c r="QH28" s="42"/>
      <c r="QI28" s="41">
        <v>92.532183651449202</v>
      </c>
      <c r="QJ28" s="78"/>
      <c r="QK28" s="41">
        <v>92.253205248009579</v>
      </c>
      <c r="QL28" s="41"/>
      <c r="QM28" s="41">
        <v>94.283822555727212</v>
      </c>
      <c r="QN28" s="41"/>
      <c r="QO28" s="41">
        <v>94.620413285029045</v>
      </c>
      <c r="QP28" s="41"/>
      <c r="QQ28" s="41">
        <v>89.651800749633338</v>
      </c>
      <c r="QR28" s="41"/>
      <c r="QS28" s="41">
        <v>91.159201476262382</v>
      </c>
      <c r="QT28" s="41"/>
      <c r="QU28" s="41">
        <v>97.303128371089528</v>
      </c>
      <c r="QV28" s="41"/>
      <c r="QW28" s="41">
        <v>96.981292517006807</v>
      </c>
      <c r="QX28" s="41"/>
      <c r="QY28" s="41">
        <v>95.881661642225751</v>
      </c>
      <c r="QZ28" s="41"/>
      <c r="RA28" s="41" t="s">
        <v>120</v>
      </c>
      <c r="RB28" s="41"/>
      <c r="RC28" s="41">
        <v>91.2871139032234</v>
      </c>
      <c r="RD28" s="41"/>
      <c r="RE28" s="41">
        <v>94.031855308057345</v>
      </c>
      <c r="RF28" s="41"/>
      <c r="RG28" s="41">
        <v>97.051081388730793</v>
      </c>
      <c r="RH28" s="41"/>
      <c r="RI28" s="41">
        <v>94.970321774445495</v>
      </c>
      <c r="RJ28" s="41"/>
      <c r="RK28" s="41">
        <v>91.865614660218881</v>
      </c>
      <c r="RL28" s="41"/>
      <c r="RM28" s="41">
        <v>86.58421928111666</v>
      </c>
      <c r="RN28" s="41"/>
      <c r="RO28" s="41">
        <v>90.266683052722129</v>
      </c>
      <c r="RP28" s="41"/>
      <c r="RQ28" s="41">
        <v>90.075231481481481</v>
      </c>
      <c r="RR28" s="41"/>
      <c r="RS28" s="41">
        <v>85.360949125276491</v>
      </c>
      <c r="RT28" s="41"/>
      <c r="RU28" s="41">
        <v>91.544691284642241</v>
      </c>
      <c r="RV28" s="41"/>
      <c r="RW28" s="41">
        <v>79.577080491132335</v>
      </c>
      <c r="RX28" s="41"/>
      <c r="RY28" s="41">
        <v>93.445351090075718</v>
      </c>
      <c r="RZ28" s="42"/>
      <c r="SA28" s="42"/>
      <c r="SB28" s="42"/>
      <c r="SC28" s="41">
        <v>92.825686537173482</v>
      </c>
      <c r="SD28" s="78"/>
      <c r="SE28" s="41">
        <v>92.414562417604714</v>
      </c>
      <c r="SF28" s="41"/>
      <c r="SG28" s="41">
        <v>93.903181610595226</v>
      </c>
      <c r="SH28" s="41"/>
      <c r="SI28" s="41">
        <v>93.132368542204617</v>
      </c>
      <c r="SJ28" s="41"/>
      <c r="SK28" s="41">
        <v>88.170065167122132</v>
      </c>
      <c r="SL28" s="41"/>
      <c r="SM28" s="41">
        <v>90.85216171534492</v>
      </c>
      <c r="SN28" s="41"/>
      <c r="SO28" s="41">
        <v>97.196648643382531</v>
      </c>
      <c r="SP28" s="41"/>
      <c r="SQ28" s="41">
        <v>95.788051459789685</v>
      </c>
      <c r="SR28" s="41"/>
      <c r="SS28" s="41">
        <v>91.215172340312179</v>
      </c>
      <c r="ST28" s="41"/>
      <c r="SU28" s="41" t="s">
        <v>120</v>
      </c>
      <c r="SV28" s="41"/>
      <c r="SW28" s="41">
        <v>88.338509316770185</v>
      </c>
      <c r="SX28" s="41"/>
      <c r="SY28" s="41">
        <v>94.537235241099594</v>
      </c>
      <c r="SZ28" s="41"/>
      <c r="TA28" s="41">
        <v>96.835760924158706</v>
      </c>
      <c r="TB28" s="41"/>
      <c r="TC28" s="41">
        <v>94.306345561027101</v>
      </c>
      <c r="TD28" s="41"/>
      <c r="TE28" s="41">
        <v>84.281828364179418</v>
      </c>
      <c r="TF28" s="41"/>
      <c r="TG28" s="41">
        <v>86.813927368026953</v>
      </c>
      <c r="TH28" s="41"/>
      <c r="TI28" s="41">
        <v>88.999533219231367</v>
      </c>
      <c r="TJ28" s="41"/>
      <c r="TK28" s="41">
        <v>88.998113394896237</v>
      </c>
      <c r="TL28" s="41"/>
      <c r="TM28" s="41">
        <v>81.541676340840496</v>
      </c>
      <c r="TN28" s="41"/>
      <c r="TO28" s="41">
        <v>89.419579313616964</v>
      </c>
      <c r="TP28" s="41"/>
      <c r="TQ28" s="41">
        <v>65.443057018203703</v>
      </c>
      <c r="TR28" s="41"/>
      <c r="TS28" s="41">
        <v>92.941439387666122</v>
      </c>
      <c r="TT28" s="41"/>
      <c r="TU28" s="43"/>
      <c r="TV28" s="19" t="s">
        <v>29</v>
      </c>
    </row>
    <row r="29" spans="2:542" ht="4.5" customHeight="1">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42"/>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42"/>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42"/>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42"/>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42"/>
      <c r="HQ29" s="42"/>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42"/>
      <c r="JJ29" s="42"/>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42"/>
      <c r="LC29" s="42"/>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42"/>
      <c r="MV29" s="42"/>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42"/>
      <c r="OO29" s="42"/>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42"/>
      <c r="QH29" s="42"/>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42"/>
      <c r="SA29" s="42"/>
      <c r="SB29" s="42"/>
      <c r="SC29" s="79"/>
      <c r="SD29" s="79"/>
      <c r="SE29" s="79"/>
      <c r="SF29" s="79"/>
      <c r="SG29" s="79"/>
      <c r="SH29" s="79"/>
      <c r="SI29" s="79"/>
      <c r="SJ29" s="79"/>
      <c r="SK29" s="79"/>
      <c r="SL29" s="79"/>
      <c r="SM29" s="79"/>
      <c r="SN29" s="79"/>
      <c r="SO29" s="79"/>
      <c r="SP29" s="79"/>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79"/>
      <c r="TP29" s="79"/>
      <c r="TQ29" s="79"/>
      <c r="TR29" s="79"/>
      <c r="TS29" s="79"/>
      <c r="TT29" s="79"/>
      <c r="TU29" s="43"/>
      <c r="TV29" s="19"/>
    </row>
    <row r="30" spans="2:542" ht="10.5" customHeight="1">
      <c r="B30" s="13">
        <v>11</v>
      </c>
      <c r="C30" s="14"/>
      <c r="D30" s="15" t="s">
        <v>30</v>
      </c>
      <c r="E30" s="16">
        <v>208732</v>
      </c>
      <c r="F30" s="55"/>
      <c r="G30" s="16">
        <v>57366</v>
      </c>
      <c r="H30" s="16"/>
      <c r="I30" s="16">
        <v>13134</v>
      </c>
      <c r="J30" s="16"/>
      <c r="K30" s="16">
        <v>45874</v>
      </c>
      <c r="L30" s="16"/>
      <c r="M30" s="16">
        <v>18316</v>
      </c>
      <c r="N30" s="16"/>
      <c r="O30" s="16">
        <v>21653</v>
      </c>
      <c r="P30" s="16"/>
      <c r="Q30" s="16">
        <v>36750</v>
      </c>
      <c r="R30" s="16"/>
      <c r="S30" s="16">
        <v>6740</v>
      </c>
      <c r="T30" s="16"/>
      <c r="U30" s="16">
        <v>10953</v>
      </c>
      <c r="V30" s="16"/>
      <c r="W30" s="16" t="s">
        <v>120</v>
      </c>
      <c r="X30" s="16"/>
      <c r="Y30" s="16">
        <v>5612</v>
      </c>
      <c r="Z30" s="16"/>
      <c r="AA30" s="16">
        <v>130187</v>
      </c>
      <c r="AB30" s="16"/>
      <c r="AC30" s="16">
        <v>24824</v>
      </c>
      <c r="AD30" s="16"/>
      <c r="AE30" s="16">
        <v>162188</v>
      </c>
      <c r="AF30" s="16"/>
      <c r="AG30" s="16">
        <v>20550</v>
      </c>
      <c r="AH30" s="16"/>
      <c r="AI30" s="16">
        <v>12750</v>
      </c>
      <c r="AJ30" s="16"/>
      <c r="AK30" s="16">
        <v>22648</v>
      </c>
      <c r="AL30" s="16"/>
      <c r="AM30" s="16">
        <v>9468</v>
      </c>
      <c r="AN30" s="16"/>
      <c r="AO30" s="16">
        <v>5038</v>
      </c>
      <c r="AP30" s="16"/>
      <c r="AQ30" s="16">
        <v>10238</v>
      </c>
      <c r="AR30" s="16"/>
      <c r="AS30" s="16">
        <v>4792</v>
      </c>
      <c r="AT30" s="16"/>
      <c r="AU30" s="16">
        <v>827813</v>
      </c>
      <c r="AV30" s="45"/>
      <c r="AW30" s="16">
        <v>213692</v>
      </c>
      <c r="AX30" s="55"/>
      <c r="AY30" s="16">
        <v>56416</v>
      </c>
      <c r="AZ30" s="16"/>
      <c r="BA30" s="16">
        <v>13096</v>
      </c>
      <c r="BB30" s="16"/>
      <c r="BC30" s="16">
        <v>57483</v>
      </c>
      <c r="BD30" s="16"/>
      <c r="BE30" s="16">
        <v>17511</v>
      </c>
      <c r="BF30" s="16"/>
      <c r="BG30" s="16">
        <v>21581</v>
      </c>
      <c r="BH30" s="16"/>
      <c r="BI30" s="16">
        <v>37902</v>
      </c>
      <c r="BJ30" s="16"/>
      <c r="BK30" s="16">
        <v>13906</v>
      </c>
      <c r="BL30" s="16"/>
      <c r="BM30" s="16">
        <v>18114</v>
      </c>
      <c r="BN30" s="16"/>
      <c r="BO30" s="16" t="s">
        <v>120</v>
      </c>
      <c r="BP30" s="16"/>
      <c r="BQ30" s="16">
        <v>10321</v>
      </c>
      <c r="BR30" s="16"/>
      <c r="BS30" s="16">
        <v>146263</v>
      </c>
      <c r="BT30" s="16"/>
      <c r="BU30" s="16">
        <v>24776</v>
      </c>
      <c r="BV30" s="16"/>
      <c r="BW30" s="16">
        <v>164450</v>
      </c>
      <c r="BX30" s="16"/>
      <c r="BY30" s="16">
        <v>20754</v>
      </c>
      <c r="BZ30" s="16"/>
      <c r="CA30" s="16">
        <v>12765</v>
      </c>
      <c r="CB30" s="16"/>
      <c r="CC30" s="16">
        <v>22720</v>
      </c>
      <c r="CD30" s="16"/>
      <c r="CE30" s="16">
        <v>10368</v>
      </c>
      <c r="CF30" s="16"/>
      <c r="CG30" s="16">
        <v>3912</v>
      </c>
      <c r="CH30" s="16"/>
      <c r="CI30" s="16">
        <v>10719</v>
      </c>
      <c r="CJ30" s="16"/>
      <c r="CK30" s="16">
        <v>4630</v>
      </c>
      <c r="CL30" s="16"/>
      <c r="CM30" s="16">
        <v>881379</v>
      </c>
      <c r="CN30" s="45"/>
      <c r="CO30" s="16">
        <v>212245</v>
      </c>
      <c r="CP30" s="55"/>
      <c r="CQ30" s="16">
        <v>55536</v>
      </c>
      <c r="CR30" s="16"/>
      <c r="CS30" s="16">
        <v>12723</v>
      </c>
      <c r="CT30" s="16"/>
      <c r="CU30" s="16">
        <v>47874</v>
      </c>
      <c r="CV30" s="16"/>
      <c r="CW30" s="16">
        <v>18838</v>
      </c>
      <c r="CX30" s="16"/>
      <c r="CY30" s="16">
        <v>21008</v>
      </c>
      <c r="CZ30" s="16"/>
      <c r="DA30" s="16">
        <v>42860</v>
      </c>
      <c r="DB30" s="16"/>
      <c r="DC30" s="16">
        <v>14760</v>
      </c>
      <c r="DD30" s="16"/>
      <c r="DE30" s="16">
        <v>22493</v>
      </c>
      <c r="DF30" s="16"/>
      <c r="DG30" s="16" t="s">
        <v>120</v>
      </c>
      <c r="DH30" s="16"/>
      <c r="DI30" s="16">
        <v>12386</v>
      </c>
      <c r="DJ30" s="16"/>
      <c r="DK30" s="16">
        <v>169079</v>
      </c>
      <c r="DL30" s="16"/>
      <c r="DM30" s="16">
        <v>24940</v>
      </c>
      <c r="DN30" s="16"/>
      <c r="DO30" s="16">
        <v>164194</v>
      </c>
      <c r="DP30" s="16"/>
      <c r="DQ30" s="16">
        <v>20524</v>
      </c>
      <c r="DR30" s="16"/>
      <c r="DS30" s="16">
        <v>12882</v>
      </c>
      <c r="DT30" s="16"/>
      <c r="DU30" s="16">
        <v>24021</v>
      </c>
      <c r="DV30" s="16"/>
      <c r="DW30" s="16">
        <v>9700</v>
      </c>
      <c r="DX30" s="16"/>
      <c r="DY30" s="16">
        <v>3886</v>
      </c>
      <c r="DZ30" s="16"/>
      <c r="EA30" s="16">
        <v>11042</v>
      </c>
      <c r="EB30" s="16"/>
      <c r="EC30" s="16">
        <v>4644</v>
      </c>
      <c r="ED30" s="16"/>
      <c r="EE30" s="16">
        <v>905635</v>
      </c>
      <c r="EF30" s="45"/>
      <c r="EG30" s="16">
        <v>215713</v>
      </c>
      <c r="EH30" s="55"/>
      <c r="EI30" s="16">
        <v>56598</v>
      </c>
      <c r="EJ30" s="16"/>
      <c r="EK30" s="16">
        <v>12258</v>
      </c>
      <c r="EL30" s="16"/>
      <c r="EM30" s="16">
        <v>48549</v>
      </c>
      <c r="EN30" s="16"/>
      <c r="EO30" s="16">
        <v>18700</v>
      </c>
      <c r="EP30" s="16"/>
      <c r="EQ30" s="16">
        <v>21060</v>
      </c>
      <c r="ER30" s="16"/>
      <c r="ES30" s="16">
        <v>47353</v>
      </c>
      <c r="ET30" s="16"/>
      <c r="EU30" s="16">
        <v>16186</v>
      </c>
      <c r="EV30" s="16"/>
      <c r="EW30" s="16">
        <v>22329</v>
      </c>
      <c r="EX30" s="16"/>
      <c r="EY30" s="16" t="s">
        <v>120</v>
      </c>
      <c r="EZ30" s="16"/>
      <c r="FA30" s="16">
        <v>13148</v>
      </c>
      <c r="FB30" s="16"/>
      <c r="FC30" s="16">
        <v>168648</v>
      </c>
      <c r="FD30" s="16"/>
      <c r="FE30" s="16">
        <v>26455</v>
      </c>
      <c r="FF30" s="16"/>
      <c r="FG30" s="16">
        <v>167608</v>
      </c>
      <c r="FH30" s="16"/>
      <c r="FI30" s="16">
        <v>21100</v>
      </c>
      <c r="FJ30" s="16"/>
      <c r="FK30" s="16">
        <v>13464</v>
      </c>
      <c r="FL30" s="16"/>
      <c r="FM30" s="16">
        <v>24472</v>
      </c>
      <c r="FN30" s="16"/>
      <c r="FO30" s="16">
        <v>10132</v>
      </c>
      <c r="FP30" s="16"/>
      <c r="FQ30" s="16">
        <v>3781</v>
      </c>
      <c r="FR30" s="16"/>
      <c r="FS30" s="16">
        <v>10719</v>
      </c>
      <c r="FT30" s="16"/>
      <c r="FU30" s="16">
        <v>4142</v>
      </c>
      <c r="FV30" s="16"/>
      <c r="FW30" s="16">
        <v>922415</v>
      </c>
      <c r="FX30" s="45"/>
      <c r="FY30" s="16">
        <v>218228</v>
      </c>
      <c r="FZ30" s="55"/>
      <c r="GA30" s="16">
        <v>58672</v>
      </c>
      <c r="GB30" s="16"/>
      <c r="GC30" s="16">
        <v>10272</v>
      </c>
      <c r="GD30" s="16"/>
      <c r="GE30" s="16">
        <v>49012</v>
      </c>
      <c r="GF30" s="16"/>
      <c r="GG30" s="16">
        <v>22361</v>
      </c>
      <c r="GH30" s="16"/>
      <c r="GI30" s="16">
        <v>22334</v>
      </c>
      <c r="GJ30" s="16"/>
      <c r="GK30" s="16">
        <v>43678</v>
      </c>
      <c r="GL30" s="16"/>
      <c r="GM30" s="16">
        <v>17445</v>
      </c>
      <c r="GN30" s="16"/>
      <c r="GO30" s="16">
        <v>20471</v>
      </c>
      <c r="GP30" s="16"/>
      <c r="GQ30" s="16" t="s">
        <v>120</v>
      </c>
      <c r="GR30" s="16"/>
      <c r="GS30" s="16">
        <v>12584</v>
      </c>
      <c r="GT30" s="16"/>
      <c r="GU30" s="16">
        <v>174903</v>
      </c>
      <c r="GV30" s="16"/>
      <c r="GW30" s="16">
        <v>26934</v>
      </c>
      <c r="GX30" s="16"/>
      <c r="GY30" s="16">
        <v>171892</v>
      </c>
      <c r="GZ30" s="16"/>
      <c r="HA30" s="16">
        <v>21515</v>
      </c>
      <c r="HB30" s="16"/>
      <c r="HC30" s="16">
        <v>13043</v>
      </c>
      <c r="HD30" s="16"/>
      <c r="HE30" s="16">
        <v>24834</v>
      </c>
      <c r="HF30" s="16"/>
      <c r="HG30" s="16">
        <v>10040</v>
      </c>
      <c r="HH30" s="16"/>
      <c r="HI30" s="16">
        <v>3824</v>
      </c>
      <c r="HJ30" s="16"/>
      <c r="HK30" s="16">
        <v>12097</v>
      </c>
      <c r="HL30" s="16"/>
      <c r="HM30" s="16">
        <v>4446</v>
      </c>
      <c r="HN30" s="16"/>
      <c r="HO30" s="16">
        <v>938585</v>
      </c>
      <c r="HP30" s="45"/>
      <c r="HQ30" s="45"/>
      <c r="HR30" s="16">
        <v>246195</v>
      </c>
      <c r="HS30" s="55"/>
      <c r="HT30" s="16">
        <v>61494</v>
      </c>
      <c r="HU30" s="16"/>
      <c r="HV30" s="16">
        <v>10393</v>
      </c>
      <c r="HW30" s="16"/>
      <c r="HX30" s="16">
        <v>51378</v>
      </c>
      <c r="HY30" s="16"/>
      <c r="HZ30" s="16">
        <v>20981</v>
      </c>
      <c r="IA30" s="16"/>
      <c r="IB30" s="16">
        <v>22658</v>
      </c>
      <c r="IC30" s="16"/>
      <c r="ID30" s="16">
        <v>45673</v>
      </c>
      <c r="IE30" s="16"/>
      <c r="IF30" s="16">
        <v>16440</v>
      </c>
      <c r="IG30" s="16"/>
      <c r="IH30" s="16">
        <v>22049</v>
      </c>
      <c r="II30" s="16"/>
      <c r="IJ30" s="16" t="s">
        <v>120</v>
      </c>
      <c r="IK30" s="16"/>
      <c r="IL30" s="16">
        <v>12289</v>
      </c>
      <c r="IM30" s="16"/>
      <c r="IN30" s="16">
        <v>172851</v>
      </c>
      <c r="IO30" s="16"/>
      <c r="IP30" s="16">
        <v>27875</v>
      </c>
      <c r="IQ30" s="16"/>
      <c r="IR30" s="16">
        <v>167420</v>
      </c>
      <c r="IS30" s="16"/>
      <c r="IT30" s="16">
        <v>19890</v>
      </c>
      <c r="IU30" s="16"/>
      <c r="IV30" s="16">
        <v>11626</v>
      </c>
      <c r="IW30" s="16"/>
      <c r="IX30" s="16">
        <v>23974</v>
      </c>
      <c r="IY30" s="16"/>
      <c r="IZ30" s="16">
        <v>8519</v>
      </c>
      <c r="JA30" s="16"/>
      <c r="JB30" s="16">
        <v>3554</v>
      </c>
      <c r="JC30" s="16"/>
      <c r="JD30" s="16">
        <v>10674</v>
      </c>
      <c r="JE30" s="16"/>
      <c r="JF30" s="16">
        <v>4490</v>
      </c>
      <c r="JG30" s="16"/>
      <c r="JH30" s="16">
        <v>960423</v>
      </c>
      <c r="JI30" s="45"/>
      <c r="JJ30" s="45"/>
      <c r="JK30" s="16">
        <v>258731</v>
      </c>
      <c r="JL30" s="55"/>
      <c r="JM30" s="16">
        <v>62536</v>
      </c>
      <c r="JN30" s="16"/>
      <c r="JO30" s="16">
        <v>11225</v>
      </c>
      <c r="JP30" s="16"/>
      <c r="JQ30" s="16">
        <v>50848</v>
      </c>
      <c r="JR30" s="16"/>
      <c r="JS30" s="16">
        <v>20508</v>
      </c>
      <c r="JT30" s="16"/>
      <c r="JU30" s="16">
        <v>22959</v>
      </c>
      <c r="JV30" s="16"/>
      <c r="JW30" s="16">
        <v>47566</v>
      </c>
      <c r="JX30" s="16"/>
      <c r="JY30" s="16">
        <v>16635</v>
      </c>
      <c r="JZ30" s="16"/>
      <c r="KA30" s="16">
        <v>21315</v>
      </c>
      <c r="KB30" s="16"/>
      <c r="KC30" s="16" t="s">
        <v>120</v>
      </c>
      <c r="KD30" s="16"/>
      <c r="KE30" s="16">
        <v>12590</v>
      </c>
      <c r="KF30" s="16"/>
      <c r="KG30" s="16">
        <v>178802</v>
      </c>
      <c r="KH30" s="16"/>
      <c r="KI30" s="16">
        <v>28858</v>
      </c>
      <c r="KJ30" s="16"/>
      <c r="KK30" s="16">
        <v>171741</v>
      </c>
      <c r="KL30" s="16"/>
      <c r="KM30" s="16">
        <v>18209</v>
      </c>
      <c r="KN30" s="16"/>
      <c r="KO30" s="16">
        <v>11900</v>
      </c>
      <c r="KP30" s="16"/>
      <c r="KQ30" s="16">
        <v>24328</v>
      </c>
      <c r="KR30" s="16"/>
      <c r="KS30" s="16">
        <v>9738</v>
      </c>
      <c r="KT30" s="16"/>
      <c r="KU30" s="16">
        <v>4079</v>
      </c>
      <c r="KV30" s="16"/>
      <c r="KW30" s="16">
        <v>11277</v>
      </c>
      <c r="KX30" s="16"/>
      <c r="KY30" s="16">
        <v>6795</v>
      </c>
      <c r="KZ30" s="16"/>
      <c r="LA30" s="16">
        <v>990640</v>
      </c>
      <c r="LB30" s="45"/>
      <c r="LC30" s="45"/>
      <c r="LD30" s="16">
        <v>236111</v>
      </c>
      <c r="LE30" s="55"/>
      <c r="LF30" s="16">
        <v>61238</v>
      </c>
      <c r="LG30" s="16"/>
      <c r="LH30" s="16">
        <v>10331</v>
      </c>
      <c r="LI30" s="16"/>
      <c r="LJ30" s="16">
        <v>49005</v>
      </c>
      <c r="LK30" s="16"/>
      <c r="LL30" s="16">
        <v>18208</v>
      </c>
      <c r="LM30" s="16"/>
      <c r="LN30" s="16">
        <v>21785</v>
      </c>
      <c r="LO30" s="16"/>
      <c r="LP30" s="16">
        <v>48018</v>
      </c>
      <c r="LQ30" s="16"/>
      <c r="LR30" s="16">
        <v>15652</v>
      </c>
      <c r="LS30" s="16"/>
      <c r="LT30" s="16">
        <v>20663</v>
      </c>
      <c r="LU30" s="16"/>
      <c r="LV30" s="16" t="s">
        <v>120</v>
      </c>
      <c r="LW30" s="16"/>
      <c r="LX30" s="16">
        <v>11603</v>
      </c>
      <c r="LY30" s="16"/>
      <c r="LZ30" s="16">
        <v>154598</v>
      </c>
      <c r="MA30" s="16"/>
      <c r="MB30" s="16">
        <v>29495</v>
      </c>
      <c r="MC30" s="16"/>
      <c r="MD30" s="16">
        <v>170003</v>
      </c>
      <c r="ME30" s="16"/>
      <c r="MF30" s="16">
        <v>17572</v>
      </c>
      <c r="MG30" s="16"/>
      <c r="MH30" s="16">
        <v>11036</v>
      </c>
      <c r="MI30" s="16"/>
      <c r="MJ30" s="16">
        <v>24339</v>
      </c>
      <c r="MK30" s="16"/>
      <c r="ML30" s="16">
        <v>9066</v>
      </c>
      <c r="MM30" s="16"/>
      <c r="MN30" s="16">
        <v>3853</v>
      </c>
      <c r="MO30" s="16"/>
      <c r="MP30" s="16">
        <v>10944</v>
      </c>
      <c r="MQ30" s="16"/>
      <c r="MR30" s="16">
        <v>6500</v>
      </c>
      <c r="MS30" s="16"/>
      <c r="MT30" s="16">
        <v>930020</v>
      </c>
      <c r="MU30" s="45"/>
      <c r="MV30" s="45"/>
      <c r="MW30" s="16">
        <v>238459</v>
      </c>
      <c r="MX30" s="55"/>
      <c r="MY30" s="16">
        <v>60555</v>
      </c>
      <c r="MZ30" s="16"/>
      <c r="NA30" s="16">
        <v>11385</v>
      </c>
      <c r="NB30" s="16"/>
      <c r="NC30" s="16">
        <v>52172</v>
      </c>
      <c r="ND30" s="16"/>
      <c r="NE30" s="16">
        <v>18255</v>
      </c>
      <c r="NF30" s="16"/>
      <c r="NG30" s="16">
        <v>23455</v>
      </c>
      <c r="NH30" s="16"/>
      <c r="NI30" s="16">
        <v>46087</v>
      </c>
      <c r="NJ30" s="16"/>
      <c r="NK30" s="16">
        <v>15491</v>
      </c>
      <c r="NL30" s="16"/>
      <c r="NM30" s="16">
        <v>19967</v>
      </c>
      <c r="NN30" s="16"/>
      <c r="NO30" s="16" t="s">
        <v>120</v>
      </c>
      <c r="NP30" s="16"/>
      <c r="NQ30" s="16">
        <v>12490</v>
      </c>
      <c r="NR30" s="16"/>
      <c r="NS30" s="16">
        <v>162224</v>
      </c>
      <c r="NT30" s="16"/>
      <c r="NU30" s="16">
        <v>27540</v>
      </c>
      <c r="NV30" s="16"/>
      <c r="NW30" s="16">
        <v>164818</v>
      </c>
      <c r="NX30" s="16"/>
      <c r="NY30" s="16">
        <v>16635</v>
      </c>
      <c r="NZ30" s="16"/>
      <c r="OA30" s="16">
        <v>10180</v>
      </c>
      <c r="OB30" s="16"/>
      <c r="OC30" s="16">
        <v>24797</v>
      </c>
      <c r="OD30" s="16"/>
      <c r="OE30" s="16">
        <v>9408</v>
      </c>
      <c r="OF30" s="16"/>
      <c r="OG30" s="16">
        <v>4088</v>
      </c>
      <c r="OH30" s="16"/>
      <c r="OI30" s="16">
        <v>11550</v>
      </c>
      <c r="OJ30" s="16"/>
      <c r="OK30" s="16">
        <v>7627</v>
      </c>
      <c r="OL30" s="16"/>
      <c r="OM30" s="16">
        <v>937183</v>
      </c>
      <c r="ON30" s="45"/>
      <c r="OO30" s="45"/>
      <c r="OP30" s="16">
        <v>245005</v>
      </c>
      <c r="OQ30" s="55"/>
      <c r="OR30" s="16">
        <v>61175</v>
      </c>
      <c r="OS30" s="16"/>
      <c r="OT30" s="16">
        <v>13413</v>
      </c>
      <c r="OU30" s="16"/>
      <c r="OV30" s="16">
        <v>51619</v>
      </c>
      <c r="OW30" s="16"/>
      <c r="OX30" s="16">
        <v>18882</v>
      </c>
      <c r="OY30" s="16"/>
      <c r="OZ30" s="16">
        <v>20530</v>
      </c>
      <c r="PA30" s="16"/>
      <c r="PB30" s="16">
        <v>43324</v>
      </c>
      <c r="PC30" s="16"/>
      <c r="PD30" s="16">
        <v>15722</v>
      </c>
      <c r="PE30" s="16"/>
      <c r="PF30" s="16">
        <v>19917</v>
      </c>
      <c r="PG30" s="16"/>
      <c r="PH30" s="16" t="s">
        <v>120</v>
      </c>
      <c r="PI30" s="16"/>
      <c r="PJ30" s="16">
        <v>10958</v>
      </c>
      <c r="PK30" s="16"/>
      <c r="PL30" s="16">
        <v>168292</v>
      </c>
      <c r="PM30" s="16"/>
      <c r="PN30" s="16">
        <v>25192</v>
      </c>
      <c r="PO30" s="16"/>
      <c r="PP30" s="16">
        <v>166906</v>
      </c>
      <c r="PQ30" s="16"/>
      <c r="PR30" s="16">
        <v>18247</v>
      </c>
      <c r="PS30" s="16"/>
      <c r="PT30" s="16">
        <v>13064</v>
      </c>
      <c r="PU30" s="16"/>
      <c r="PV30" s="16">
        <v>24134</v>
      </c>
      <c r="PW30" s="16"/>
      <c r="PX30" s="16">
        <v>10013</v>
      </c>
      <c r="PY30" s="16"/>
      <c r="PZ30" s="16">
        <v>3731</v>
      </c>
      <c r="QA30" s="16"/>
      <c r="QB30" s="16">
        <v>11670</v>
      </c>
      <c r="QC30" s="16"/>
      <c r="QD30" s="16">
        <v>7661</v>
      </c>
      <c r="QE30" s="16"/>
      <c r="QF30" s="16">
        <v>949455</v>
      </c>
      <c r="QG30" s="45"/>
      <c r="QH30" s="45"/>
      <c r="QI30" s="16">
        <v>204956</v>
      </c>
      <c r="QJ30" s="55"/>
      <c r="QK30" s="16">
        <v>51020</v>
      </c>
      <c r="QL30" s="16"/>
      <c r="QM30" s="16">
        <v>8734</v>
      </c>
      <c r="QN30" s="16"/>
      <c r="QO30" s="16">
        <v>47772</v>
      </c>
      <c r="QP30" s="16"/>
      <c r="QQ30" s="16">
        <v>17053</v>
      </c>
      <c r="QR30" s="16"/>
      <c r="QS30" s="16">
        <v>16881</v>
      </c>
      <c r="QT30" s="16"/>
      <c r="QU30" s="16">
        <v>41087</v>
      </c>
      <c r="QV30" s="16"/>
      <c r="QW30" s="16">
        <v>16173</v>
      </c>
      <c r="QX30" s="16"/>
      <c r="QY30" s="16">
        <v>18992</v>
      </c>
      <c r="QZ30" s="16"/>
      <c r="RA30" s="16" t="s">
        <v>120</v>
      </c>
      <c r="RB30" s="16"/>
      <c r="RC30" s="16">
        <v>12835</v>
      </c>
      <c r="RD30" s="16"/>
      <c r="RE30" s="16">
        <v>194049</v>
      </c>
      <c r="RF30" s="16"/>
      <c r="RG30" s="16">
        <v>27676</v>
      </c>
      <c r="RH30" s="16"/>
      <c r="RI30" s="16">
        <v>161242</v>
      </c>
      <c r="RJ30" s="16"/>
      <c r="RK30" s="16">
        <v>18651</v>
      </c>
      <c r="RL30" s="16"/>
      <c r="RM30" s="16">
        <v>12592</v>
      </c>
      <c r="RN30" s="16"/>
      <c r="RO30" s="16">
        <v>22810</v>
      </c>
      <c r="RP30" s="16"/>
      <c r="RQ30" s="16">
        <v>9636</v>
      </c>
      <c r="RR30" s="16"/>
      <c r="RS30" s="16">
        <v>4400</v>
      </c>
      <c r="RT30" s="16"/>
      <c r="RU30" s="16">
        <v>12643</v>
      </c>
      <c r="RV30" s="16"/>
      <c r="RW30" s="16">
        <v>6243</v>
      </c>
      <c r="RX30" s="16"/>
      <c r="RY30" s="16">
        <v>905445</v>
      </c>
      <c r="RZ30" s="45"/>
      <c r="SA30" s="45"/>
      <c r="SB30" s="45"/>
      <c r="SC30" s="16">
        <v>227788</v>
      </c>
      <c r="SD30" s="55"/>
      <c r="SE30" s="16">
        <v>56403</v>
      </c>
      <c r="SF30" s="16"/>
      <c r="SG30" s="16">
        <v>12604</v>
      </c>
      <c r="SH30" s="16"/>
      <c r="SI30" s="16">
        <v>47725</v>
      </c>
      <c r="SJ30" s="16"/>
      <c r="SK30" s="16">
        <v>17444</v>
      </c>
      <c r="SL30" s="16"/>
      <c r="SM30" s="16">
        <v>18870</v>
      </c>
      <c r="SN30" s="16"/>
      <c r="SO30" s="16">
        <v>40432</v>
      </c>
      <c r="SP30" s="16"/>
      <c r="SQ30" s="16">
        <v>16606</v>
      </c>
      <c r="SR30" s="16"/>
      <c r="SS30" s="16">
        <v>17490</v>
      </c>
      <c r="ST30" s="16"/>
      <c r="SU30" s="16" t="s">
        <v>120</v>
      </c>
      <c r="SV30" s="16"/>
      <c r="SW30" s="16">
        <v>12086</v>
      </c>
      <c r="SX30" s="16"/>
      <c r="SY30" s="16">
        <v>206171</v>
      </c>
      <c r="SZ30" s="16"/>
      <c r="TA30" s="16">
        <v>29351</v>
      </c>
      <c r="TB30" s="16"/>
      <c r="TC30" s="16">
        <v>171352</v>
      </c>
      <c r="TD30" s="16"/>
      <c r="TE30" s="16">
        <v>16725</v>
      </c>
      <c r="TF30" s="16"/>
      <c r="TG30" s="16">
        <v>12186</v>
      </c>
      <c r="TH30" s="16"/>
      <c r="TI30" s="16">
        <v>23871</v>
      </c>
      <c r="TJ30" s="16"/>
      <c r="TK30" s="16">
        <v>9269</v>
      </c>
      <c r="TL30" s="16"/>
      <c r="TM30" s="16">
        <v>3640</v>
      </c>
      <c r="TN30" s="16"/>
      <c r="TO30" s="16">
        <v>11663</v>
      </c>
      <c r="TP30" s="16"/>
      <c r="TQ30" s="16">
        <v>5018</v>
      </c>
      <c r="TR30" s="16"/>
      <c r="TS30" s="16">
        <v>956694</v>
      </c>
      <c r="TT30" s="16"/>
      <c r="TU30" s="40"/>
      <c r="TV30" s="15" t="s">
        <v>31</v>
      </c>
    </row>
    <row r="31" spans="2:542" ht="10.5" customHeight="1">
      <c r="B31" s="13">
        <v>12</v>
      </c>
      <c r="C31" s="13"/>
      <c r="D31" s="19" t="s">
        <v>32</v>
      </c>
      <c r="E31" s="41">
        <v>97.218496162158132</v>
      </c>
      <c r="F31" s="78"/>
      <c r="G31" s="41">
        <v>98.712874694565855</v>
      </c>
      <c r="H31" s="41"/>
      <c r="I31" s="41">
        <v>97.971057735342384</v>
      </c>
      <c r="J31" s="41"/>
      <c r="K31" s="41">
        <v>97.200974679521138</v>
      </c>
      <c r="L31" s="41"/>
      <c r="M31" s="41">
        <v>95.143109448859803</v>
      </c>
      <c r="N31" s="41"/>
      <c r="O31" s="41">
        <v>97.260027848897266</v>
      </c>
      <c r="P31" s="41"/>
      <c r="Q31" s="41">
        <v>98.573037927149826</v>
      </c>
      <c r="R31" s="41"/>
      <c r="S31" s="41">
        <v>98.222092684348581</v>
      </c>
      <c r="T31" s="41"/>
      <c r="U31" s="41">
        <v>95.977917981072551</v>
      </c>
      <c r="V31" s="41"/>
      <c r="W31" s="41" t="s">
        <v>120</v>
      </c>
      <c r="X31" s="41"/>
      <c r="Y31" s="41">
        <v>93.814777666332333</v>
      </c>
      <c r="Z31" s="41"/>
      <c r="AA31" s="41">
        <v>97.414734888732582</v>
      </c>
      <c r="AB31" s="41"/>
      <c r="AC31" s="41">
        <v>99.046403064278024</v>
      </c>
      <c r="AD31" s="41"/>
      <c r="AE31" s="41">
        <v>97.413135529595479</v>
      </c>
      <c r="AF31" s="41"/>
      <c r="AG31" s="41">
        <v>94.77033757609297</v>
      </c>
      <c r="AH31" s="41"/>
      <c r="AI31" s="41">
        <v>96.277278562259312</v>
      </c>
      <c r="AJ31" s="41"/>
      <c r="AK31" s="41">
        <v>95.832099183345321</v>
      </c>
      <c r="AL31" s="41"/>
      <c r="AM31" s="41">
        <v>93.835480673934597</v>
      </c>
      <c r="AN31" s="41"/>
      <c r="AO31" s="41">
        <v>92.576258728408675</v>
      </c>
      <c r="AP31" s="41"/>
      <c r="AQ31" s="41">
        <v>92.192705988293568</v>
      </c>
      <c r="AR31" s="41"/>
      <c r="AS31" s="41">
        <v>87.701317715959007</v>
      </c>
      <c r="AT31" s="41"/>
      <c r="AU31" s="41">
        <v>97.123304064613322</v>
      </c>
      <c r="AV31" s="42"/>
      <c r="AW31" s="41">
        <v>97.361970457714079</v>
      </c>
      <c r="AX31" s="78"/>
      <c r="AY31" s="41">
        <v>98.36454301356487</v>
      </c>
      <c r="AZ31" s="41"/>
      <c r="BA31" s="41">
        <v>98.458762499060228</v>
      </c>
      <c r="BB31" s="41"/>
      <c r="BC31" s="41">
        <v>97.971809861435418</v>
      </c>
      <c r="BD31" s="41"/>
      <c r="BE31" s="41">
        <v>95.992763951321123</v>
      </c>
      <c r="BF31" s="41"/>
      <c r="BG31" s="41">
        <v>97.058691252529798</v>
      </c>
      <c r="BH31" s="41"/>
      <c r="BI31" s="41">
        <v>98.682566132055825</v>
      </c>
      <c r="BJ31" s="41"/>
      <c r="BK31" s="41">
        <v>97.4423656366057</v>
      </c>
      <c r="BL31" s="41"/>
      <c r="BM31" s="41">
        <v>96.582244734737401</v>
      </c>
      <c r="BN31" s="41"/>
      <c r="BO31" s="41" t="s">
        <v>120</v>
      </c>
      <c r="BP31" s="41"/>
      <c r="BQ31" s="41">
        <v>94.853414208252914</v>
      </c>
      <c r="BR31" s="41"/>
      <c r="BS31" s="41">
        <v>97.024836150396681</v>
      </c>
      <c r="BT31" s="41"/>
      <c r="BU31" s="41">
        <v>98.854885688066076</v>
      </c>
      <c r="BV31" s="41"/>
      <c r="BW31" s="41">
        <v>97.337066215248385</v>
      </c>
      <c r="BX31" s="41"/>
      <c r="BY31" s="41">
        <v>95.715537517871141</v>
      </c>
      <c r="BZ31" s="41"/>
      <c r="CA31" s="41">
        <v>95.424983180085221</v>
      </c>
      <c r="CB31" s="41"/>
      <c r="CC31" s="41">
        <v>95.824546604808106</v>
      </c>
      <c r="CD31" s="41"/>
      <c r="CE31" s="41">
        <v>94.771480804387565</v>
      </c>
      <c r="CF31" s="41"/>
      <c r="CG31" s="41">
        <v>94.083694083694084</v>
      </c>
      <c r="CH31" s="41"/>
      <c r="CI31" s="41">
        <v>93.713936002797695</v>
      </c>
      <c r="CJ31" s="41"/>
      <c r="CK31" s="41">
        <v>76.987030262720324</v>
      </c>
      <c r="CL31" s="41"/>
      <c r="CM31" s="41">
        <v>97.102178956947483</v>
      </c>
      <c r="CN31" s="42"/>
      <c r="CO31" s="41">
        <v>96.985053211663157</v>
      </c>
      <c r="CP31" s="78"/>
      <c r="CQ31" s="41">
        <v>98.445393792211007</v>
      </c>
      <c r="CR31" s="41"/>
      <c r="CS31" s="41">
        <v>98.414294554455452</v>
      </c>
      <c r="CT31" s="41"/>
      <c r="CU31" s="41">
        <v>97.921865412149728</v>
      </c>
      <c r="CV31" s="41"/>
      <c r="CW31" s="41">
        <v>96.146582963303217</v>
      </c>
      <c r="CX31" s="41"/>
      <c r="CY31" s="41">
        <v>97.182772817689781</v>
      </c>
      <c r="CZ31" s="41"/>
      <c r="DA31" s="41">
        <v>98.981547770259354</v>
      </c>
      <c r="DB31" s="41"/>
      <c r="DC31" s="41">
        <v>97.664262555415874</v>
      </c>
      <c r="DD31" s="41"/>
      <c r="DE31" s="41">
        <v>97.659777700590482</v>
      </c>
      <c r="DF31" s="41"/>
      <c r="DG31" s="41" t="s">
        <v>120</v>
      </c>
      <c r="DH31" s="41"/>
      <c r="DI31" s="41">
        <v>96.554412223261608</v>
      </c>
      <c r="DJ31" s="41"/>
      <c r="DK31" s="41">
        <v>97.62856120009701</v>
      </c>
      <c r="DL31" s="41"/>
      <c r="DM31" s="41">
        <v>99.011473262138239</v>
      </c>
      <c r="DN31" s="41"/>
      <c r="DO31" s="41">
        <v>97.031622118345084</v>
      </c>
      <c r="DP31" s="41"/>
      <c r="DQ31" s="41">
        <v>94.882344782950398</v>
      </c>
      <c r="DR31" s="41"/>
      <c r="DS31" s="41">
        <v>95.941014374022487</v>
      </c>
      <c r="DT31" s="41"/>
      <c r="DU31" s="41">
        <v>96.099375900144025</v>
      </c>
      <c r="DV31" s="41"/>
      <c r="DW31" s="41">
        <v>94.101668606907253</v>
      </c>
      <c r="DX31" s="41"/>
      <c r="DY31" s="41">
        <v>94.389118290017009</v>
      </c>
      <c r="DZ31" s="41"/>
      <c r="EA31" s="41">
        <v>93.902542733225616</v>
      </c>
      <c r="EB31" s="41"/>
      <c r="EC31" s="41">
        <v>88.795411089866164</v>
      </c>
      <c r="ED31" s="41"/>
      <c r="EE31" s="41">
        <v>97.210981324963669</v>
      </c>
      <c r="EF31" s="42"/>
      <c r="EG31" s="41">
        <v>97.081868792107912</v>
      </c>
      <c r="EH31" s="78"/>
      <c r="EI31" s="41">
        <v>98.668107806561835</v>
      </c>
      <c r="EJ31" s="41"/>
      <c r="EK31" s="41">
        <v>98.284156510583713</v>
      </c>
      <c r="EL31" s="41"/>
      <c r="EM31" s="41">
        <v>98.116448737899404</v>
      </c>
      <c r="EN31" s="41"/>
      <c r="EO31" s="41">
        <v>95.735422106179286</v>
      </c>
      <c r="EP31" s="41"/>
      <c r="EQ31" s="41">
        <v>97.194018829610485</v>
      </c>
      <c r="ER31" s="41"/>
      <c r="ES31" s="41">
        <v>99.06278111336583</v>
      </c>
      <c r="ET31" s="41"/>
      <c r="EU31" s="41">
        <v>98.299526296611191</v>
      </c>
      <c r="EV31" s="41"/>
      <c r="EW31" s="41">
        <v>97.9213261412972</v>
      </c>
      <c r="EX31" s="41"/>
      <c r="EY31" s="41" t="s">
        <v>120</v>
      </c>
      <c r="EZ31" s="41"/>
      <c r="FA31" s="41">
        <v>96.804594316006472</v>
      </c>
      <c r="FB31" s="41"/>
      <c r="FC31" s="41">
        <v>97.603435403874087</v>
      </c>
      <c r="FD31" s="41"/>
      <c r="FE31" s="41">
        <v>98.628043097341831</v>
      </c>
      <c r="FF31" s="41"/>
      <c r="FG31" s="41">
        <v>97.047038932765133</v>
      </c>
      <c r="FH31" s="41"/>
      <c r="FI31" s="41">
        <v>94.318537392159499</v>
      </c>
      <c r="FJ31" s="41"/>
      <c r="FK31" s="41">
        <v>95.829181494661924</v>
      </c>
      <c r="FL31" s="41"/>
      <c r="FM31" s="41">
        <v>96.42997872172748</v>
      </c>
      <c r="FN31" s="41"/>
      <c r="FO31" s="41">
        <v>95.351025785808403</v>
      </c>
      <c r="FP31" s="41"/>
      <c r="FQ31" s="41">
        <v>93.589108910891099</v>
      </c>
      <c r="FR31" s="41"/>
      <c r="FS31" s="41">
        <v>94.699178372647765</v>
      </c>
      <c r="FT31" s="41"/>
      <c r="FU31" s="41">
        <v>83.239549839228303</v>
      </c>
      <c r="FV31" s="41"/>
      <c r="FW31" s="41">
        <v>97.255507699444877</v>
      </c>
      <c r="FX31" s="42"/>
      <c r="FY31" s="41">
        <v>96.686412029755388</v>
      </c>
      <c r="FZ31" s="78"/>
      <c r="GA31" s="41">
        <v>98.200746480994866</v>
      </c>
      <c r="GB31" s="41"/>
      <c r="GC31" s="41">
        <v>97.624025850598755</v>
      </c>
      <c r="GD31" s="41"/>
      <c r="GE31" s="41">
        <v>98.065187378699065</v>
      </c>
      <c r="GF31" s="41"/>
      <c r="GG31" s="41">
        <v>95.165340256202924</v>
      </c>
      <c r="GH31" s="41"/>
      <c r="GI31" s="41">
        <v>97.28199320498301</v>
      </c>
      <c r="GJ31" s="41"/>
      <c r="GK31" s="41">
        <v>99.067794688017415</v>
      </c>
      <c r="GL31" s="41"/>
      <c r="GM31" s="41">
        <v>97.912106415221416</v>
      </c>
      <c r="GN31" s="41"/>
      <c r="GO31" s="41">
        <v>97.690288713910761</v>
      </c>
      <c r="GP31" s="41"/>
      <c r="GQ31" s="41" t="s">
        <v>120</v>
      </c>
      <c r="GR31" s="41"/>
      <c r="GS31" s="41">
        <v>96.814894599169094</v>
      </c>
      <c r="GT31" s="41"/>
      <c r="GU31" s="41">
        <v>97.377153228590203</v>
      </c>
      <c r="GV31" s="41"/>
      <c r="GW31" s="41">
        <v>98.746150461944566</v>
      </c>
      <c r="GX31" s="41"/>
      <c r="GY31" s="41">
        <v>97.886152935012873</v>
      </c>
      <c r="GZ31" s="41"/>
      <c r="HA31" s="41">
        <v>96.488474302628035</v>
      </c>
      <c r="HB31" s="41"/>
      <c r="HC31" s="41">
        <v>95.953799749871266</v>
      </c>
      <c r="HD31" s="41"/>
      <c r="HE31" s="41">
        <v>96.954790349027874</v>
      </c>
      <c r="HF31" s="41"/>
      <c r="HG31" s="41">
        <v>94.860166288737716</v>
      </c>
      <c r="HH31" s="41"/>
      <c r="HI31" s="41">
        <v>93.794456708363995</v>
      </c>
      <c r="HJ31" s="41"/>
      <c r="HK31" s="41">
        <v>96.298360133736665</v>
      </c>
      <c r="HL31" s="41"/>
      <c r="HM31" s="41">
        <v>87.761547572048954</v>
      </c>
      <c r="HN31" s="41"/>
      <c r="HO31" s="41">
        <v>97.307364935405587</v>
      </c>
      <c r="HP31" s="42"/>
      <c r="HQ31" s="42"/>
      <c r="HR31" s="41">
        <v>96.006410956339977</v>
      </c>
      <c r="HS31" s="78"/>
      <c r="HT31" s="41">
        <v>97.49655161479555</v>
      </c>
      <c r="HU31" s="41"/>
      <c r="HV31" s="41">
        <v>97.340076800599419</v>
      </c>
      <c r="HW31" s="41"/>
      <c r="HX31" s="41">
        <v>96.976217440543593</v>
      </c>
      <c r="HY31" s="41"/>
      <c r="HZ31" s="41">
        <v>91.420479302832248</v>
      </c>
      <c r="IA31" s="41"/>
      <c r="IB31" s="41">
        <v>95.825755973778811</v>
      </c>
      <c r="IC31" s="41"/>
      <c r="ID31" s="41">
        <v>99.024347939206038</v>
      </c>
      <c r="IE31" s="41"/>
      <c r="IF31" s="41">
        <v>97.793111653084281</v>
      </c>
      <c r="IG31" s="41"/>
      <c r="IH31" s="41">
        <v>97.264987427764794</v>
      </c>
      <c r="II31" s="41"/>
      <c r="IJ31" s="41" t="s">
        <v>120</v>
      </c>
      <c r="IK31" s="41"/>
      <c r="IL31" s="41">
        <v>95.013143652389047</v>
      </c>
      <c r="IM31" s="41"/>
      <c r="IN31" s="41">
        <v>97.12476400251731</v>
      </c>
      <c r="IO31" s="41"/>
      <c r="IP31" s="41">
        <v>98.432148027825832</v>
      </c>
      <c r="IQ31" s="41"/>
      <c r="IR31" s="41">
        <v>96.241068297702341</v>
      </c>
      <c r="IS31" s="41"/>
      <c r="IT31" s="41">
        <v>93.148503723130233</v>
      </c>
      <c r="IU31" s="41"/>
      <c r="IV31" s="41">
        <v>91.861567635903924</v>
      </c>
      <c r="IW31" s="41"/>
      <c r="IX31" s="41">
        <v>94.583185386830792</v>
      </c>
      <c r="IY31" s="41"/>
      <c r="IZ31" s="41">
        <v>90.348923533778773</v>
      </c>
      <c r="JA31" s="41"/>
      <c r="JB31" s="41">
        <v>88.672654690618756</v>
      </c>
      <c r="JC31" s="41"/>
      <c r="JD31" s="41">
        <v>93.41851916681253</v>
      </c>
      <c r="JE31" s="41"/>
      <c r="JF31" s="41">
        <v>83.925233644859816</v>
      </c>
      <c r="JG31" s="41"/>
      <c r="JH31" s="41">
        <v>96.223874451089202</v>
      </c>
      <c r="JI31" s="42"/>
      <c r="JJ31" s="42"/>
      <c r="JK31" s="41">
        <v>97.636918711060289</v>
      </c>
      <c r="JL31" s="78"/>
      <c r="JM31" s="41">
        <v>98.405954460337696</v>
      </c>
      <c r="JN31" s="41"/>
      <c r="JO31" s="41">
        <v>98.283863059276769</v>
      </c>
      <c r="JP31" s="41"/>
      <c r="JQ31" s="41">
        <v>97.264623742300785</v>
      </c>
      <c r="JR31" s="41"/>
      <c r="JS31" s="41">
        <v>94.900509023600193</v>
      </c>
      <c r="JT31" s="41"/>
      <c r="JU31" s="41">
        <v>97.246812656190443</v>
      </c>
      <c r="JV31" s="41"/>
      <c r="JW31" s="41">
        <v>99.013322231473779</v>
      </c>
      <c r="JX31" s="41"/>
      <c r="JY31" s="41">
        <v>98.263335105440362</v>
      </c>
      <c r="JZ31" s="41"/>
      <c r="KA31" s="41">
        <v>97.444454603639016</v>
      </c>
      <c r="KB31" s="41"/>
      <c r="KC31" s="41" t="s">
        <v>120</v>
      </c>
      <c r="KD31" s="41"/>
      <c r="KE31" s="41">
        <v>96.920708237105472</v>
      </c>
      <c r="KF31" s="41"/>
      <c r="KG31" s="41">
        <v>98.053215758532957</v>
      </c>
      <c r="KH31" s="41"/>
      <c r="KI31" s="41">
        <v>98.801698164886332</v>
      </c>
      <c r="KJ31" s="41"/>
      <c r="KK31" s="41">
        <v>97.759524582045458</v>
      </c>
      <c r="KL31" s="41"/>
      <c r="KM31" s="41">
        <v>94.342262058960685</v>
      </c>
      <c r="KN31" s="41"/>
      <c r="KO31" s="41">
        <v>94.926611359285261</v>
      </c>
      <c r="KP31" s="41"/>
      <c r="KQ31" s="41">
        <v>95.235858289293404</v>
      </c>
      <c r="KR31" s="41"/>
      <c r="KS31" s="41">
        <v>95.339729782651261</v>
      </c>
      <c r="KT31" s="41"/>
      <c r="KU31" s="41">
        <v>93.362325474937052</v>
      </c>
      <c r="KV31" s="41"/>
      <c r="KW31" s="41">
        <v>95.852103697407571</v>
      </c>
      <c r="KX31" s="41"/>
      <c r="KY31" s="41">
        <v>89.033018867924525</v>
      </c>
      <c r="KZ31" s="41"/>
      <c r="LA31" s="41">
        <v>97.514302701468267</v>
      </c>
      <c r="LB31" s="42"/>
      <c r="LC31" s="42"/>
      <c r="LD31" s="41">
        <v>98.676434941783199</v>
      </c>
      <c r="LE31" s="78"/>
      <c r="LF31" s="41">
        <v>99.028121412053878</v>
      </c>
      <c r="LG31" s="41"/>
      <c r="LH31" s="41">
        <v>98.568838851254654</v>
      </c>
      <c r="LI31" s="41"/>
      <c r="LJ31" s="41">
        <v>98.504492552614124</v>
      </c>
      <c r="LK31" s="41"/>
      <c r="LL31" s="41">
        <v>96.221529355810389</v>
      </c>
      <c r="LM31" s="41"/>
      <c r="LN31" s="41">
        <v>97.237100517764688</v>
      </c>
      <c r="LO31" s="41"/>
      <c r="LP31" s="41">
        <v>99.223044179030467</v>
      </c>
      <c r="LQ31" s="41"/>
      <c r="LR31" s="41">
        <v>99.069561364643334</v>
      </c>
      <c r="LS31" s="41"/>
      <c r="LT31" s="41">
        <v>98.611243676624994</v>
      </c>
      <c r="LU31" s="41"/>
      <c r="LV31" s="41" t="s">
        <v>120</v>
      </c>
      <c r="LW31" s="41"/>
      <c r="LX31" s="41">
        <v>97.586206896551715</v>
      </c>
      <c r="LY31" s="41"/>
      <c r="LZ31" s="41">
        <v>98.481354550203207</v>
      </c>
      <c r="MA31" s="41"/>
      <c r="MB31" s="41">
        <v>99.226240538267447</v>
      </c>
      <c r="MC31" s="41"/>
      <c r="MD31" s="41">
        <v>98.75512646242143</v>
      </c>
      <c r="ME31" s="41"/>
      <c r="MF31" s="41">
        <v>97.55718409948922</v>
      </c>
      <c r="MG31" s="41"/>
      <c r="MH31" s="41">
        <v>96.308578409983411</v>
      </c>
      <c r="MI31" s="41"/>
      <c r="MJ31" s="41">
        <v>97.8648974668275</v>
      </c>
      <c r="MK31" s="41"/>
      <c r="ML31" s="41">
        <v>97.180833958623651</v>
      </c>
      <c r="MM31" s="41"/>
      <c r="MN31" s="41">
        <v>95.560515873015873</v>
      </c>
      <c r="MO31" s="41"/>
      <c r="MP31" s="41">
        <v>97.115981897240218</v>
      </c>
      <c r="MQ31" s="41"/>
      <c r="MR31" s="41">
        <v>91.691352800112853</v>
      </c>
      <c r="MS31" s="41"/>
      <c r="MT31" s="41">
        <v>98.453988041802873</v>
      </c>
      <c r="MU31" s="42"/>
      <c r="MV31" s="42"/>
      <c r="MW31" s="41">
        <v>97.48339226948471</v>
      </c>
      <c r="MX31" s="78"/>
      <c r="MY31" s="41">
        <v>97.922056921086678</v>
      </c>
      <c r="MZ31" s="41"/>
      <c r="NA31" s="41">
        <v>97.633136094674555</v>
      </c>
      <c r="NB31" s="41"/>
      <c r="NC31" s="41">
        <v>97.49588877261175</v>
      </c>
      <c r="ND31" s="41"/>
      <c r="NE31" s="41">
        <v>94.575691638172216</v>
      </c>
      <c r="NF31" s="41"/>
      <c r="NG31" s="41">
        <v>97.106069388093076</v>
      </c>
      <c r="NH31" s="41"/>
      <c r="NI31" s="41">
        <v>99.075606767418364</v>
      </c>
      <c r="NJ31" s="41"/>
      <c r="NK31" s="41">
        <v>98.536988741174227</v>
      </c>
      <c r="NL31" s="41"/>
      <c r="NM31" s="41">
        <v>97.068546426835198</v>
      </c>
      <c r="NN31" s="41"/>
      <c r="NO31" s="41" t="s">
        <v>120</v>
      </c>
      <c r="NP31" s="41"/>
      <c r="NQ31" s="41">
        <v>96.701765252400122</v>
      </c>
      <c r="NR31" s="41"/>
      <c r="NS31" s="41">
        <v>97.583041589971245</v>
      </c>
      <c r="NT31" s="41"/>
      <c r="NU31" s="41">
        <v>99.221789883268485</v>
      </c>
      <c r="NV31" s="41"/>
      <c r="NW31" s="41">
        <v>98.143340320121951</v>
      </c>
      <c r="NX31" s="41"/>
      <c r="NY31" s="41">
        <v>96.345418742036372</v>
      </c>
      <c r="NZ31" s="41"/>
      <c r="OA31" s="41">
        <v>94.180775279859375</v>
      </c>
      <c r="OB31" s="41"/>
      <c r="OC31" s="41">
        <v>96.097504262904977</v>
      </c>
      <c r="OD31" s="41"/>
      <c r="OE31" s="41">
        <v>94.136481889133478</v>
      </c>
      <c r="OF31" s="41"/>
      <c r="OG31" s="41">
        <v>91.638646043488009</v>
      </c>
      <c r="OH31" s="41"/>
      <c r="OI31" s="41">
        <v>93.100112848621634</v>
      </c>
      <c r="OJ31" s="41"/>
      <c r="OK31" s="41">
        <v>87.838304733387076</v>
      </c>
      <c r="OL31" s="41"/>
      <c r="OM31" s="41">
        <v>97.40356383780329</v>
      </c>
      <c r="ON31" s="42"/>
      <c r="OO31" s="42"/>
      <c r="OP31" s="41">
        <v>96.590617891371281</v>
      </c>
      <c r="OQ31" s="78"/>
      <c r="OR31" s="41">
        <v>96.847987841560339</v>
      </c>
      <c r="OS31" s="41"/>
      <c r="OT31" s="41">
        <v>95.820831547363909</v>
      </c>
      <c r="OU31" s="41"/>
      <c r="OV31" s="41">
        <v>96.880689176254194</v>
      </c>
      <c r="OW31" s="41"/>
      <c r="OX31" s="41">
        <v>92.12978775311052</v>
      </c>
      <c r="OY31" s="41"/>
      <c r="OZ31" s="41">
        <v>95.483930979954422</v>
      </c>
      <c r="PA31" s="41"/>
      <c r="PB31" s="41">
        <v>99.019495806001885</v>
      </c>
      <c r="PC31" s="41"/>
      <c r="PD31" s="41">
        <v>98.471752474007275</v>
      </c>
      <c r="PE31" s="41"/>
      <c r="PF31" s="41">
        <v>96.943295205646137</v>
      </c>
      <c r="PG31" s="41"/>
      <c r="PH31" s="41" t="s">
        <v>120</v>
      </c>
      <c r="PI31" s="41"/>
      <c r="PJ31" s="41">
        <v>97.171233484082649</v>
      </c>
      <c r="PK31" s="41"/>
      <c r="PL31" s="41">
        <v>96.899974665469031</v>
      </c>
      <c r="PM31" s="41"/>
      <c r="PN31" s="41">
        <v>98.672202420586743</v>
      </c>
      <c r="PO31" s="41"/>
      <c r="PP31" s="41">
        <v>97.02201373024316</v>
      </c>
      <c r="PQ31" s="41"/>
      <c r="PR31" s="41">
        <v>94.642116182572607</v>
      </c>
      <c r="PS31" s="41"/>
      <c r="PT31" s="41">
        <v>93.695761313920968</v>
      </c>
      <c r="PU31" s="41"/>
      <c r="PV31" s="41">
        <v>94.877540590478432</v>
      </c>
      <c r="PW31" s="41"/>
      <c r="PX31" s="41">
        <v>94.266616456411228</v>
      </c>
      <c r="PY31" s="41"/>
      <c r="PZ31" s="41">
        <v>88.854489164086687</v>
      </c>
      <c r="QA31" s="41"/>
      <c r="QB31" s="41">
        <v>93.637166011393731</v>
      </c>
      <c r="QC31" s="41"/>
      <c r="QD31" s="41">
        <v>87.554285714285712</v>
      </c>
      <c r="QE31" s="41"/>
      <c r="QF31" s="41">
        <v>96.532003477146915</v>
      </c>
      <c r="QG31" s="42"/>
      <c r="QH31" s="42"/>
      <c r="QI31" s="41">
        <v>95.321278416489946</v>
      </c>
      <c r="QJ31" s="78"/>
      <c r="QK31" s="41">
        <v>95.353792098082451</v>
      </c>
      <c r="QL31" s="41"/>
      <c r="QM31" s="41">
        <v>96.380489958066647</v>
      </c>
      <c r="QN31" s="41"/>
      <c r="QO31" s="41">
        <v>96.686838430245501</v>
      </c>
      <c r="QP31" s="41"/>
      <c r="QQ31" s="41">
        <v>92.634037698951602</v>
      </c>
      <c r="QR31" s="41"/>
      <c r="QS31" s="41">
        <v>94.396913269585639</v>
      </c>
      <c r="QT31" s="41"/>
      <c r="QU31" s="41">
        <v>98.494546326261528</v>
      </c>
      <c r="QV31" s="41"/>
      <c r="QW31" s="41">
        <v>98.232507288629733</v>
      </c>
      <c r="QX31" s="41"/>
      <c r="QY31" s="41">
        <v>97.041541055643549</v>
      </c>
      <c r="QZ31" s="41"/>
      <c r="RA31" s="41" t="s">
        <v>120</v>
      </c>
      <c r="RB31" s="41"/>
      <c r="RC31" s="41">
        <v>95.991324508264157</v>
      </c>
      <c r="RD31" s="41"/>
      <c r="RE31" s="41">
        <v>96.525463354457457</v>
      </c>
      <c r="RF31" s="41"/>
      <c r="RG31" s="41">
        <v>98.449060899260104</v>
      </c>
      <c r="RH31" s="41"/>
      <c r="RI31" s="41">
        <v>96.869968519453053</v>
      </c>
      <c r="RJ31" s="41"/>
      <c r="RK31" s="41">
        <v>94.940188343089844</v>
      </c>
      <c r="RL31" s="41"/>
      <c r="RM31" s="41">
        <v>91.06819989874883</v>
      </c>
      <c r="RN31" s="41"/>
      <c r="RO31" s="41">
        <v>93.441481299414193</v>
      </c>
      <c r="RP31" s="41"/>
      <c r="RQ31" s="41">
        <v>92.93981481481481</v>
      </c>
      <c r="RR31" s="41"/>
      <c r="RS31" s="41">
        <v>88.477780012065153</v>
      </c>
      <c r="RT31" s="41"/>
      <c r="RU31" s="41">
        <v>93.937142432572998</v>
      </c>
      <c r="RV31" s="41"/>
      <c r="RW31" s="41">
        <v>85.170532060027284</v>
      </c>
      <c r="RX31" s="41"/>
      <c r="RY31" s="41">
        <v>95.914056632454717</v>
      </c>
      <c r="RZ31" s="42"/>
      <c r="SA31" s="42"/>
      <c r="SB31" s="42"/>
      <c r="SC31" s="41">
        <v>95.356664434025447</v>
      </c>
      <c r="SD31" s="78"/>
      <c r="SE31" s="41">
        <v>95.330088226346206</v>
      </c>
      <c r="SF31" s="41"/>
      <c r="SG31" s="41">
        <v>95.935454407063474</v>
      </c>
      <c r="SH31" s="41"/>
      <c r="SI31" s="41">
        <v>95.52833323325126</v>
      </c>
      <c r="SJ31" s="41"/>
      <c r="SK31" s="41">
        <v>91.675425688459114</v>
      </c>
      <c r="SL31" s="41"/>
      <c r="SM31" s="41">
        <v>94.534341966835328</v>
      </c>
      <c r="SN31" s="41"/>
      <c r="SO31" s="41">
        <v>98.47532758536704</v>
      </c>
      <c r="SP31" s="41"/>
      <c r="SQ31" s="41">
        <v>97.550373024731243</v>
      </c>
      <c r="SR31" s="41"/>
      <c r="SS31" s="41">
        <v>93.175643279526938</v>
      </c>
      <c r="ST31" s="41"/>
      <c r="SU31" s="41" t="s">
        <v>120</v>
      </c>
      <c r="SV31" s="41"/>
      <c r="SW31" s="41">
        <v>93.83540372670808</v>
      </c>
      <c r="SX31" s="41"/>
      <c r="SY31" s="41">
        <v>96.782991587802314</v>
      </c>
      <c r="SZ31" s="41"/>
      <c r="TA31" s="41">
        <v>98.278921814833424</v>
      </c>
      <c r="TB31" s="41"/>
      <c r="TC31" s="41">
        <v>96.214898957286366</v>
      </c>
      <c r="TD31" s="41"/>
      <c r="TE31" s="41">
        <v>89.204757587071313</v>
      </c>
      <c r="TF31" s="41"/>
      <c r="TG31" s="41">
        <v>91.246724073380761</v>
      </c>
      <c r="TH31" s="41"/>
      <c r="TI31" s="41">
        <v>92.854364400186711</v>
      </c>
      <c r="TJ31" s="41"/>
      <c r="TK31" s="41">
        <v>92.036540562009733</v>
      </c>
      <c r="TL31" s="41"/>
      <c r="TM31" s="41">
        <v>84.513582540051075</v>
      </c>
      <c r="TN31" s="41"/>
      <c r="TO31" s="41">
        <v>92.22679108018346</v>
      </c>
      <c r="TP31" s="41"/>
      <c r="TQ31" s="41">
        <v>75.492703475252</v>
      </c>
      <c r="TR31" s="41"/>
      <c r="TS31" s="41">
        <v>95.447103695493198</v>
      </c>
      <c r="TT31" s="41"/>
      <c r="TU31" s="42"/>
      <c r="TV31" s="19" t="s">
        <v>33</v>
      </c>
    </row>
    <row r="32" spans="2:542" ht="4.5" customHeight="1">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42"/>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42"/>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42"/>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42"/>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42"/>
      <c r="HQ32" s="42"/>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42"/>
      <c r="JJ32" s="42"/>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42"/>
      <c r="LC32" s="42"/>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42"/>
      <c r="MV32" s="42"/>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42"/>
      <c r="OO32" s="42"/>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42"/>
      <c r="QH32" s="42"/>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42"/>
      <c r="SA32" s="42"/>
      <c r="SB32" s="42"/>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43"/>
      <c r="TV32" s="19"/>
    </row>
    <row r="33" spans="2:544" ht="10.5" customHeight="1">
      <c r="B33" s="13">
        <v>13</v>
      </c>
      <c r="C33" s="14"/>
      <c r="D33" s="15" t="s">
        <v>34</v>
      </c>
      <c r="E33" s="16">
        <v>212365</v>
      </c>
      <c r="F33" s="55"/>
      <c r="G33" s="16">
        <v>57908</v>
      </c>
      <c r="H33" s="16"/>
      <c r="I33" s="16">
        <v>13306</v>
      </c>
      <c r="J33" s="16"/>
      <c r="K33" s="16">
        <v>46766</v>
      </c>
      <c r="L33" s="16"/>
      <c r="M33" s="16">
        <v>18883</v>
      </c>
      <c r="N33" s="16"/>
      <c r="O33" s="16">
        <v>22042</v>
      </c>
      <c r="P33" s="16"/>
      <c r="Q33" s="16">
        <v>37126</v>
      </c>
      <c r="R33" s="16"/>
      <c r="S33" s="16">
        <v>6828</v>
      </c>
      <c r="T33" s="16"/>
      <c r="U33" s="16">
        <v>11182</v>
      </c>
      <c r="V33" s="16"/>
      <c r="W33" s="16" t="s">
        <v>120</v>
      </c>
      <c r="X33" s="16"/>
      <c r="Y33" s="16">
        <v>5883</v>
      </c>
      <c r="Z33" s="16"/>
      <c r="AA33" s="16">
        <v>132618</v>
      </c>
      <c r="AB33" s="16"/>
      <c r="AC33" s="16">
        <v>25010</v>
      </c>
      <c r="AD33" s="16"/>
      <c r="AE33" s="16">
        <v>165240</v>
      </c>
      <c r="AF33" s="16"/>
      <c r="AG33" s="16">
        <v>21233</v>
      </c>
      <c r="AH33" s="16"/>
      <c r="AI33" s="16">
        <v>13048</v>
      </c>
      <c r="AJ33" s="16"/>
      <c r="AK33" s="16">
        <v>23215</v>
      </c>
      <c r="AL33" s="16"/>
      <c r="AM33" s="16">
        <v>9768</v>
      </c>
      <c r="AN33" s="16"/>
      <c r="AO33" s="16">
        <v>5264</v>
      </c>
      <c r="AP33" s="16"/>
      <c r="AQ33" s="16">
        <v>10735</v>
      </c>
      <c r="AR33" s="16"/>
      <c r="AS33" s="16">
        <v>5082</v>
      </c>
      <c r="AT33" s="16"/>
      <c r="AU33" s="16">
        <v>843502</v>
      </c>
      <c r="AV33" s="45"/>
      <c r="AW33" s="16">
        <v>217207</v>
      </c>
      <c r="AX33" s="55"/>
      <c r="AY33" s="16">
        <v>57081</v>
      </c>
      <c r="AZ33" s="16"/>
      <c r="BA33" s="16">
        <v>13216</v>
      </c>
      <c r="BB33" s="16"/>
      <c r="BC33" s="16">
        <v>58217</v>
      </c>
      <c r="BD33" s="16"/>
      <c r="BE33" s="16">
        <v>17988</v>
      </c>
      <c r="BF33" s="16"/>
      <c r="BG33" s="16">
        <v>22020</v>
      </c>
      <c r="BH33" s="16"/>
      <c r="BI33" s="16">
        <v>38245</v>
      </c>
      <c r="BJ33" s="16"/>
      <c r="BK33" s="16">
        <v>14164</v>
      </c>
      <c r="BL33" s="16"/>
      <c r="BM33" s="16">
        <v>18412</v>
      </c>
      <c r="BN33" s="16"/>
      <c r="BO33" s="16" t="s">
        <v>120</v>
      </c>
      <c r="BP33" s="16"/>
      <c r="BQ33" s="16">
        <v>10719</v>
      </c>
      <c r="BR33" s="16"/>
      <c r="BS33" s="16">
        <v>149508</v>
      </c>
      <c r="BT33" s="16"/>
      <c r="BU33" s="16">
        <v>24993</v>
      </c>
      <c r="BV33" s="16"/>
      <c r="BW33" s="16">
        <v>167252</v>
      </c>
      <c r="BX33" s="16"/>
      <c r="BY33" s="16">
        <v>21325</v>
      </c>
      <c r="BZ33" s="16"/>
      <c r="CA33" s="16">
        <v>13113</v>
      </c>
      <c r="CB33" s="16"/>
      <c r="CC33" s="16">
        <v>23290</v>
      </c>
      <c r="CD33" s="16"/>
      <c r="CE33" s="16">
        <v>10648</v>
      </c>
      <c r="CF33" s="16"/>
      <c r="CG33" s="16">
        <v>4023</v>
      </c>
      <c r="CH33" s="16"/>
      <c r="CI33" s="16">
        <v>11091</v>
      </c>
      <c r="CJ33" s="16"/>
      <c r="CK33" s="16">
        <v>5113</v>
      </c>
      <c r="CL33" s="16"/>
      <c r="CM33" s="16">
        <v>897625</v>
      </c>
      <c r="CN33" s="45"/>
      <c r="CO33" s="16">
        <v>216230</v>
      </c>
      <c r="CP33" s="55"/>
      <c r="CQ33" s="16">
        <v>56163</v>
      </c>
      <c r="CR33" s="16"/>
      <c r="CS33" s="16">
        <v>12850</v>
      </c>
      <c r="CT33" s="16"/>
      <c r="CU33" s="16">
        <v>48527</v>
      </c>
      <c r="CV33" s="16"/>
      <c r="CW33" s="16">
        <v>19302</v>
      </c>
      <c r="CX33" s="16"/>
      <c r="CY33" s="16">
        <v>21429</v>
      </c>
      <c r="CZ33" s="16"/>
      <c r="DA33" s="16">
        <v>43144</v>
      </c>
      <c r="DB33" s="16"/>
      <c r="DC33" s="16">
        <v>15002</v>
      </c>
      <c r="DD33" s="16"/>
      <c r="DE33" s="16">
        <v>22729</v>
      </c>
      <c r="DF33" s="16"/>
      <c r="DG33" s="16" t="s">
        <v>120</v>
      </c>
      <c r="DH33" s="16"/>
      <c r="DI33" s="16">
        <v>12737</v>
      </c>
      <c r="DJ33" s="16"/>
      <c r="DK33" s="16">
        <v>172046</v>
      </c>
      <c r="DL33" s="16"/>
      <c r="DM33" s="16">
        <v>25121</v>
      </c>
      <c r="DN33" s="16"/>
      <c r="DO33" s="16">
        <v>167400</v>
      </c>
      <c r="DP33" s="16"/>
      <c r="DQ33" s="16">
        <v>21267</v>
      </c>
      <c r="DR33" s="16"/>
      <c r="DS33" s="16">
        <v>13184</v>
      </c>
      <c r="DT33" s="16"/>
      <c r="DU33" s="16">
        <v>24545</v>
      </c>
      <c r="DV33" s="16"/>
      <c r="DW33" s="16">
        <v>10031</v>
      </c>
      <c r="DX33" s="16"/>
      <c r="DY33" s="16">
        <v>4007</v>
      </c>
      <c r="DZ33" s="16"/>
      <c r="EA33" s="16">
        <v>11461</v>
      </c>
      <c r="EB33" s="16"/>
      <c r="EC33" s="16">
        <v>4904</v>
      </c>
      <c r="ED33" s="16"/>
      <c r="EE33" s="16">
        <v>922079</v>
      </c>
      <c r="EF33" s="45"/>
      <c r="EG33" s="16">
        <v>219528</v>
      </c>
      <c r="EH33" s="55"/>
      <c r="EI33" s="16">
        <v>57154</v>
      </c>
      <c r="EJ33" s="16"/>
      <c r="EK33" s="16">
        <v>12400</v>
      </c>
      <c r="EL33" s="16"/>
      <c r="EM33" s="16">
        <v>49134</v>
      </c>
      <c r="EN33" s="16"/>
      <c r="EO33" s="16">
        <v>19231</v>
      </c>
      <c r="EP33" s="16"/>
      <c r="EQ33" s="16">
        <v>21477</v>
      </c>
      <c r="ER33" s="16"/>
      <c r="ES33" s="16">
        <v>47649</v>
      </c>
      <c r="ET33" s="16"/>
      <c r="EU33" s="16">
        <v>16383</v>
      </c>
      <c r="EV33" s="16"/>
      <c r="EW33" s="16">
        <v>22572</v>
      </c>
      <c r="EX33" s="16"/>
      <c r="EY33" s="16" t="s">
        <v>120</v>
      </c>
      <c r="EZ33" s="16"/>
      <c r="FA33" s="16">
        <v>13494</v>
      </c>
      <c r="FB33" s="16"/>
      <c r="FC33" s="16">
        <v>171653</v>
      </c>
      <c r="FD33" s="16"/>
      <c r="FE33" s="16">
        <v>26754</v>
      </c>
      <c r="FF33" s="16"/>
      <c r="FG33" s="16">
        <v>171029</v>
      </c>
      <c r="FH33" s="16"/>
      <c r="FI33" s="16">
        <v>21924</v>
      </c>
      <c r="FJ33" s="16"/>
      <c r="FK33" s="16">
        <v>13803</v>
      </c>
      <c r="FL33" s="16"/>
      <c r="FM33" s="16">
        <v>25021</v>
      </c>
      <c r="FN33" s="16"/>
      <c r="FO33" s="16">
        <v>10365</v>
      </c>
      <c r="FP33" s="16"/>
      <c r="FQ33" s="16">
        <v>3936</v>
      </c>
      <c r="FR33" s="16"/>
      <c r="FS33" s="16">
        <v>11044</v>
      </c>
      <c r="FT33" s="16"/>
      <c r="FU33" s="16">
        <v>4452</v>
      </c>
      <c r="FV33" s="16"/>
      <c r="FW33" s="16">
        <v>939003</v>
      </c>
      <c r="FX33" s="45"/>
      <c r="FY33" s="16">
        <v>222744</v>
      </c>
      <c r="FZ33" s="55"/>
      <c r="GA33" s="16">
        <v>59430</v>
      </c>
      <c r="GB33" s="16"/>
      <c r="GC33" s="16">
        <v>10434</v>
      </c>
      <c r="GD33" s="16"/>
      <c r="GE33" s="16">
        <v>49621</v>
      </c>
      <c r="GF33" s="16"/>
      <c r="GG33" s="16">
        <v>23014</v>
      </c>
      <c r="GH33" s="16"/>
      <c r="GI33" s="16">
        <v>22777</v>
      </c>
      <c r="GJ33" s="16"/>
      <c r="GK33" s="16">
        <v>43970</v>
      </c>
      <c r="GL33" s="16"/>
      <c r="GM33" s="16">
        <v>17717</v>
      </c>
      <c r="GN33" s="16"/>
      <c r="GO33" s="16">
        <v>20753</v>
      </c>
      <c r="GP33" s="16"/>
      <c r="GQ33" s="16" t="s">
        <v>120</v>
      </c>
      <c r="GR33" s="16"/>
      <c r="GS33" s="16">
        <v>12903</v>
      </c>
      <c r="GT33" s="16"/>
      <c r="GU33" s="16">
        <v>178240</v>
      </c>
      <c r="GV33" s="16"/>
      <c r="GW33" s="16">
        <v>27214</v>
      </c>
      <c r="GX33" s="16"/>
      <c r="GY33" s="16">
        <v>174344</v>
      </c>
      <c r="GZ33" s="16"/>
      <c r="HA33" s="16">
        <v>21968</v>
      </c>
      <c r="HB33" s="16"/>
      <c r="HC33" s="16">
        <v>13350</v>
      </c>
      <c r="HD33" s="16"/>
      <c r="HE33" s="16">
        <v>25265</v>
      </c>
      <c r="HF33" s="16"/>
      <c r="HG33" s="16">
        <v>10328</v>
      </c>
      <c r="HH33" s="16"/>
      <c r="HI33" s="16">
        <v>3954</v>
      </c>
      <c r="HJ33" s="16"/>
      <c r="HK33" s="16">
        <v>12337</v>
      </c>
      <c r="HL33" s="16"/>
      <c r="HM33" s="16">
        <v>4744</v>
      </c>
      <c r="HN33" s="16"/>
      <c r="HO33" s="16">
        <v>955107</v>
      </c>
      <c r="HP33" s="45"/>
      <c r="HQ33" s="45"/>
      <c r="HR33" s="16">
        <v>251589</v>
      </c>
      <c r="HS33" s="55"/>
      <c r="HT33" s="16">
        <v>62529</v>
      </c>
      <c r="HU33" s="16"/>
      <c r="HV33" s="16">
        <v>10553</v>
      </c>
      <c r="HW33" s="16"/>
      <c r="HX33" s="16">
        <v>52344</v>
      </c>
      <c r="HY33" s="16"/>
      <c r="HZ33" s="16">
        <v>22083</v>
      </c>
      <c r="IA33" s="16"/>
      <c r="IB33" s="16">
        <v>23272</v>
      </c>
      <c r="IC33" s="16"/>
      <c r="ID33" s="16">
        <v>46000</v>
      </c>
      <c r="IE33" s="16"/>
      <c r="IF33" s="16">
        <v>16702</v>
      </c>
      <c r="IG33" s="16"/>
      <c r="IH33" s="16">
        <v>22376</v>
      </c>
      <c r="II33" s="16"/>
      <c r="IJ33" s="16" t="s">
        <v>120</v>
      </c>
      <c r="IK33" s="16"/>
      <c r="IL33" s="16">
        <v>12775</v>
      </c>
      <c r="IM33" s="16"/>
      <c r="IN33" s="16">
        <v>176327</v>
      </c>
      <c r="IO33" s="16"/>
      <c r="IP33" s="16">
        <v>28230</v>
      </c>
      <c r="IQ33" s="16"/>
      <c r="IR33" s="16">
        <v>171407</v>
      </c>
      <c r="IS33" s="16"/>
      <c r="IT33" s="16">
        <v>20722</v>
      </c>
      <c r="IU33" s="16"/>
      <c r="IV33" s="16">
        <v>12173</v>
      </c>
      <c r="IW33" s="16"/>
      <c r="IX33" s="16">
        <v>24721</v>
      </c>
      <c r="IY33" s="16"/>
      <c r="IZ33" s="16">
        <v>9002</v>
      </c>
      <c r="JA33" s="16"/>
      <c r="JB33" s="16">
        <v>3809</v>
      </c>
      <c r="JC33" s="16"/>
      <c r="JD33" s="16">
        <v>11067</v>
      </c>
      <c r="JE33" s="16"/>
      <c r="JF33" s="16">
        <v>4842</v>
      </c>
      <c r="JG33" s="16"/>
      <c r="JH33" s="16">
        <v>982523</v>
      </c>
      <c r="JI33" s="45"/>
      <c r="JJ33" s="45"/>
      <c r="JK33" s="16">
        <v>261997</v>
      </c>
      <c r="JL33" s="55"/>
      <c r="JM33" s="16">
        <v>63249</v>
      </c>
      <c r="JN33" s="16"/>
      <c r="JO33" s="16">
        <v>11322</v>
      </c>
      <c r="JP33" s="16"/>
      <c r="JQ33" s="16">
        <v>51714</v>
      </c>
      <c r="JR33" s="16"/>
      <c r="JS33" s="16">
        <v>21156</v>
      </c>
      <c r="JT33" s="16"/>
      <c r="JU33" s="16">
        <v>23364</v>
      </c>
      <c r="JV33" s="16"/>
      <c r="JW33" s="16">
        <v>47890</v>
      </c>
      <c r="JX33" s="16"/>
      <c r="JY33" s="16">
        <v>16831</v>
      </c>
      <c r="JZ33" s="16"/>
      <c r="KA33" s="16">
        <v>21673</v>
      </c>
      <c r="KB33" s="16"/>
      <c r="KC33" s="16" t="s">
        <v>120</v>
      </c>
      <c r="KD33" s="16"/>
      <c r="KE33" s="16">
        <v>12881</v>
      </c>
      <c r="KF33" s="16"/>
      <c r="KG33" s="16">
        <v>181216</v>
      </c>
      <c r="KH33" s="16"/>
      <c r="KI33" s="16">
        <v>29124</v>
      </c>
      <c r="KJ33" s="16"/>
      <c r="KK33" s="16">
        <v>174186</v>
      </c>
      <c r="KL33" s="16"/>
      <c r="KM33" s="16">
        <v>18901</v>
      </c>
      <c r="KN33" s="16"/>
      <c r="KO33" s="16">
        <v>12235</v>
      </c>
      <c r="KP33" s="16"/>
      <c r="KQ33" s="16">
        <v>25033</v>
      </c>
      <c r="KR33" s="16"/>
      <c r="KS33" s="16">
        <v>9948</v>
      </c>
      <c r="KT33" s="16"/>
      <c r="KU33" s="16">
        <v>4195</v>
      </c>
      <c r="KV33" s="16"/>
      <c r="KW33" s="16">
        <v>11551</v>
      </c>
      <c r="KX33" s="16"/>
      <c r="KY33" s="16">
        <v>7154</v>
      </c>
      <c r="KZ33" s="16"/>
      <c r="LA33" s="16">
        <v>1005620</v>
      </c>
      <c r="LB33" s="45"/>
      <c r="LC33" s="45"/>
      <c r="LD33" s="16">
        <v>237987</v>
      </c>
      <c r="LE33" s="55"/>
      <c r="LF33" s="16">
        <v>61646</v>
      </c>
      <c r="LG33" s="16"/>
      <c r="LH33" s="16">
        <v>10426</v>
      </c>
      <c r="LI33" s="16"/>
      <c r="LJ33" s="16">
        <v>49479</v>
      </c>
      <c r="LK33" s="16"/>
      <c r="LL33" s="16">
        <v>18620</v>
      </c>
      <c r="LM33" s="16"/>
      <c r="LN33" s="16">
        <v>22232</v>
      </c>
      <c r="LO33" s="16"/>
      <c r="LP33" s="16">
        <v>48292</v>
      </c>
      <c r="LQ33" s="16"/>
      <c r="LR33" s="16">
        <v>15752</v>
      </c>
      <c r="LS33" s="16"/>
      <c r="LT33" s="16">
        <v>20854</v>
      </c>
      <c r="LU33" s="16"/>
      <c r="LV33" s="16" t="s">
        <v>120</v>
      </c>
      <c r="LW33" s="16"/>
      <c r="LX33" s="16">
        <v>11829</v>
      </c>
      <c r="LY33" s="16"/>
      <c r="LZ33" s="16">
        <v>156420</v>
      </c>
      <c r="MA33" s="16"/>
      <c r="MB33" s="16">
        <v>29684</v>
      </c>
      <c r="MC33" s="16"/>
      <c r="MD33" s="16">
        <v>171377</v>
      </c>
      <c r="ME33" s="16"/>
      <c r="MF33" s="16">
        <v>17848</v>
      </c>
      <c r="MG33" s="16"/>
      <c r="MH33" s="16">
        <v>11282</v>
      </c>
      <c r="MI33" s="16"/>
      <c r="MJ33" s="16">
        <v>24622</v>
      </c>
      <c r="MK33" s="16"/>
      <c r="ML33" s="16">
        <v>9197</v>
      </c>
      <c r="MM33" s="16"/>
      <c r="MN33" s="16">
        <v>3931</v>
      </c>
      <c r="MO33" s="16"/>
      <c r="MP33" s="16">
        <v>11102</v>
      </c>
      <c r="MQ33" s="16"/>
      <c r="MR33" s="16">
        <v>6779</v>
      </c>
      <c r="MS33" s="16"/>
      <c r="MT33" s="16">
        <v>939359</v>
      </c>
      <c r="MU33" s="45"/>
      <c r="MV33" s="45"/>
      <c r="MW33" s="16">
        <v>241897</v>
      </c>
      <c r="MX33" s="55"/>
      <c r="MY33" s="16">
        <v>61446</v>
      </c>
      <c r="MZ33" s="16"/>
      <c r="NA33" s="16">
        <v>11558</v>
      </c>
      <c r="NB33" s="16"/>
      <c r="NC33" s="16">
        <v>53106</v>
      </c>
      <c r="ND33" s="16"/>
      <c r="NE33" s="16">
        <v>18872</v>
      </c>
      <c r="NF33" s="16"/>
      <c r="NG33" s="16">
        <v>23946</v>
      </c>
      <c r="NH33" s="16"/>
      <c r="NI33" s="16">
        <v>46408</v>
      </c>
      <c r="NJ33" s="16"/>
      <c r="NK33" s="16">
        <v>15650</v>
      </c>
      <c r="NL33" s="16"/>
      <c r="NM33" s="16">
        <v>20368</v>
      </c>
      <c r="NN33" s="16"/>
      <c r="NO33" s="16" t="s">
        <v>120</v>
      </c>
      <c r="NP33" s="16"/>
      <c r="NQ33" s="16">
        <v>12783</v>
      </c>
      <c r="NR33" s="16"/>
      <c r="NS33" s="16">
        <v>165047</v>
      </c>
      <c r="NT33" s="16"/>
      <c r="NU33" s="16">
        <v>27698</v>
      </c>
      <c r="NV33" s="16"/>
      <c r="NW33" s="16">
        <v>166775</v>
      </c>
      <c r="NX33" s="16"/>
      <c r="NY33" s="16">
        <v>17015</v>
      </c>
      <c r="NZ33" s="16"/>
      <c r="OA33" s="16">
        <v>10538</v>
      </c>
      <c r="OB33" s="16"/>
      <c r="OC33" s="16">
        <v>25377</v>
      </c>
      <c r="OD33" s="16"/>
      <c r="OE33" s="16">
        <v>9718</v>
      </c>
      <c r="OF33" s="16"/>
      <c r="OG33" s="16">
        <v>4255</v>
      </c>
      <c r="OH33" s="16"/>
      <c r="OI33" s="16">
        <v>11999</v>
      </c>
      <c r="OJ33" s="16"/>
      <c r="OK33" s="16">
        <v>8099</v>
      </c>
      <c r="OL33" s="16"/>
      <c r="OM33" s="16">
        <v>952555</v>
      </c>
      <c r="ON33" s="45"/>
      <c r="OO33" s="45"/>
      <c r="OP33" s="16">
        <v>249911</v>
      </c>
      <c r="OQ33" s="55"/>
      <c r="OR33" s="16">
        <v>62562</v>
      </c>
      <c r="OS33" s="16"/>
      <c r="OT33" s="16">
        <v>13791</v>
      </c>
      <c r="OU33" s="16"/>
      <c r="OV33" s="16">
        <v>52729</v>
      </c>
      <c r="OW33" s="16"/>
      <c r="OX33" s="16">
        <v>19895</v>
      </c>
      <c r="OY33" s="16"/>
      <c r="OZ33" s="16">
        <v>21202</v>
      </c>
      <c r="PA33" s="16"/>
      <c r="PB33" s="16">
        <v>43635</v>
      </c>
      <c r="PC33" s="16"/>
      <c r="PD33" s="16">
        <v>15893</v>
      </c>
      <c r="PE33" s="16"/>
      <c r="PF33" s="16">
        <v>20325</v>
      </c>
      <c r="PG33" s="16"/>
      <c r="PH33" s="16" t="s">
        <v>120</v>
      </c>
      <c r="PI33" s="16"/>
      <c r="PJ33" s="16">
        <v>11173</v>
      </c>
      <c r="PK33" s="16"/>
      <c r="PL33" s="16">
        <v>171884</v>
      </c>
      <c r="PM33" s="16"/>
      <c r="PN33" s="16">
        <v>25446</v>
      </c>
      <c r="PO33" s="16"/>
      <c r="PP33" s="16">
        <v>169994</v>
      </c>
      <c r="PQ33" s="16"/>
      <c r="PR33" s="16">
        <v>18787</v>
      </c>
      <c r="PS33" s="16"/>
      <c r="PT33" s="16">
        <v>13543</v>
      </c>
      <c r="PU33" s="16"/>
      <c r="PV33" s="16">
        <v>24857</v>
      </c>
      <c r="PW33" s="16"/>
      <c r="PX33" s="16">
        <v>10284</v>
      </c>
      <c r="PY33" s="16"/>
      <c r="PZ33" s="16">
        <v>3946</v>
      </c>
      <c r="QA33" s="16"/>
      <c r="QB33" s="16">
        <v>12062</v>
      </c>
      <c r="QC33" s="16"/>
      <c r="QD33" s="16">
        <v>8164</v>
      </c>
      <c r="QE33" s="16"/>
      <c r="QF33" s="16">
        <v>970083</v>
      </c>
      <c r="QG33" s="45"/>
      <c r="QH33" s="45"/>
      <c r="QI33" s="16">
        <v>210607</v>
      </c>
      <c r="QJ33" s="55"/>
      <c r="QK33" s="16">
        <v>52794</v>
      </c>
      <c r="QL33" s="16"/>
      <c r="QM33" s="16">
        <v>8949</v>
      </c>
      <c r="QN33" s="16"/>
      <c r="QO33" s="16">
        <v>48870</v>
      </c>
      <c r="QP33" s="16"/>
      <c r="QQ33" s="16">
        <v>17823</v>
      </c>
      <c r="QR33" s="16"/>
      <c r="QS33" s="16">
        <v>17578</v>
      </c>
      <c r="QT33" s="16"/>
      <c r="QU33" s="16">
        <v>41565</v>
      </c>
      <c r="QV33" s="16"/>
      <c r="QW33" s="16">
        <v>16394</v>
      </c>
      <c r="QX33" s="16"/>
      <c r="QY33" s="16">
        <v>19360</v>
      </c>
      <c r="QZ33" s="16"/>
      <c r="RA33" s="16" t="s">
        <v>120</v>
      </c>
      <c r="RB33" s="16"/>
      <c r="RC33" s="16">
        <v>13196</v>
      </c>
      <c r="RD33" s="16"/>
      <c r="RE33" s="16">
        <v>198795</v>
      </c>
      <c r="RF33" s="16"/>
      <c r="RG33" s="16">
        <v>28015</v>
      </c>
      <c r="RH33" s="16"/>
      <c r="RI33" s="16">
        <v>164432</v>
      </c>
      <c r="RJ33" s="16"/>
      <c r="RK33" s="16">
        <v>19229</v>
      </c>
      <c r="RL33" s="16"/>
      <c r="RM33" s="16">
        <v>13297</v>
      </c>
      <c r="RN33" s="16"/>
      <c r="RO33" s="16">
        <v>23697</v>
      </c>
      <c r="RP33" s="16"/>
      <c r="RQ33" s="16">
        <v>9981</v>
      </c>
      <c r="RR33" s="16"/>
      <c r="RS33" s="16">
        <v>4668</v>
      </c>
      <c r="RT33" s="16"/>
      <c r="RU33" s="16">
        <v>13030</v>
      </c>
      <c r="RV33" s="16"/>
      <c r="RW33" s="16">
        <v>6751</v>
      </c>
      <c r="RX33" s="16"/>
      <c r="RY33" s="16">
        <v>929031</v>
      </c>
      <c r="RZ33" s="45"/>
      <c r="SA33" s="45"/>
      <c r="SB33" s="45"/>
      <c r="SC33" s="16">
        <v>233925</v>
      </c>
      <c r="SD33" s="55"/>
      <c r="SE33" s="16">
        <v>58319</v>
      </c>
      <c r="SF33" s="16"/>
      <c r="SG33" s="16">
        <v>12943</v>
      </c>
      <c r="SH33" s="16"/>
      <c r="SI33" s="16">
        <v>49172</v>
      </c>
      <c r="SJ33" s="16"/>
      <c r="SK33" s="16">
        <v>18370</v>
      </c>
      <c r="SL33" s="16"/>
      <c r="SM33" s="16">
        <v>19578</v>
      </c>
      <c r="SN33" s="16"/>
      <c r="SO33" s="16">
        <v>40895</v>
      </c>
      <c r="SP33" s="16"/>
      <c r="SQ33" s="16">
        <v>16899</v>
      </c>
      <c r="SR33" s="16"/>
      <c r="SS33" s="16">
        <v>18251</v>
      </c>
      <c r="ST33" s="16"/>
      <c r="SU33" s="16" t="s">
        <v>120</v>
      </c>
      <c r="SV33" s="16"/>
      <c r="SW33" s="16">
        <v>12662</v>
      </c>
      <c r="SX33" s="16"/>
      <c r="SY33" s="16">
        <v>210956</v>
      </c>
      <c r="SZ33" s="16"/>
      <c r="TA33" s="16">
        <v>29727</v>
      </c>
      <c r="TB33" s="16"/>
      <c r="TC33" s="16">
        <v>175413</v>
      </c>
      <c r="TD33" s="16"/>
      <c r="TE33" s="16">
        <v>17968</v>
      </c>
      <c r="TF33" s="16"/>
      <c r="TG33" s="16">
        <v>12908</v>
      </c>
      <c r="TH33" s="16"/>
      <c r="TI33" s="16">
        <v>24856</v>
      </c>
      <c r="TJ33" s="16"/>
      <c r="TK33" s="16">
        <v>9686</v>
      </c>
      <c r="TL33" s="16"/>
      <c r="TM33" s="16">
        <v>3936</v>
      </c>
      <c r="TN33" s="16"/>
      <c r="TO33" s="16">
        <v>12196</v>
      </c>
      <c r="TP33" s="16"/>
      <c r="TQ33" s="16">
        <v>5806</v>
      </c>
      <c r="TR33" s="16"/>
      <c r="TS33" s="16">
        <v>984466</v>
      </c>
      <c r="TT33" s="16"/>
      <c r="TU33" s="40"/>
      <c r="TV33" s="15" t="s">
        <v>35</v>
      </c>
    </row>
    <row r="34" spans="2:544" ht="10.5" customHeight="1">
      <c r="B34" s="13">
        <v>14</v>
      </c>
      <c r="C34" s="13"/>
      <c r="D34" s="19" t="s">
        <v>36</v>
      </c>
      <c r="E34" s="41">
        <v>98.910593188762206</v>
      </c>
      <c r="F34" s="78"/>
      <c r="G34" s="41">
        <v>99.645524314278831</v>
      </c>
      <c r="H34" s="41"/>
      <c r="I34" s="41">
        <v>99.25406534387588</v>
      </c>
      <c r="J34" s="41"/>
      <c r="K34" s="41">
        <v>99.091005403114735</v>
      </c>
      <c r="L34" s="41"/>
      <c r="M34" s="41">
        <v>98.088410991636792</v>
      </c>
      <c r="N34" s="41"/>
      <c r="O34" s="41">
        <v>99.007321564928347</v>
      </c>
      <c r="P34" s="41"/>
      <c r="Q34" s="41">
        <v>99.581567512472503</v>
      </c>
      <c r="R34" s="41"/>
      <c r="S34" s="41">
        <v>99.504517633343042</v>
      </c>
      <c r="T34" s="41"/>
      <c r="U34" s="41">
        <v>97.984577637574489</v>
      </c>
      <c r="V34" s="41"/>
      <c r="W34" s="41" t="s">
        <v>120</v>
      </c>
      <c r="X34" s="41"/>
      <c r="Y34" s="41">
        <v>98.345035105315944</v>
      </c>
      <c r="Z34" s="41"/>
      <c r="AA34" s="41">
        <v>99.233773813621468</v>
      </c>
      <c r="AB34" s="41"/>
      <c r="AC34" s="41">
        <v>99.788532897099316</v>
      </c>
      <c r="AD34" s="41"/>
      <c r="AE34" s="41">
        <v>99.246223610318623</v>
      </c>
      <c r="AF34" s="41"/>
      <c r="AG34" s="41">
        <v>97.920125438111043</v>
      </c>
      <c r="AH34" s="41"/>
      <c r="AI34" s="41">
        <v>98.527523974930148</v>
      </c>
      <c r="AJ34" s="41"/>
      <c r="AK34" s="41">
        <v>98.231286760038927</v>
      </c>
      <c r="AL34" s="41"/>
      <c r="AM34" s="41">
        <v>96.808721506442026</v>
      </c>
      <c r="AN34" s="41"/>
      <c r="AO34" s="41">
        <v>96.729143697170159</v>
      </c>
      <c r="AP34" s="41"/>
      <c r="AQ34" s="41">
        <v>96.668167492120674</v>
      </c>
      <c r="AR34" s="41"/>
      <c r="AS34" s="41">
        <v>93.008784773060029</v>
      </c>
      <c r="AT34" s="41"/>
      <c r="AU34" s="41">
        <v>98.964018715711717</v>
      </c>
      <c r="AV34" s="42"/>
      <c r="AW34" s="41">
        <v>98.963468530448964</v>
      </c>
      <c r="AX34" s="78"/>
      <c r="AY34" s="41">
        <v>99.524008787530079</v>
      </c>
      <c r="AZ34" s="41"/>
      <c r="BA34" s="41">
        <v>99.360950304488384</v>
      </c>
      <c r="BB34" s="41"/>
      <c r="BC34" s="41">
        <v>99.22281117379373</v>
      </c>
      <c r="BD34" s="41"/>
      <c r="BE34" s="41">
        <v>98.607608814822939</v>
      </c>
      <c r="BF34" s="41"/>
      <c r="BG34" s="41">
        <v>99.033055992804137</v>
      </c>
      <c r="BH34" s="41"/>
      <c r="BI34" s="41">
        <v>99.57560924807332</v>
      </c>
      <c r="BJ34" s="41"/>
      <c r="BK34" s="41">
        <v>99.250227734566593</v>
      </c>
      <c r="BL34" s="41"/>
      <c r="BM34" s="41">
        <v>98.17115435883764</v>
      </c>
      <c r="BN34" s="41"/>
      <c r="BO34" s="41" t="s">
        <v>120</v>
      </c>
      <c r="BP34" s="41"/>
      <c r="BQ34" s="41">
        <v>98.511166253101734</v>
      </c>
      <c r="BR34" s="41"/>
      <c r="BS34" s="41">
        <v>99.17743518985327</v>
      </c>
      <c r="BT34" s="41"/>
      <c r="BU34" s="41">
        <v>99.720703826357578</v>
      </c>
      <c r="BV34" s="41"/>
      <c r="BW34" s="41">
        <v>98.995554871588467</v>
      </c>
      <c r="BX34" s="41"/>
      <c r="BY34" s="41">
        <v>98.348936955218363</v>
      </c>
      <c r="BZ34" s="41"/>
      <c r="CA34" s="41">
        <v>98.026463332585777</v>
      </c>
      <c r="CB34" s="41"/>
      <c r="CC34" s="41">
        <v>98.228595529312528</v>
      </c>
      <c r="CD34" s="41"/>
      <c r="CE34" s="41">
        <v>97.330895795246803</v>
      </c>
      <c r="CF34" s="41"/>
      <c r="CG34" s="41">
        <v>96.753246753246756</v>
      </c>
      <c r="CH34" s="41"/>
      <c r="CI34" s="41">
        <v>96.966252841405847</v>
      </c>
      <c r="CJ34" s="41"/>
      <c r="CK34" s="41">
        <v>85.018290655138003</v>
      </c>
      <c r="CL34" s="41"/>
      <c r="CM34" s="41">
        <v>98.892012841501767</v>
      </c>
      <c r="CN34" s="42"/>
      <c r="CO34" s="41">
        <v>98.805993337689586</v>
      </c>
      <c r="CP34" s="78"/>
      <c r="CQ34" s="41">
        <v>99.556839735521947</v>
      </c>
      <c r="CR34" s="41"/>
      <c r="CS34" s="41">
        <v>99.396658415841586</v>
      </c>
      <c r="CT34" s="41"/>
      <c r="CU34" s="41">
        <v>99.257516874616485</v>
      </c>
      <c r="CV34" s="41"/>
      <c r="CW34" s="41">
        <v>98.514775685193683</v>
      </c>
      <c r="CX34" s="41"/>
      <c r="CY34" s="41">
        <v>99.130314104639865</v>
      </c>
      <c r="CZ34" s="41"/>
      <c r="DA34" s="41">
        <v>99.637421768550382</v>
      </c>
      <c r="DB34" s="41"/>
      <c r="DC34" s="41">
        <v>99.265532984847482</v>
      </c>
      <c r="DD34" s="41"/>
      <c r="DE34" s="41">
        <v>98.684439041333789</v>
      </c>
      <c r="DF34" s="41"/>
      <c r="DG34" s="41" t="s">
        <v>120</v>
      </c>
      <c r="DH34" s="41"/>
      <c r="DI34" s="41">
        <v>99.290614281259749</v>
      </c>
      <c r="DJ34" s="41"/>
      <c r="DK34" s="41">
        <v>99.341748178259209</v>
      </c>
      <c r="DL34" s="41"/>
      <c r="DM34" s="41">
        <v>99.730040890865055</v>
      </c>
      <c r="DN34" s="41"/>
      <c r="DO34" s="41">
        <v>98.926230816052765</v>
      </c>
      <c r="DP34" s="41"/>
      <c r="DQ34" s="41">
        <v>98.317229901530212</v>
      </c>
      <c r="DR34" s="41"/>
      <c r="DS34" s="41">
        <v>98.190213748417364</v>
      </c>
      <c r="DT34" s="41"/>
      <c r="DU34" s="41">
        <v>98.195711313810207</v>
      </c>
      <c r="DV34" s="41"/>
      <c r="DW34" s="41">
        <v>97.312766783081102</v>
      </c>
      <c r="DX34" s="41"/>
      <c r="DY34" s="41">
        <v>97.328151566674762</v>
      </c>
      <c r="DZ34" s="41"/>
      <c r="EA34" s="41">
        <v>97.465770898885964</v>
      </c>
      <c r="EB34" s="41"/>
      <c r="EC34" s="41">
        <v>93.766730401529642</v>
      </c>
      <c r="ED34" s="41"/>
      <c r="EE34" s="41">
        <v>98.976082471570976</v>
      </c>
      <c r="EF34" s="42"/>
      <c r="EG34" s="41">
        <v>98.79881366535102</v>
      </c>
      <c r="EH34" s="78"/>
      <c r="EI34" s="41">
        <v>99.63739060702207</v>
      </c>
      <c r="EJ34" s="41"/>
      <c r="EK34" s="41">
        <v>99.422706863373961</v>
      </c>
      <c r="EL34" s="41"/>
      <c r="EM34" s="41">
        <v>99.298720721084862</v>
      </c>
      <c r="EN34" s="41"/>
      <c r="EO34" s="41">
        <v>98.453898530691646</v>
      </c>
      <c r="EP34" s="41"/>
      <c r="EQ34" s="41">
        <v>99.118515783644085</v>
      </c>
      <c r="ER34" s="41"/>
      <c r="ES34" s="41">
        <v>99.682015020606258</v>
      </c>
      <c r="ET34" s="41"/>
      <c r="EU34" s="41">
        <v>99.495931009352603</v>
      </c>
      <c r="EV34" s="41"/>
      <c r="EW34" s="41">
        <v>98.98697539797395</v>
      </c>
      <c r="EX34" s="41"/>
      <c r="EY34" s="41" t="s">
        <v>120</v>
      </c>
      <c r="EZ34" s="41"/>
      <c r="FA34" s="41">
        <v>99.352083640111914</v>
      </c>
      <c r="FB34" s="41"/>
      <c r="FC34" s="41">
        <v>99.342550741077261</v>
      </c>
      <c r="FD34" s="41"/>
      <c r="FE34" s="41">
        <v>99.742758080751599</v>
      </c>
      <c r="FF34" s="41"/>
      <c r="FG34" s="41">
        <v>99.027838895708371</v>
      </c>
      <c r="FH34" s="41"/>
      <c r="FI34" s="41">
        <v>98.001877430602107</v>
      </c>
      <c r="FJ34" s="41"/>
      <c r="FK34" s="41">
        <v>98.241992882562272</v>
      </c>
      <c r="FL34" s="41"/>
      <c r="FM34" s="41">
        <v>98.593269761210507</v>
      </c>
      <c r="FN34" s="41"/>
      <c r="FO34" s="41">
        <v>97.54376058723885</v>
      </c>
      <c r="FP34" s="41"/>
      <c r="FQ34" s="41">
        <v>97.425742574257427</v>
      </c>
      <c r="FR34" s="41"/>
      <c r="FS34" s="41">
        <v>97.57045675413022</v>
      </c>
      <c r="FT34" s="41"/>
      <c r="FU34" s="41">
        <v>89.469453376205792</v>
      </c>
      <c r="FV34" s="41"/>
      <c r="FW34" s="41">
        <v>99.004475747143999</v>
      </c>
      <c r="FX34" s="42"/>
      <c r="FY34" s="41">
        <v>98.687236106988266</v>
      </c>
      <c r="FZ34" s="78"/>
      <c r="GA34" s="41">
        <v>99.469429427418959</v>
      </c>
      <c r="GB34" s="41"/>
      <c r="GC34" s="41">
        <v>99.163657099410756</v>
      </c>
      <c r="GD34" s="41"/>
      <c r="GE34" s="41">
        <v>99.283699153644534</v>
      </c>
      <c r="GF34" s="41"/>
      <c r="GG34" s="41">
        <v>97.944418436396148</v>
      </c>
      <c r="GH34" s="41"/>
      <c r="GI34" s="41">
        <v>99.211603798240262</v>
      </c>
      <c r="GJ34" s="41"/>
      <c r="GK34" s="41">
        <v>99.730091406019639</v>
      </c>
      <c r="GL34" s="41"/>
      <c r="GM34" s="41">
        <v>99.438738283661678</v>
      </c>
      <c r="GN34" s="41"/>
      <c r="GO34" s="41">
        <v>99.036029587210692</v>
      </c>
      <c r="GP34" s="41"/>
      <c r="GQ34" s="41" t="s">
        <v>120</v>
      </c>
      <c r="GR34" s="41"/>
      <c r="GS34" s="41">
        <v>99.269118325896287</v>
      </c>
      <c r="GT34" s="41"/>
      <c r="GU34" s="41">
        <v>99.235026222900231</v>
      </c>
      <c r="GV34" s="41"/>
      <c r="GW34" s="41">
        <v>99.772693943393463</v>
      </c>
      <c r="GX34" s="41"/>
      <c r="GY34" s="41">
        <v>99.282476481173561</v>
      </c>
      <c r="GZ34" s="41"/>
      <c r="HA34" s="41">
        <v>98.520046640954348</v>
      </c>
      <c r="HB34" s="41"/>
      <c r="HC34" s="41">
        <v>98.212315162215845</v>
      </c>
      <c r="HD34" s="41"/>
      <c r="HE34" s="41">
        <v>98.637463886936828</v>
      </c>
      <c r="HF34" s="41"/>
      <c r="HG34" s="41">
        <v>97.581254724111872</v>
      </c>
      <c r="HH34" s="41"/>
      <c r="HI34" s="41">
        <v>96.983075791022813</v>
      </c>
      <c r="HJ34" s="41"/>
      <c r="HK34" s="41">
        <v>98.20888393567904</v>
      </c>
      <c r="HL34" s="41"/>
      <c r="HM34" s="41">
        <v>93.643900513225418</v>
      </c>
      <c r="HN34" s="41"/>
      <c r="HO34" s="41">
        <v>99.020275629123006</v>
      </c>
      <c r="HP34" s="42"/>
      <c r="HQ34" s="42"/>
      <c r="HR34" s="41">
        <v>98.109859770079083</v>
      </c>
      <c r="HS34" s="78"/>
      <c r="HT34" s="41">
        <v>99.13750733277314</v>
      </c>
      <c r="HU34" s="41"/>
      <c r="HV34" s="41">
        <v>98.838625081951861</v>
      </c>
      <c r="HW34" s="41"/>
      <c r="HX34" s="41">
        <v>98.799546998867498</v>
      </c>
      <c r="HY34" s="41"/>
      <c r="HZ34" s="41">
        <v>96.222222222222214</v>
      </c>
      <c r="IA34" s="41"/>
      <c r="IB34" s="41">
        <v>98.42249947134701</v>
      </c>
      <c r="IC34" s="41"/>
      <c r="ID34" s="41">
        <v>99.733321770049656</v>
      </c>
      <c r="IE34" s="41"/>
      <c r="IF34" s="41">
        <v>99.351615013978943</v>
      </c>
      <c r="IG34" s="41"/>
      <c r="IH34" s="41">
        <v>98.707485994088842</v>
      </c>
      <c r="II34" s="41"/>
      <c r="IJ34" s="41" t="s">
        <v>120</v>
      </c>
      <c r="IK34" s="41"/>
      <c r="IL34" s="41">
        <v>98.770681923612187</v>
      </c>
      <c r="IM34" s="41"/>
      <c r="IN34" s="41">
        <v>99.077924121190335</v>
      </c>
      <c r="IO34" s="41"/>
      <c r="IP34" s="41">
        <v>99.68572336593806</v>
      </c>
      <c r="IQ34" s="41"/>
      <c r="IR34" s="41">
        <v>98.532987658011379</v>
      </c>
      <c r="IS34" s="41"/>
      <c r="IT34" s="41">
        <v>97.044911722006276</v>
      </c>
      <c r="IU34" s="41"/>
      <c r="IV34" s="41">
        <v>96.18362831858407</v>
      </c>
      <c r="IW34" s="41"/>
      <c r="IX34" s="41">
        <v>97.530279717520813</v>
      </c>
      <c r="IY34" s="41"/>
      <c r="IZ34" s="41">
        <v>95.471417965850037</v>
      </c>
      <c r="JA34" s="41"/>
      <c r="JB34" s="41">
        <v>95.034930139720558</v>
      </c>
      <c r="JC34" s="41"/>
      <c r="JD34" s="41">
        <v>96.858043059688427</v>
      </c>
      <c r="JE34" s="41"/>
      <c r="JF34" s="41">
        <v>90.504672897196258</v>
      </c>
      <c r="JG34" s="41"/>
      <c r="JH34" s="41">
        <v>98.438052605266137</v>
      </c>
      <c r="JI34" s="42"/>
      <c r="JJ34" s="42"/>
      <c r="JK34" s="41">
        <v>98.869404097466727</v>
      </c>
      <c r="JL34" s="78"/>
      <c r="JM34" s="41">
        <v>99.527923334749573</v>
      </c>
      <c r="JN34" s="41"/>
      <c r="JO34" s="41">
        <v>99.133175728920406</v>
      </c>
      <c r="JP34" s="41"/>
      <c r="JQ34" s="41">
        <v>98.921152301159182</v>
      </c>
      <c r="JR34" s="41"/>
      <c r="JS34" s="41">
        <v>97.899120777417863</v>
      </c>
      <c r="JT34" s="41"/>
      <c r="JU34" s="41">
        <v>98.962260155025632</v>
      </c>
      <c r="JV34" s="41"/>
      <c r="JW34" s="41">
        <v>99.687760199833477</v>
      </c>
      <c r="JX34" s="41"/>
      <c r="JY34" s="41">
        <v>99.421111701813459</v>
      </c>
      <c r="JZ34" s="41"/>
      <c r="KA34" s="41">
        <v>99.081100850324589</v>
      </c>
      <c r="KB34" s="41"/>
      <c r="KC34" s="41" t="s">
        <v>120</v>
      </c>
      <c r="KD34" s="41"/>
      <c r="KE34" s="41">
        <v>99.160892994611231</v>
      </c>
      <c r="KF34" s="41"/>
      <c r="KG34" s="41">
        <v>99.377029042730541</v>
      </c>
      <c r="KH34" s="41"/>
      <c r="KI34" s="41">
        <v>99.712407559572725</v>
      </c>
      <c r="KJ34" s="41"/>
      <c r="KK34" s="41">
        <v>99.151283321094965</v>
      </c>
      <c r="KL34" s="41"/>
      <c r="KM34" s="41">
        <v>97.927568519765813</v>
      </c>
      <c r="KN34" s="41"/>
      <c r="KO34" s="41">
        <v>97.598915124441604</v>
      </c>
      <c r="KP34" s="41"/>
      <c r="KQ34" s="41">
        <v>97.995693873556462</v>
      </c>
      <c r="KR34" s="41"/>
      <c r="KS34" s="41">
        <v>97.395731349128638</v>
      </c>
      <c r="KT34" s="41"/>
      <c r="KU34" s="41">
        <v>96.017395284962234</v>
      </c>
      <c r="KV34" s="41"/>
      <c r="KW34" s="41">
        <v>98.181045473863151</v>
      </c>
      <c r="KX34" s="41"/>
      <c r="KY34" s="41">
        <v>93.736897274633122</v>
      </c>
      <c r="KZ34" s="41"/>
      <c r="LA34" s="41">
        <v>98.98886889551251</v>
      </c>
      <c r="LB34" s="42"/>
      <c r="LC34" s="42"/>
      <c r="LD34" s="41">
        <v>99.460460217821947</v>
      </c>
      <c r="LE34" s="78"/>
      <c r="LF34" s="41">
        <v>99.687899222173698</v>
      </c>
      <c r="LG34" s="41"/>
      <c r="LH34" s="41">
        <v>99.475240912126708</v>
      </c>
      <c r="LI34" s="41"/>
      <c r="LJ34" s="41">
        <v>99.457275523126086</v>
      </c>
      <c r="LK34" s="41"/>
      <c r="LL34" s="41">
        <v>98.398773978756012</v>
      </c>
      <c r="LM34" s="41"/>
      <c r="LN34" s="41">
        <v>99.23227995000893</v>
      </c>
      <c r="LO34" s="41"/>
      <c r="LP34" s="41">
        <v>99.78923006984337</v>
      </c>
      <c r="LQ34" s="41"/>
      <c r="LR34" s="41">
        <v>99.702512817266921</v>
      </c>
      <c r="LS34" s="41"/>
      <c r="LT34" s="41">
        <v>99.522764150042946</v>
      </c>
      <c r="LU34" s="41"/>
      <c r="LV34" s="41" t="s">
        <v>120</v>
      </c>
      <c r="LW34" s="41"/>
      <c r="LX34" s="41">
        <v>99.486963835155592</v>
      </c>
      <c r="LY34" s="41"/>
      <c r="LZ34" s="41">
        <v>99.64199717165026</v>
      </c>
      <c r="MA34" s="41"/>
      <c r="MB34" s="41">
        <v>99.862068965517238</v>
      </c>
      <c r="MC34" s="41"/>
      <c r="MD34" s="41">
        <v>99.55328616407003</v>
      </c>
      <c r="ME34" s="41"/>
      <c r="MF34" s="41">
        <v>99.089495891627806</v>
      </c>
      <c r="MG34" s="41"/>
      <c r="MH34" s="41">
        <v>98.455362597085255</v>
      </c>
      <c r="MI34" s="41"/>
      <c r="MJ34" s="41">
        <v>99.002814636107757</v>
      </c>
      <c r="MK34" s="41"/>
      <c r="ML34" s="41">
        <v>98.585057348054448</v>
      </c>
      <c r="MM34" s="41"/>
      <c r="MN34" s="41">
        <v>97.495039682539684</v>
      </c>
      <c r="MO34" s="41"/>
      <c r="MP34" s="41">
        <v>98.518058390274206</v>
      </c>
      <c r="MQ34" s="41"/>
      <c r="MR34" s="41">
        <v>95.627027789533088</v>
      </c>
      <c r="MS34" s="41"/>
      <c r="MT34" s="41">
        <v>99.442635376615456</v>
      </c>
      <c r="MU34" s="42"/>
      <c r="MV34" s="42"/>
      <c r="MW34" s="41">
        <v>98.888866177462546</v>
      </c>
      <c r="MX34" s="78"/>
      <c r="MY34" s="41">
        <v>99.362871927554991</v>
      </c>
      <c r="MZ34" s="41"/>
      <c r="NA34" s="41">
        <v>99.116713832432907</v>
      </c>
      <c r="NB34" s="41"/>
      <c r="NC34" s="41">
        <v>99.241291672895798</v>
      </c>
      <c r="ND34" s="41"/>
      <c r="NE34" s="41">
        <v>97.772251580147142</v>
      </c>
      <c r="NF34" s="41"/>
      <c r="NG34" s="41">
        <v>99.138858988159313</v>
      </c>
      <c r="NH34" s="41"/>
      <c r="NI34" s="41">
        <v>99.765677064299069</v>
      </c>
      <c r="NJ34" s="41"/>
      <c r="NK34" s="41">
        <v>99.548374785318998</v>
      </c>
      <c r="NL34" s="41"/>
      <c r="NM34" s="41">
        <v>99.017987360233349</v>
      </c>
      <c r="NN34" s="41"/>
      <c r="NO34" s="41" t="s">
        <v>120</v>
      </c>
      <c r="NP34" s="41"/>
      <c r="NQ34" s="41">
        <v>98.970269433261066</v>
      </c>
      <c r="NR34" s="41"/>
      <c r="NS34" s="41">
        <v>99.281168417126835</v>
      </c>
      <c r="NT34" s="41"/>
      <c r="NU34" s="41">
        <v>99.791036172359128</v>
      </c>
      <c r="NV34" s="41"/>
      <c r="NW34" s="41">
        <v>99.308665205792678</v>
      </c>
      <c r="NX34" s="41"/>
      <c r="NY34" s="41">
        <v>98.546275917989107</v>
      </c>
      <c r="NZ34" s="41"/>
      <c r="OA34" s="41">
        <v>97.492830049033202</v>
      </c>
      <c r="OB34" s="41"/>
      <c r="OC34" s="41">
        <v>98.345217795690587</v>
      </c>
      <c r="OD34" s="41"/>
      <c r="OE34" s="41">
        <v>97.238343005803486</v>
      </c>
      <c r="OF34" s="41"/>
      <c r="OG34" s="41">
        <v>95.382201300156908</v>
      </c>
      <c r="OH34" s="41"/>
      <c r="OI34" s="41">
        <v>96.719329356762856</v>
      </c>
      <c r="OJ34" s="41"/>
      <c r="OK34" s="41">
        <v>93.274213981342854</v>
      </c>
      <c r="OL34" s="41"/>
      <c r="OM34" s="41">
        <v>99.001210811035534</v>
      </c>
      <c r="ON34" s="42"/>
      <c r="OO34" s="42"/>
      <c r="OP34" s="41">
        <v>98.524756261506866</v>
      </c>
      <c r="OQ34" s="78"/>
      <c r="OR34" s="41">
        <v>99.043789380362853</v>
      </c>
      <c r="OS34" s="41"/>
      <c r="OT34" s="41">
        <v>98.521217316759532</v>
      </c>
      <c r="OU34" s="41"/>
      <c r="OV34" s="41">
        <v>98.963983408719798</v>
      </c>
      <c r="OW34" s="41"/>
      <c r="OX34" s="41">
        <v>97.07245669675531</v>
      </c>
      <c r="OY34" s="41"/>
      <c r="OZ34" s="41">
        <v>98.609367006185749</v>
      </c>
      <c r="PA34" s="41"/>
      <c r="PB34" s="41">
        <v>99.73030420771147</v>
      </c>
      <c r="PC34" s="41"/>
      <c r="PD34" s="41">
        <v>99.542778404108731</v>
      </c>
      <c r="PE34" s="41"/>
      <c r="PF34" s="41">
        <v>98.929179849111705</v>
      </c>
      <c r="PG34" s="41"/>
      <c r="PH34" s="41" t="s">
        <v>120</v>
      </c>
      <c r="PI34" s="41"/>
      <c r="PJ34" s="41">
        <v>99.077768910171145</v>
      </c>
      <c r="PK34" s="41"/>
      <c r="PL34" s="41">
        <v>98.968193647942144</v>
      </c>
      <c r="PM34" s="41"/>
      <c r="PN34" s="41">
        <v>99.667071403391958</v>
      </c>
      <c r="PO34" s="41"/>
      <c r="PP34" s="41">
        <v>98.817059914316772</v>
      </c>
      <c r="PQ34" s="41"/>
      <c r="PR34" s="41">
        <v>97.44294605809128</v>
      </c>
      <c r="PS34" s="41"/>
      <c r="PT34" s="41">
        <v>97.131176934662562</v>
      </c>
      <c r="PU34" s="41"/>
      <c r="PV34" s="41">
        <v>97.719856901364153</v>
      </c>
      <c r="PW34" s="41"/>
      <c r="PX34" s="41">
        <v>96.817925061193748</v>
      </c>
      <c r="PY34" s="41"/>
      <c r="PZ34" s="41">
        <v>93.974755894260539</v>
      </c>
      <c r="QA34" s="41"/>
      <c r="QB34" s="41">
        <v>96.782476129342854</v>
      </c>
      <c r="QC34" s="41"/>
      <c r="QD34" s="41">
        <v>93.30285714285715</v>
      </c>
      <c r="QE34" s="41"/>
      <c r="QF34" s="41">
        <v>98.629272086745672</v>
      </c>
      <c r="QG34" s="42"/>
      <c r="QH34" s="42"/>
      <c r="QI34" s="41">
        <v>97.949454924284709</v>
      </c>
      <c r="QJ34" s="78"/>
      <c r="QK34" s="41">
        <v>98.669308114977767</v>
      </c>
      <c r="QL34" s="41"/>
      <c r="QM34" s="41">
        <v>98.753034650187601</v>
      </c>
      <c r="QN34" s="41"/>
      <c r="QO34" s="41">
        <v>98.909105628529218</v>
      </c>
      <c r="QP34" s="41"/>
      <c r="QQ34" s="41">
        <v>96.816774403824212</v>
      </c>
      <c r="QR34" s="41"/>
      <c r="QS34" s="41">
        <v>98.294469608007603</v>
      </c>
      <c r="QT34" s="41"/>
      <c r="QU34" s="41">
        <v>99.640417116145272</v>
      </c>
      <c r="QV34" s="41"/>
      <c r="QW34" s="41">
        <v>99.574829931972786</v>
      </c>
      <c r="QX34" s="41"/>
      <c r="QY34" s="41">
        <v>98.921874201624846</v>
      </c>
      <c r="QZ34" s="41"/>
      <c r="RA34" s="41" t="s">
        <v>120</v>
      </c>
      <c r="RB34" s="41"/>
      <c r="RC34" s="41">
        <v>98.691197367436985</v>
      </c>
      <c r="RD34" s="41"/>
      <c r="RE34" s="41">
        <v>98.886258045902693</v>
      </c>
      <c r="RF34" s="41"/>
      <c r="RG34" s="41">
        <v>99.654951622083104</v>
      </c>
      <c r="RH34" s="41"/>
      <c r="RI34" s="41">
        <v>98.786436930766826</v>
      </c>
      <c r="RJ34" s="41"/>
      <c r="RK34" s="41">
        <v>97.882412827691525</v>
      </c>
      <c r="RL34" s="41"/>
      <c r="RM34" s="41">
        <v>96.166919794604752</v>
      </c>
      <c r="RN34" s="41"/>
      <c r="RO34" s="41">
        <v>97.075089099176608</v>
      </c>
      <c r="RP34" s="41"/>
      <c r="RQ34" s="41">
        <v>96.267361111111114</v>
      </c>
      <c r="RR34" s="41"/>
      <c r="RS34" s="41">
        <v>93.866881158254571</v>
      </c>
      <c r="RT34" s="41"/>
      <c r="RU34" s="41">
        <v>96.812541793595358</v>
      </c>
      <c r="RV34" s="41"/>
      <c r="RW34" s="41">
        <v>92.100954979536155</v>
      </c>
      <c r="RX34" s="41"/>
      <c r="RY34" s="41">
        <v>98.412528587938567</v>
      </c>
      <c r="RZ34" s="42"/>
      <c r="SA34" s="42"/>
      <c r="SB34" s="42"/>
      <c r="SC34" s="41">
        <v>97.925736771600796</v>
      </c>
      <c r="SD34" s="78"/>
      <c r="SE34" s="41">
        <v>98.568434573910693</v>
      </c>
      <c r="SF34" s="41"/>
      <c r="SG34" s="41">
        <v>98.515755822804081</v>
      </c>
      <c r="SH34" s="41"/>
      <c r="SI34" s="41">
        <v>98.424708260773826</v>
      </c>
      <c r="SJ34" s="41"/>
      <c r="SK34" s="41">
        <v>96.54193819634223</v>
      </c>
      <c r="SL34" s="41"/>
      <c r="SM34" s="41">
        <v>98.081258453985271</v>
      </c>
      <c r="SN34" s="41"/>
      <c r="SO34" s="41">
        <v>99.603000633250531</v>
      </c>
      <c r="SP34" s="41"/>
      <c r="SQ34" s="41">
        <v>99.271573753157497</v>
      </c>
      <c r="SR34" s="41"/>
      <c r="SS34" s="41">
        <v>97.229769325022644</v>
      </c>
      <c r="ST34" s="41"/>
      <c r="SU34" s="41" t="s">
        <v>120</v>
      </c>
      <c r="SV34" s="41"/>
      <c r="SW34" s="41">
        <v>98.307453416149073</v>
      </c>
      <c r="SX34" s="41"/>
      <c r="SY34" s="41">
        <v>99.029217365179505</v>
      </c>
      <c r="SZ34" s="41"/>
      <c r="TA34" s="41">
        <v>99.537920642893013</v>
      </c>
      <c r="TB34" s="41"/>
      <c r="TC34" s="41">
        <v>98.495168254788226</v>
      </c>
      <c r="TD34" s="41"/>
      <c r="TE34" s="41">
        <v>95.834444503706862</v>
      </c>
      <c r="TF34" s="41"/>
      <c r="TG34" s="41">
        <v>96.652938974166986</v>
      </c>
      <c r="TH34" s="41"/>
      <c r="TI34" s="41">
        <v>96.685856542710439</v>
      </c>
      <c r="TJ34" s="41"/>
      <c r="TK34" s="41">
        <v>96.177142289742818</v>
      </c>
      <c r="TL34" s="41"/>
      <c r="TM34" s="41">
        <v>91.386115625725566</v>
      </c>
      <c r="TN34" s="41"/>
      <c r="TO34" s="41">
        <v>96.441562549422741</v>
      </c>
      <c r="TP34" s="41"/>
      <c r="TQ34" s="41">
        <v>87.347675643147284</v>
      </c>
      <c r="TR34" s="41"/>
      <c r="TS34" s="41">
        <v>98.217850625892297</v>
      </c>
      <c r="TT34" s="41"/>
      <c r="TU34" s="42"/>
      <c r="TV34" s="19" t="s">
        <v>37</v>
      </c>
    </row>
    <row r="35" spans="2:544" ht="4.5" customHeight="1">
      <c r="B35" s="13"/>
      <c r="C35" s="13"/>
      <c r="D35" s="19"/>
      <c r="E35" s="78"/>
      <c r="F35" s="52"/>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42"/>
      <c r="AW35" s="78"/>
      <c r="AX35" s="52"/>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42"/>
      <c r="CO35" s="78"/>
      <c r="CP35" s="52"/>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42"/>
      <c r="EG35" s="78"/>
      <c r="EH35" s="52"/>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42"/>
      <c r="FY35" s="78"/>
      <c r="FZ35" s="52"/>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42"/>
      <c r="HQ35" s="42"/>
      <c r="HR35" s="78"/>
      <c r="HS35" s="52"/>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42"/>
      <c r="JJ35" s="42"/>
      <c r="JK35" s="78"/>
      <c r="JL35" s="52"/>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42"/>
      <c r="LC35" s="42"/>
      <c r="LD35" s="78"/>
      <c r="LE35" s="52"/>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42"/>
      <c r="MV35" s="42"/>
      <c r="MW35" s="78"/>
      <c r="MX35" s="52"/>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42"/>
      <c r="OO35" s="42"/>
      <c r="OP35" s="78"/>
      <c r="OQ35" s="52"/>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42"/>
      <c r="QH35" s="42"/>
      <c r="QI35" s="78"/>
      <c r="QJ35" s="52"/>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42"/>
      <c r="SA35" s="42"/>
      <c r="SB35" s="42"/>
      <c r="SC35" s="78"/>
      <c r="SD35" s="52"/>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42"/>
      <c r="TV35" s="19"/>
    </row>
    <row r="36" spans="2:544" ht="10.5" customHeight="1">
      <c r="B36" s="13">
        <v>15</v>
      </c>
      <c r="C36" s="14"/>
      <c r="D36" s="15" t="s">
        <v>38</v>
      </c>
      <c r="E36" s="16">
        <v>213457</v>
      </c>
      <c r="F36" s="55"/>
      <c r="G36" s="16">
        <v>58035</v>
      </c>
      <c r="H36" s="16"/>
      <c r="I36" s="16">
        <v>13367</v>
      </c>
      <c r="J36" s="16"/>
      <c r="K36" s="16">
        <v>46965</v>
      </c>
      <c r="L36" s="16"/>
      <c r="M36" s="16">
        <v>19052</v>
      </c>
      <c r="N36" s="16"/>
      <c r="O36" s="16">
        <v>22170</v>
      </c>
      <c r="P36" s="16"/>
      <c r="Q36" s="16">
        <v>37211</v>
      </c>
      <c r="R36" s="16"/>
      <c r="S36" s="16">
        <v>6853</v>
      </c>
      <c r="T36" s="16"/>
      <c r="U36" s="16">
        <v>11302</v>
      </c>
      <c r="V36" s="16"/>
      <c r="W36" s="16" t="s">
        <v>120</v>
      </c>
      <c r="X36" s="16"/>
      <c r="Y36" s="16">
        <v>5963</v>
      </c>
      <c r="Z36" s="16"/>
      <c r="AA36" s="16">
        <v>133146</v>
      </c>
      <c r="AB36" s="16"/>
      <c r="AC36" s="16">
        <v>25049</v>
      </c>
      <c r="AD36" s="16"/>
      <c r="AE36" s="16">
        <v>165859</v>
      </c>
      <c r="AF36" s="16"/>
      <c r="AG36" s="16">
        <v>21432</v>
      </c>
      <c r="AH36" s="16"/>
      <c r="AI36" s="16">
        <v>13148</v>
      </c>
      <c r="AJ36" s="16"/>
      <c r="AK36" s="16">
        <v>23423</v>
      </c>
      <c r="AL36" s="16"/>
      <c r="AM36" s="16">
        <v>9912</v>
      </c>
      <c r="AN36" s="16"/>
      <c r="AO36" s="16">
        <v>5334</v>
      </c>
      <c r="AP36" s="16"/>
      <c r="AQ36" s="16">
        <v>10908</v>
      </c>
      <c r="AR36" s="16"/>
      <c r="AS36" s="16">
        <v>5211</v>
      </c>
      <c r="AT36" s="16"/>
      <c r="AU36" s="16">
        <v>847797</v>
      </c>
      <c r="AV36" s="45"/>
      <c r="AW36" s="16">
        <v>218255</v>
      </c>
      <c r="AX36" s="55"/>
      <c r="AY36" s="16">
        <v>57255</v>
      </c>
      <c r="AZ36" s="16"/>
      <c r="BA36" s="16">
        <v>13253</v>
      </c>
      <c r="BB36" s="16"/>
      <c r="BC36" s="16">
        <v>58446</v>
      </c>
      <c r="BD36" s="16"/>
      <c r="BE36" s="16">
        <v>18122</v>
      </c>
      <c r="BF36" s="16"/>
      <c r="BG36" s="16">
        <v>22134</v>
      </c>
      <c r="BH36" s="16"/>
      <c r="BI36" s="16">
        <v>38345</v>
      </c>
      <c r="BJ36" s="16"/>
      <c r="BK36" s="16">
        <v>14229</v>
      </c>
      <c r="BL36" s="16"/>
      <c r="BM36" s="16">
        <v>18621</v>
      </c>
      <c r="BN36" s="16"/>
      <c r="BO36" s="16" t="s">
        <v>120</v>
      </c>
      <c r="BP36" s="16"/>
      <c r="BQ36" s="16">
        <v>10847</v>
      </c>
      <c r="BR36" s="16"/>
      <c r="BS36" s="16">
        <v>150214</v>
      </c>
      <c r="BT36" s="16"/>
      <c r="BU36" s="16">
        <v>25036</v>
      </c>
      <c r="BV36" s="16"/>
      <c r="BW36" s="16">
        <v>168004</v>
      </c>
      <c r="BX36" s="16"/>
      <c r="BY36" s="16">
        <v>21493</v>
      </c>
      <c r="BZ36" s="16"/>
      <c r="CA36" s="16">
        <v>13249</v>
      </c>
      <c r="CB36" s="16"/>
      <c r="CC36" s="16">
        <v>23513</v>
      </c>
      <c r="CD36" s="16"/>
      <c r="CE36" s="16">
        <v>10763</v>
      </c>
      <c r="CF36" s="16"/>
      <c r="CG36" s="16">
        <v>4085</v>
      </c>
      <c r="CH36" s="16"/>
      <c r="CI36" s="16">
        <v>11244</v>
      </c>
      <c r="CJ36" s="16"/>
      <c r="CK36" s="16">
        <v>5461</v>
      </c>
      <c r="CL36" s="16"/>
      <c r="CM36" s="16">
        <v>902569</v>
      </c>
      <c r="CN36" s="45"/>
      <c r="CO36" s="16">
        <v>217414</v>
      </c>
      <c r="CP36" s="55"/>
      <c r="CQ36" s="16">
        <v>56309</v>
      </c>
      <c r="CR36" s="16"/>
      <c r="CS36" s="16">
        <v>12888</v>
      </c>
      <c r="CT36" s="16"/>
      <c r="CU36" s="16">
        <v>48701</v>
      </c>
      <c r="CV36" s="16"/>
      <c r="CW36" s="16">
        <v>19443</v>
      </c>
      <c r="CX36" s="16"/>
      <c r="CY36" s="16">
        <v>21541</v>
      </c>
      <c r="CZ36" s="16"/>
      <c r="DA36" s="16">
        <v>43234</v>
      </c>
      <c r="DB36" s="16"/>
      <c r="DC36" s="16">
        <v>15073</v>
      </c>
      <c r="DD36" s="16"/>
      <c r="DE36" s="16">
        <v>22897</v>
      </c>
      <c r="DF36" s="16"/>
      <c r="DG36" s="16" t="s">
        <v>120</v>
      </c>
      <c r="DH36" s="16"/>
      <c r="DI36" s="16">
        <v>12809</v>
      </c>
      <c r="DJ36" s="16"/>
      <c r="DK36" s="16">
        <v>172621</v>
      </c>
      <c r="DL36" s="16"/>
      <c r="DM36" s="16">
        <v>25158</v>
      </c>
      <c r="DN36" s="16"/>
      <c r="DO36" s="16">
        <v>168247</v>
      </c>
      <c r="DP36" s="16"/>
      <c r="DQ36" s="16">
        <v>21444</v>
      </c>
      <c r="DR36" s="16"/>
      <c r="DS36" s="16">
        <v>13298</v>
      </c>
      <c r="DT36" s="16"/>
      <c r="DU36" s="16">
        <v>24771</v>
      </c>
      <c r="DV36" s="16"/>
      <c r="DW36" s="16">
        <v>10156</v>
      </c>
      <c r="DX36" s="16"/>
      <c r="DY36" s="16">
        <v>4059</v>
      </c>
      <c r="DZ36" s="16"/>
      <c r="EA36" s="16">
        <v>11591</v>
      </c>
      <c r="EB36" s="16"/>
      <c r="EC36" s="16">
        <v>4988</v>
      </c>
      <c r="ED36" s="16"/>
      <c r="EE36" s="16">
        <v>926642</v>
      </c>
      <c r="EF36" s="45"/>
      <c r="EG36" s="16">
        <v>220614</v>
      </c>
      <c r="EH36" s="55"/>
      <c r="EI36" s="16">
        <v>57279</v>
      </c>
      <c r="EJ36" s="16"/>
      <c r="EK36" s="16">
        <v>12435</v>
      </c>
      <c r="EL36" s="16"/>
      <c r="EM36" s="16">
        <v>49299</v>
      </c>
      <c r="EN36" s="16"/>
      <c r="EO36" s="16">
        <v>19380</v>
      </c>
      <c r="EP36" s="16"/>
      <c r="EQ36" s="16">
        <v>21585</v>
      </c>
      <c r="ER36" s="16"/>
      <c r="ES36" s="16">
        <v>47747</v>
      </c>
      <c r="ET36" s="16"/>
      <c r="EU36" s="16">
        <v>16446</v>
      </c>
      <c r="EV36" s="16"/>
      <c r="EW36" s="16">
        <v>22708</v>
      </c>
      <c r="EX36" s="16"/>
      <c r="EY36" s="16" t="s">
        <v>120</v>
      </c>
      <c r="EZ36" s="16"/>
      <c r="FA36" s="16">
        <v>13563</v>
      </c>
      <c r="FB36" s="16"/>
      <c r="FC36" s="16">
        <v>172240</v>
      </c>
      <c r="FD36" s="16"/>
      <c r="FE36" s="16">
        <v>26799</v>
      </c>
      <c r="FF36" s="16"/>
      <c r="FG36" s="16">
        <v>171815</v>
      </c>
      <c r="FH36" s="16"/>
      <c r="FI36" s="16">
        <v>22117</v>
      </c>
      <c r="FJ36" s="16"/>
      <c r="FK36" s="16">
        <v>13935</v>
      </c>
      <c r="FL36" s="16"/>
      <c r="FM36" s="16">
        <v>25199</v>
      </c>
      <c r="FN36" s="16"/>
      <c r="FO36" s="16">
        <v>10465</v>
      </c>
      <c r="FP36" s="16"/>
      <c r="FQ36" s="16">
        <v>3978</v>
      </c>
      <c r="FR36" s="16"/>
      <c r="FS36" s="16">
        <v>11172</v>
      </c>
      <c r="FT36" s="16"/>
      <c r="FU36" s="16">
        <v>4667</v>
      </c>
      <c r="FV36" s="16"/>
      <c r="FW36" s="16">
        <v>943443</v>
      </c>
      <c r="FX36" s="45"/>
      <c r="FY36" s="16">
        <v>224087</v>
      </c>
      <c r="FZ36" s="55"/>
      <c r="GA36" s="16">
        <v>59627</v>
      </c>
      <c r="GB36" s="16"/>
      <c r="GC36" s="16">
        <v>10473</v>
      </c>
      <c r="GD36" s="16"/>
      <c r="GE36" s="16">
        <v>49792</v>
      </c>
      <c r="GF36" s="16"/>
      <c r="GG36" s="16">
        <v>23259</v>
      </c>
      <c r="GH36" s="16"/>
      <c r="GI36" s="16">
        <v>22874</v>
      </c>
      <c r="GJ36" s="16"/>
      <c r="GK36" s="16">
        <v>44034</v>
      </c>
      <c r="GL36" s="16"/>
      <c r="GM36" s="16">
        <v>17781</v>
      </c>
      <c r="GN36" s="16"/>
      <c r="GO36" s="16">
        <v>20868</v>
      </c>
      <c r="GP36" s="16"/>
      <c r="GQ36" s="16" t="s">
        <v>120</v>
      </c>
      <c r="GR36" s="16"/>
      <c r="GS36" s="16">
        <v>12973</v>
      </c>
      <c r="GT36" s="16"/>
      <c r="GU36" s="16">
        <v>178977</v>
      </c>
      <c r="GV36" s="16"/>
      <c r="GW36" s="16">
        <v>27252</v>
      </c>
      <c r="GX36" s="16"/>
      <c r="GY36" s="16">
        <v>174916</v>
      </c>
      <c r="GZ36" s="16"/>
      <c r="HA36" s="16">
        <v>22099</v>
      </c>
      <c r="HB36" s="16"/>
      <c r="HC36" s="16">
        <v>13475</v>
      </c>
      <c r="HD36" s="16"/>
      <c r="HE36" s="16">
        <v>25418</v>
      </c>
      <c r="HF36" s="16"/>
      <c r="HG36" s="16">
        <v>10464</v>
      </c>
      <c r="HH36" s="16"/>
      <c r="HI36" s="16">
        <v>4009</v>
      </c>
      <c r="HJ36" s="16"/>
      <c r="HK36" s="16">
        <v>12442</v>
      </c>
      <c r="HL36" s="16"/>
      <c r="HM36" s="16">
        <v>4847</v>
      </c>
      <c r="HN36" s="16"/>
      <c r="HO36" s="16">
        <v>959667</v>
      </c>
      <c r="HP36" s="45"/>
      <c r="HQ36" s="45"/>
      <c r="HR36" s="16">
        <v>253549</v>
      </c>
      <c r="HS36" s="55"/>
      <c r="HT36" s="16">
        <v>62833</v>
      </c>
      <c r="HU36" s="16"/>
      <c r="HV36" s="16">
        <v>10615</v>
      </c>
      <c r="HW36" s="16"/>
      <c r="HX36" s="16">
        <v>52645</v>
      </c>
      <c r="HY36" s="16"/>
      <c r="HZ36" s="16">
        <v>22517</v>
      </c>
      <c r="IA36" s="16"/>
      <c r="IB36" s="16">
        <v>23455</v>
      </c>
      <c r="IC36" s="16"/>
      <c r="ID36" s="16">
        <v>46082</v>
      </c>
      <c r="IE36" s="16"/>
      <c r="IF36" s="16">
        <v>16758</v>
      </c>
      <c r="IG36" s="16"/>
      <c r="IH36" s="16">
        <v>22549</v>
      </c>
      <c r="II36" s="16"/>
      <c r="IJ36" s="16" t="s">
        <v>120</v>
      </c>
      <c r="IK36" s="16"/>
      <c r="IL36" s="16">
        <v>12894</v>
      </c>
      <c r="IM36" s="16"/>
      <c r="IN36" s="16">
        <v>177084</v>
      </c>
      <c r="IO36" s="16"/>
      <c r="IP36" s="16">
        <v>28285</v>
      </c>
      <c r="IQ36" s="16"/>
      <c r="IR36" s="16">
        <v>172459</v>
      </c>
      <c r="IS36" s="16"/>
      <c r="IT36" s="16">
        <v>21012</v>
      </c>
      <c r="IU36" s="16"/>
      <c r="IV36" s="16">
        <v>12406</v>
      </c>
      <c r="IW36" s="16"/>
      <c r="IX36" s="16">
        <v>24997</v>
      </c>
      <c r="IY36" s="16"/>
      <c r="IZ36" s="16">
        <v>9168</v>
      </c>
      <c r="JA36" s="16"/>
      <c r="JB36" s="16">
        <v>3881</v>
      </c>
      <c r="JC36" s="16"/>
      <c r="JD36" s="16">
        <v>11226</v>
      </c>
      <c r="JE36" s="16"/>
      <c r="JF36" s="16">
        <v>4984</v>
      </c>
      <c r="JG36" s="16"/>
      <c r="JH36" s="16">
        <v>989399</v>
      </c>
      <c r="JI36" s="45"/>
      <c r="JJ36" s="45"/>
      <c r="JK36" s="16">
        <v>263122</v>
      </c>
      <c r="JL36" s="55"/>
      <c r="JM36" s="16">
        <v>63418</v>
      </c>
      <c r="JN36" s="16"/>
      <c r="JO36" s="16">
        <v>11368</v>
      </c>
      <c r="JP36" s="16"/>
      <c r="JQ36" s="16">
        <v>52003</v>
      </c>
      <c r="JR36" s="16"/>
      <c r="JS36" s="16">
        <v>21376</v>
      </c>
      <c r="JT36" s="16"/>
      <c r="JU36" s="16">
        <v>23482</v>
      </c>
      <c r="JV36" s="16"/>
      <c r="JW36" s="16">
        <v>47972</v>
      </c>
      <c r="JX36" s="16"/>
      <c r="JY36" s="16">
        <v>16896</v>
      </c>
      <c r="JZ36" s="16"/>
      <c r="KA36" s="16">
        <v>21785</v>
      </c>
      <c r="KB36" s="16"/>
      <c r="KC36" s="16" t="s">
        <v>120</v>
      </c>
      <c r="KD36" s="16"/>
      <c r="KE36" s="16">
        <v>12963</v>
      </c>
      <c r="KF36" s="16"/>
      <c r="KG36" s="16">
        <v>181800</v>
      </c>
      <c r="KH36" s="16"/>
      <c r="KI36" s="16">
        <v>29167</v>
      </c>
      <c r="KJ36" s="16"/>
      <c r="KK36" s="16">
        <v>174807</v>
      </c>
      <c r="KL36" s="16"/>
      <c r="KM36" s="16">
        <v>19089</v>
      </c>
      <c r="KN36" s="16"/>
      <c r="KO36" s="16">
        <v>12366</v>
      </c>
      <c r="KP36" s="16"/>
      <c r="KQ36" s="16">
        <v>25305</v>
      </c>
      <c r="KR36" s="16"/>
      <c r="KS36" s="16">
        <v>10070</v>
      </c>
      <c r="KT36" s="16"/>
      <c r="KU36" s="16">
        <v>4259</v>
      </c>
      <c r="KV36" s="16"/>
      <c r="KW36" s="16">
        <v>11636</v>
      </c>
      <c r="KX36" s="16"/>
      <c r="KY36" s="16">
        <v>7282</v>
      </c>
      <c r="KZ36" s="16"/>
      <c r="LA36" s="16">
        <v>1010166</v>
      </c>
      <c r="LB36" s="45"/>
      <c r="LC36" s="45"/>
      <c r="LD36" s="16">
        <v>238516</v>
      </c>
      <c r="LE36" s="55"/>
      <c r="LF36" s="16">
        <v>61738</v>
      </c>
      <c r="LG36" s="16"/>
      <c r="LH36" s="16">
        <v>10452</v>
      </c>
      <c r="LI36" s="16"/>
      <c r="LJ36" s="16">
        <v>49602</v>
      </c>
      <c r="LK36" s="16"/>
      <c r="LL36" s="16">
        <v>18776</v>
      </c>
      <c r="LM36" s="16"/>
      <c r="LN36" s="16">
        <v>22342</v>
      </c>
      <c r="LO36" s="16"/>
      <c r="LP36" s="16">
        <v>48356</v>
      </c>
      <c r="LQ36" s="16"/>
      <c r="LR36" s="16">
        <v>15775</v>
      </c>
      <c r="LS36" s="16"/>
      <c r="LT36" s="16">
        <v>20915</v>
      </c>
      <c r="LU36" s="16"/>
      <c r="LV36" s="16" t="s">
        <v>120</v>
      </c>
      <c r="LW36" s="16"/>
      <c r="LX36" s="16">
        <v>11879</v>
      </c>
      <c r="LY36" s="16"/>
      <c r="LZ36" s="16">
        <v>156748</v>
      </c>
      <c r="MA36" s="16"/>
      <c r="MB36" s="16">
        <v>29703</v>
      </c>
      <c r="MC36" s="16"/>
      <c r="MD36" s="16">
        <v>171701</v>
      </c>
      <c r="ME36" s="16"/>
      <c r="MF36" s="16">
        <v>17925</v>
      </c>
      <c r="MG36" s="16"/>
      <c r="MH36" s="16">
        <v>11358</v>
      </c>
      <c r="MI36" s="16"/>
      <c r="MJ36" s="16">
        <v>24722</v>
      </c>
      <c r="MK36" s="16"/>
      <c r="ML36" s="16">
        <v>9248</v>
      </c>
      <c r="MM36" s="16"/>
      <c r="MN36" s="16">
        <v>3967</v>
      </c>
      <c r="MO36" s="16"/>
      <c r="MP36" s="16">
        <v>11173</v>
      </c>
      <c r="MQ36" s="16"/>
      <c r="MR36" s="16">
        <v>6868</v>
      </c>
      <c r="MS36" s="16"/>
      <c r="MT36" s="16">
        <v>941764</v>
      </c>
      <c r="MU36" s="45"/>
      <c r="MV36" s="45"/>
      <c r="MW36" s="16">
        <v>243007</v>
      </c>
      <c r="MX36" s="55"/>
      <c r="MY36" s="16">
        <v>61674</v>
      </c>
      <c r="MZ36" s="16"/>
      <c r="NA36" s="16">
        <v>11622</v>
      </c>
      <c r="NB36" s="16"/>
      <c r="NC36" s="16">
        <v>53316</v>
      </c>
      <c r="ND36" s="16"/>
      <c r="NE36" s="16">
        <v>19094</v>
      </c>
      <c r="NF36" s="16"/>
      <c r="NG36" s="16">
        <v>24066</v>
      </c>
      <c r="NH36" s="16"/>
      <c r="NI36" s="16">
        <v>46470</v>
      </c>
      <c r="NJ36" s="16"/>
      <c r="NK36" s="16">
        <v>15687</v>
      </c>
      <c r="NL36" s="16"/>
      <c r="NM36" s="16">
        <v>20482</v>
      </c>
      <c r="NN36" s="16"/>
      <c r="NO36" s="16" t="s">
        <v>120</v>
      </c>
      <c r="NP36" s="16"/>
      <c r="NQ36" s="16">
        <v>12895</v>
      </c>
      <c r="NR36" s="16"/>
      <c r="NS36" s="16">
        <v>165722</v>
      </c>
      <c r="NT36" s="16"/>
      <c r="NU36" s="16">
        <v>27734</v>
      </c>
      <c r="NV36" s="16"/>
      <c r="NW36" s="16">
        <v>167296</v>
      </c>
      <c r="NX36" s="16"/>
      <c r="NY36" s="16">
        <v>17140</v>
      </c>
      <c r="NZ36" s="16"/>
      <c r="OA36" s="16">
        <v>10655</v>
      </c>
      <c r="OB36" s="16"/>
      <c r="OC36" s="16">
        <v>25577</v>
      </c>
      <c r="OD36" s="16"/>
      <c r="OE36" s="16">
        <v>9844</v>
      </c>
      <c r="OF36" s="16"/>
      <c r="OG36" s="16">
        <v>4325</v>
      </c>
      <c r="OH36" s="16"/>
      <c r="OI36" s="16">
        <v>12157</v>
      </c>
      <c r="OJ36" s="16"/>
      <c r="OK36" s="16">
        <v>8291</v>
      </c>
      <c r="OL36" s="16"/>
      <c r="OM36" s="16">
        <v>957054</v>
      </c>
      <c r="ON36" s="45"/>
      <c r="OO36" s="45"/>
      <c r="OP36" s="16">
        <v>251425</v>
      </c>
      <c r="OQ36" s="55"/>
      <c r="OR36" s="16">
        <v>62939</v>
      </c>
      <c r="OS36" s="16"/>
      <c r="OT36" s="16">
        <v>13901</v>
      </c>
      <c r="OU36" s="16"/>
      <c r="OV36" s="16">
        <v>53008</v>
      </c>
      <c r="OW36" s="16"/>
      <c r="OX36" s="16">
        <v>20203</v>
      </c>
      <c r="OY36" s="16"/>
      <c r="OZ36" s="16">
        <v>21364</v>
      </c>
      <c r="PA36" s="16"/>
      <c r="PB36" s="16">
        <v>43710</v>
      </c>
      <c r="PC36" s="16"/>
      <c r="PD36" s="16">
        <v>15930</v>
      </c>
      <c r="PE36" s="16"/>
      <c r="PF36" s="16">
        <v>20444</v>
      </c>
      <c r="PG36" s="16"/>
      <c r="PH36" s="16" t="s">
        <v>120</v>
      </c>
      <c r="PI36" s="16"/>
      <c r="PJ36" s="16">
        <v>11252</v>
      </c>
      <c r="PK36" s="16"/>
      <c r="PL36" s="16">
        <v>172852</v>
      </c>
      <c r="PM36" s="16"/>
      <c r="PN36" s="16">
        <v>25492</v>
      </c>
      <c r="PO36" s="16"/>
      <c r="PP36" s="16">
        <v>170847</v>
      </c>
      <c r="PQ36" s="16"/>
      <c r="PR36" s="16">
        <v>18973</v>
      </c>
      <c r="PS36" s="16"/>
      <c r="PT36" s="16">
        <v>13739</v>
      </c>
      <c r="PU36" s="16"/>
      <c r="PV36" s="16">
        <v>25128</v>
      </c>
      <c r="PW36" s="16"/>
      <c r="PX36" s="16">
        <v>10401</v>
      </c>
      <c r="PY36" s="16"/>
      <c r="PZ36" s="16">
        <v>4035</v>
      </c>
      <c r="QA36" s="16"/>
      <c r="QB36" s="16">
        <v>12200</v>
      </c>
      <c r="QC36" s="16"/>
      <c r="QD36" s="16">
        <v>8369</v>
      </c>
      <c r="QE36" s="16"/>
      <c r="QF36" s="16">
        <v>976212</v>
      </c>
      <c r="QG36" s="45"/>
      <c r="QH36" s="45"/>
      <c r="QI36" s="16">
        <v>212334</v>
      </c>
      <c r="QJ36" s="55"/>
      <c r="QK36" s="16">
        <v>53212</v>
      </c>
      <c r="QL36" s="16"/>
      <c r="QM36" s="16">
        <v>9012</v>
      </c>
      <c r="QN36" s="16"/>
      <c r="QO36" s="16">
        <v>49143</v>
      </c>
      <c r="QP36" s="16"/>
      <c r="QQ36" s="16">
        <v>18144</v>
      </c>
      <c r="QR36" s="16"/>
      <c r="QS36" s="16">
        <v>17744</v>
      </c>
      <c r="QT36" s="16"/>
      <c r="QU36" s="16">
        <v>41657</v>
      </c>
      <c r="QV36" s="16"/>
      <c r="QW36" s="16">
        <v>16435</v>
      </c>
      <c r="QX36" s="16"/>
      <c r="QY36" s="16">
        <v>19463</v>
      </c>
      <c r="QZ36" s="16"/>
      <c r="RA36" s="16" t="s">
        <v>120</v>
      </c>
      <c r="RB36" s="16"/>
      <c r="RC36" s="16">
        <v>13329</v>
      </c>
      <c r="RD36" s="16"/>
      <c r="RE36" s="16">
        <v>199928</v>
      </c>
      <c r="RF36" s="16"/>
      <c r="RG36" s="16">
        <v>28072</v>
      </c>
      <c r="RH36" s="16"/>
      <c r="RI36" s="16">
        <v>165354</v>
      </c>
      <c r="RJ36" s="16"/>
      <c r="RK36" s="16">
        <v>19405</v>
      </c>
      <c r="RL36" s="16"/>
      <c r="RM36" s="16">
        <v>13547</v>
      </c>
      <c r="RN36" s="16"/>
      <c r="RO36" s="16">
        <v>24044</v>
      </c>
      <c r="RP36" s="16"/>
      <c r="RQ36" s="16">
        <v>10124</v>
      </c>
      <c r="RR36" s="16"/>
      <c r="RS36" s="16">
        <v>4784</v>
      </c>
      <c r="RT36" s="16"/>
      <c r="RU36" s="16">
        <v>13167</v>
      </c>
      <c r="RV36" s="16"/>
      <c r="RW36" s="16">
        <v>6932</v>
      </c>
      <c r="RX36" s="16"/>
      <c r="RY36" s="16">
        <v>935830</v>
      </c>
      <c r="RZ36" s="45"/>
      <c r="SA36" s="45"/>
      <c r="SB36" s="45"/>
      <c r="SC36" s="16">
        <v>235844</v>
      </c>
      <c r="SD36" s="55"/>
      <c r="SE36" s="16">
        <v>58832</v>
      </c>
      <c r="SF36" s="16"/>
      <c r="SG36" s="16">
        <v>13041</v>
      </c>
      <c r="SH36" s="16"/>
      <c r="SI36" s="16">
        <v>49603</v>
      </c>
      <c r="SJ36" s="16"/>
      <c r="SK36" s="16">
        <v>18694</v>
      </c>
      <c r="SL36" s="16"/>
      <c r="SM36" s="16">
        <v>19797</v>
      </c>
      <c r="SN36" s="16"/>
      <c r="SO36" s="16">
        <v>41005</v>
      </c>
      <c r="SP36" s="16"/>
      <c r="SQ36" s="16">
        <v>16982</v>
      </c>
      <c r="SR36" s="16"/>
      <c r="SS36" s="16">
        <v>18525</v>
      </c>
      <c r="ST36" s="16"/>
      <c r="SU36" s="16" t="s">
        <v>120</v>
      </c>
      <c r="SV36" s="16"/>
      <c r="SW36" s="16">
        <v>12826</v>
      </c>
      <c r="SX36" s="16"/>
      <c r="SY36" s="16">
        <v>212032</v>
      </c>
      <c r="SZ36" s="16"/>
      <c r="TA36" s="16">
        <v>29817</v>
      </c>
      <c r="TB36" s="16"/>
      <c r="TC36" s="16">
        <v>176584</v>
      </c>
      <c r="TD36" s="16"/>
      <c r="TE36" s="16">
        <v>18295</v>
      </c>
      <c r="TF36" s="16"/>
      <c r="TG36" s="16">
        <v>13103</v>
      </c>
      <c r="TH36" s="16"/>
      <c r="TI36" s="16">
        <v>25259</v>
      </c>
      <c r="TJ36" s="16"/>
      <c r="TK36" s="16">
        <v>9828</v>
      </c>
      <c r="TL36" s="16"/>
      <c r="TM36" s="16">
        <v>4086</v>
      </c>
      <c r="TN36" s="16"/>
      <c r="TO36" s="16">
        <v>12381</v>
      </c>
      <c r="TP36" s="16"/>
      <c r="TQ36" s="16">
        <v>6121</v>
      </c>
      <c r="TR36" s="16"/>
      <c r="TS36" s="16">
        <v>992655</v>
      </c>
      <c r="TT36" s="16"/>
      <c r="TU36" s="40"/>
      <c r="TV36" s="15" t="s">
        <v>39</v>
      </c>
    </row>
    <row r="37" spans="2:544" ht="10.5" customHeight="1">
      <c r="B37" s="13">
        <v>16</v>
      </c>
      <c r="C37" s="13"/>
      <c r="D37" s="19" t="s">
        <v>40</v>
      </c>
      <c r="E37" s="41">
        <v>99.419200387510244</v>
      </c>
      <c r="F37" s="78"/>
      <c r="G37" s="41">
        <v>99.864060295281689</v>
      </c>
      <c r="H37" s="41"/>
      <c r="I37" s="41">
        <v>99.709085484111597</v>
      </c>
      <c r="J37" s="41"/>
      <c r="K37" s="41">
        <v>99.512660239432137</v>
      </c>
      <c r="L37" s="41"/>
      <c r="M37" s="41">
        <v>98.966287465586205</v>
      </c>
      <c r="N37" s="41"/>
      <c r="O37" s="41">
        <v>99.58226654089745</v>
      </c>
      <c r="P37" s="41"/>
      <c r="Q37" s="41">
        <v>99.809559572984284</v>
      </c>
      <c r="R37" s="41"/>
      <c r="S37" s="41">
        <v>99.86884290294374</v>
      </c>
      <c r="T37" s="41"/>
      <c r="U37" s="41">
        <v>99.03610234840518</v>
      </c>
      <c r="V37" s="41"/>
      <c r="W37" s="41" t="s">
        <v>120</v>
      </c>
      <c r="X37" s="41"/>
      <c r="Y37" s="41">
        <v>99.682380474757608</v>
      </c>
      <c r="Z37" s="41"/>
      <c r="AA37" s="41">
        <v>99.628859190972889</v>
      </c>
      <c r="AB37" s="41"/>
      <c r="AC37" s="41">
        <v>99.944140765271513</v>
      </c>
      <c r="AD37" s="41"/>
      <c r="AE37" s="41">
        <v>99.618006546743146</v>
      </c>
      <c r="AF37" s="41"/>
      <c r="AG37" s="41">
        <v>98.837852794687336</v>
      </c>
      <c r="AH37" s="41"/>
      <c r="AI37" s="41">
        <v>99.28263988522238</v>
      </c>
      <c r="AJ37" s="41"/>
      <c r="AK37" s="41">
        <v>99.111412008631987</v>
      </c>
      <c r="AL37" s="41"/>
      <c r="AM37" s="41">
        <v>98.235877106045592</v>
      </c>
      <c r="AN37" s="41"/>
      <c r="AO37" s="41">
        <v>98.015435501653798</v>
      </c>
      <c r="AP37" s="41"/>
      <c r="AQ37" s="41">
        <v>98.226024313372349</v>
      </c>
      <c r="AR37" s="41"/>
      <c r="AS37" s="41">
        <v>95.369692532942892</v>
      </c>
      <c r="AT37" s="41"/>
      <c r="AU37" s="41">
        <v>99.46793033700483</v>
      </c>
      <c r="AV37" s="42"/>
      <c r="AW37" s="41">
        <v>99.440956433785004</v>
      </c>
      <c r="AX37" s="78"/>
      <c r="AY37" s="41">
        <v>99.827387802071343</v>
      </c>
      <c r="AZ37" s="41"/>
      <c r="BA37" s="41">
        <v>99.639124877828735</v>
      </c>
      <c r="BB37" s="41"/>
      <c r="BC37" s="41">
        <v>99.613109948357845</v>
      </c>
      <c r="BD37" s="41"/>
      <c r="BE37" s="41">
        <v>99.34217739282974</v>
      </c>
      <c r="BF37" s="41"/>
      <c r="BG37" s="41">
        <v>99.545761187317297</v>
      </c>
      <c r="BH37" s="41"/>
      <c r="BI37" s="41">
        <v>99.835971672568206</v>
      </c>
      <c r="BJ37" s="41"/>
      <c r="BK37" s="41">
        <v>99.70569686777381</v>
      </c>
      <c r="BL37" s="41"/>
      <c r="BM37" s="41">
        <v>99.285523860303911</v>
      </c>
      <c r="BN37" s="41"/>
      <c r="BO37" s="41" t="s">
        <v>120</v>
      </c>
      <c r="BP37" s="41"/>
      <c r="BQ37" s="41">
        <v>99.687528719786783</v>
      </c>
      <c r="BR37" s="41"/>
      <c r="BS37" s="41">
        <v>99.645766444662627</v>
      </c>
      <c r="BT37" s="41"/>
      <c r="BU37" s="41">
        <v>99.892271475880776</v>
      </c>
      <c r="BV37" s="41"/>
      <c r="BW37" s="41">
        <v>99.440659607337125</v>
      </c>
      <c r="BX37" s="41"/>
      <c r="BY37" s="41">
        <v>99.123737490199687</v>
      </c>
      <c r="BZ37" s="41"/>
      <c r="CA37" s="41">
        <v>99.043133737011289</v>
      </c>
      <c r="CB37" s="41"/>
      <c r="CC37" s="41">
        <v>99.169126950653734</v>
      </c>
      <c r="CD37" s="41"/>
      <c r="CE37" s="41">
        <v>98.382084095063988</v>
      </c>
      <c r="CF37" s="41"/>
      <c r="CG37" s="41">
        <v>98.244348244348245</v>
      </c>
      <c r="CH37" s="41"/>
      <c r="CI37" s="41">
        <v>98.30389928309144</v>
      </c>
      <c r="CJ37" s="41"/>
      <c r="CK37" s="41">
        <v>90.804788826072496</v>
      </c>
      <c r="CL37" s="41"/>
      <c r="CM37" s="41">
        <v>99.436696992999757</v>
      </c>
      <c r="CN37" s="42"/>
      <c r="CO37" s="41">
        <v>99.347020466727287</v>
      </c>
      <c r="CP37" s="78"/>
      <c r="CQ37" s="41">
        <v>99.81564532997713</v>
      </c>
      <c r="CR37" s="41"/>
      <c r="CS37" s="41">
        <v>99.690594059405953</v>
      </c>
      <c r="CT37" s="41"/>
      <c r="CU37" s="41">
        <v>99.613417876866436</v>
      </c>
      <c r="CV37" s="41"/>
      <c r="CW37" s="41">
        <v>99.234420456285406</v>
      </c>
      <c r="CX37" s="41"/>
      <c r="CY37" s="41">
        <v>99.64842485081185</v>
      </c>
      <c r="CZ37" s="41"/>
      <c r="DA37" s="41">
        <v>99.845269162375004</v>
      </c>
      <c r="DB37" s="41"/>
      <c r="DC37" s="41">
        <v>99.735327201746841</v>
      </c>
      <c r="DD37" s="41"/>
      <c r="DE37" s="41">
        <v>99.413858978812087</v>
      </c>
      <c r="DF37" s="41"/>
      <c r="DG37" s="41" t="s">
        <v>120</v>
      </c>
      <c r="DH37" s="41"/>
      <c r="DI37" s="41">
        <v>99.851886498284998</v>
      </c>
      <c r="DJ37" s="41"/>
      <c r="DK37" s="41">
        <v>99.673761158523206</v>
      </c>
      <c r="DL37" s="41"/>
      <c r="DM37" s="41">
        <v>99.876930406129659</v>
      </c>
      <c r="DN37" s="41"/>
      <c r="DO37" s="41">
        <v>99.426771541866373</v>
      </c>
      <c r="DP37" s="41"/>
      <c r="DQ37" s="41">
        <v>99.135499976885029</v>
      </c>
      <c r="DR37" s="41"/>
      <c r="DS37" s="41">
        <v>99.039249273851198</v>
      </c>
      <c r="DT37" s="41"/>
      <c r="DU37" s="41">
        <v>99.099855976956306</v>
      </c>
      <c r="DV37" s="41"/>
      <c r="DW37" s="41">
        <v>98.525417151726813</v>
      </c>
      <c r="DX37" s="41"/>
      <c r="DY37" s="41">
        <v>98.591207189701237</v>
      </c>
      <c r="DZ37" s="41"/>
      <c r="EA37" s="41">
        <v>98.571307083935707</v>
      </c>
      <c r="EB37" s="41"/>
      <c r="EC37" s="41">
        <v>95.372848948374752</v>
      </c>
      <c r="ED37" s="41"/>
      <c r="EE37" s="41">
        <v>99.465875498326568</v>
      </c>
      <c r="EF37" s="42"/>
      <c r="EG37" s="41">
        <v>99.287569139097286</v>
      </c>
      <c r="EH37" s="78"/>
      <c r="EI37" s="41">
        <v>99.855304905686694</v>
      </c>
      <c r="EJ37" s="41"/>
      <c r="EK37" s="41">
        <v>99.703335471456072</v>
      </c>
      <c r="EL37" s="41"/>
      <c r="EM37" s="41">
        <v>99.632182049675635</v>
      </c>
      <c r="EN37" s="41"/>
      <c r="EO37" s="41">
        <v>99.216710182767613</v>
      </c>
      <c r="EP37" s="41"/>
      <c r="EQ37" s="41">
        <v>99.616946649436954</v>
      </c>
      <c r="ER37" s="41"/>
      <c r="ES37" s="41">
        <v>99.887031652057487</v>
      </c>
      <c r="ET37" s="41"/>
      <c r="EU37" s="41">
        <v>99.878537592615089</v>
      </c>
      <c r="EV37" s="41"/>
      <c r="EW37" s="41">
        <v>99.583388150681927</v>
      </c>
      <c r="EX37" s="41"/>
      <c r="EY37" s="41" t="s">
        <v>120</v>
      </c>
      <c r="EZ37" s="41"/>
      <c r="FA37" s="41">
        <v>99.860108967751444</v>
      </c>
      <c r="FB37" s="41"/>
      <c r="FC37" s="41">
        <v>99.682271440890332</v>
      </c>
      <c r="FD37" s="41"/>
      <c r="FE37" s="41">
        <v>99.910524549826647</v>
      </c>
      <c r="FF37" s="41"/>
      <c r="FG37" s="41">
        <v>99.482942307246915</v>
      </c>
      <c r="FH37" s="41"/>
      <c r="FI37" s="41">
        <v>98.864601493004329</v>
      </c>
      <c r="FJ37" s="41"/>
      <c r="FK37" s="41">
        <v>99.181494661921704</v>
      </c>
      <c r="FL37" s="41"/>
      <c r="FM37" s="41">
        <v>99.294664670186776</v>
      </c>
      <c r="FN37" s="41"/>
      <c r="FO37" s="41">
        <v>98.484848484848484</v>
      </c>
      <c r="FP37" s="41"/>
      <c r="FQ37" s="41">
        <v>98.465346534653463</v>
      </c>
      <c r="FR37" s="41"/>
      <c r="FS37" s="41">
        <v>98.701298701298697</v>
      </c>
      <c r="FT37" s="41"/>
      <c r="FU37" s="41">
        <v>93.790192926045009</v>
      </c>
      <c r="FV37" s="41"/>
      <c r="FW37" s="41">
        <v>99.472610430757712</v>
      </c>
      <c r="FX37" s="42"/>
      <c r="FY37" s="41">
        <v>99.282255313304418</v>
      </c>
      <c r="FZ37" s="78"/>
      <c r="GA37" s="41">
        <v>99.799153095552924</v>
      </c>
      <c r="GB37" s="41"/>
      <c r="GC37" s="41">
        <v>99.534309066717356</v>
      </c>
      <c r="GD37" s="41"/>
      <c r="GE37" s="41">
        <v>99.625842853998677</v>
      </c>
      <c r="GF37" s="41"/>
      <c r="GG37" s="41">
        <v>98.98710473677491</v>
      </c>
      <c r="GH37" s="41"/>
      <c r="GI37" s="41">
        <v>99.634114469901562</v>
      </c>
      <c r="GJ37" s="41"/>
      <c r="GK37" s="41">
        <v>99.875252330513277</v>
      </c>
      <c r="GL37" s="41"/>
      <c r="GM37" s="41">
        <v>99.797945782118205</v>
      </c>
      <c r="GN37" s="41"/>
      <c r="GO37" s="41">
        <v>99.584824624194695</v>
      </c>
      <c r="GP37" s="41"/>
      <c r="GQ37" s="41" t="s">
        <v>120</v>
      </c>
      <c r="GR37" s="41"/>
      <c r="GS37" s="41">
        <v>99.807662717341131</v>
      </c>
      <c r="GT37" s="41"/>
      <c r="GU37" s="41">
        <v>99.645350585143703</v>
      </c>
      <c r="GV37" s="41"/>
      <c r="GW37" s="41">
        <v>99.912010558732959</v>
      </c>
      <c r="GX37" s="41"/>
      <c r="GY37" s="41">
        <v>99.608209380196357</v>
      </c>
      <c r="GZ37" s="41"/>
      <c r="HA37" s="41">
        <v>99.107543277423986</v>
      </c>
      <c r="HB37" s="41"/>
      <c r="HC37" s="41">
        <v>99.131906128154199</v>
      </c>
      <c r="HD37" s="41"/>
      <c r="HE37" s="41">
        <v>99.234793472319822</v>
      </c>
      <c r="HF37" s="41"/>
      <c r="HG37" s="41">
        <v>98.86621315192744</v>
      </c>
      <c r="HH37" s="41"/>
      <c r="HI37" s="41">
        <v>98.332106941378456</v>
      </c>
      <c r="HJ37" s="41"/>
      <c r="HK37" s="41">
        <v>99.04473809902882</v>
      </c>
      <c r="HL37" s="41"/>
      <c r="HM37" s="41">
        <v>95.677062771417283</v>
      </c>
      <c r="HN37" s="41"/>
      <c r="HO37" s="41">
        <v>99.493031516022384</v>
      </c>
      <c r="HP37" s="42"/>
      <c r="HQ37" s="42"/>
      <c r="HR37" s="41">
        <v>98.874183032023595</v>
      </c>
      <c r="HS37" s="78"/>
      <c r="HT37" s="41">
        <v>99.619488529164627</v>
      </c>
      <c r="HU37" s="41"/>
      <c r="HV37" s="41">
        <v>99.419312540975938</v>
      </c>
      <c r="HW37" s="41"/>
      <c r="HX37" s="41">
        <v>99.367685919214793</v>
      </c>
      <c r="HY37" s="41"/>
      <c r="HZ37" s="41">
        <v>98.113289760348593</v>
      </c>
      <c r="IA37" s="41"/>
      <c r="IB37" s="41">
        <v>99.196447451892581</v>
      </c>
      <c r="IC37" s="41"/>
      <c r="ID37" s="41">
        <v>99.911107256683223</v>
      </c>
      <c r="IE37" s="41"/>
      <c r="IF37" s="41">
        <v>99.684730236154891</v>
      </c>
      <c r="IG37" s="41"/>
      <c r="IH37" s="41">
        <v>99.47064272795447</v>
      </c>
      <c r="II37" s="41"/>
      <c r="IJ37" s="41" t="s">
        <v>120</v>
      </c>
      <c r="IK37" s="41"/>
      <c r="IL37" s="41">
        <v>99.690737590845828</v>
      </c>
      <c r="IM37" s="41"/>
      <c r="IN37" s="41">
        <v>99.503281488806977</v>
      </c>
      <c r="IO37" s="41"/>
      <c r="IP37" s="41">
        <v>99.879939263392075</v>
      </c>
      <c r="IQ37" s="41"/>
      <c r="IR37" s="41">
        <v>99.137727855414198</v>
      </c>
      <c r="IS37" s="41"/>
      <c r="IT37" s="41">
        <v>98.403034702383735</v>
      </c>
      <c r="IU37" s="41"/>
      <c r="IV37" s="41">
        <v>98.024652338811634</v>
      </c>
      <c r="IW37" s="41"/>
      <c r="IX37" s="41">
        <v>98.619165976249661</v>
      </c>
      <c r="IY37" s="41"/>
      <c r="IZ37" s="41">
        <v>97.231944002545333</v>
      </c>
      <c r="JA37" s="41"/>
      <c r="JB37" s="41">
        <v>96.831337325349295</v>
      </c>
      <c r="JC37" s="41"/>
      <c r="JD37" s="41">
        <v>98.249606161386311</v>
      </c>
      <c r="JE37" s="41"/>
      <c r="JF37" s="41">
        <v>93.158878504672899</v>
      </c>
      <c r="JG37" s="41"/>
      <c r="JH37" s="41">
        <v>99.126952559479747</v>
      </c>
      <c r="JI37" s="42"/>
      <c r="JJ37" s="42"/>
      <c r="JK37" s="41">
        <v>99.293943613604881</v>
      </c>
      <c r="JL37" s="78"/>
      <c r="JM37" s="41">
        <v>99.793859856173967</v>
      </c>
      <c r="JN37" s="41"/>
      <c r="JO37" s="41">
        <v>99.535942561947294</v>
      </c>
      <c r="JP37" s="41"/>
      <c r="JQ37" s="41">
        <v>99.473966104288607</v>
      </c>
      <c r="JR37" s="41"/>
      <c r="JS37" s="41">
        <v>98.917167977788054</v>
      </c>
      <c r="JT37" s="41"/>
      <c r="JU37" s="41">
        <v>99.46206954974798</v>
      </c>
      <c r="JV37" s="41"/>
      <c r="JW37" s="41">
        <v>99.858451290591177</v>
      </c>
      <c r="JX37" s="41"/>
      <c r="JY37" s="41">
        <v>99.805068226120852</v>
      </c>
      <c r="JZ37" s="41"/>
      <c r="KA37" s="41">
        <v>99.593124257108897</v>
      </c>
      <c r="KB37" s="41"/>
      <c r="KC37" s="41" t="s">
        <v>120</v>
      </c>
      <c r="KD37" s="41"/>
      <c r="KE37" s="41">
        <v>99.792147806004621</v>
      </c>
      <c r="KF37" s="41"/>
      <c r="KG37" s="41">
        <v>99.697288760200053</v>
      </c>
      <c r="KH37" s="41"/>
      <c r="KI37" s="41">
        <v>99.859627499315252</v>
      </c>
      <c r="KJ37" s="41"/>
      <c r="KK37" s="41">
        <v>99.504772964019196</v>
      </c>
      <c r="KL37" s="41"/>
      <c r="KM37" s="41">
        <v>98.901611315475876</v>
      </c>
      <c r="KN37" s="41"/>
      <c r="KO37" s="41">
        <v>98.64390555201021</v>
      </c>
      <c r="KP37" s="41"/>
      <c r="KQ37" s="41">
        <v>99.060481503229596</v>
      </c>
      <c r="KR37" s="41"/>
      <c r="KS37" s="41">
        <v>98.590170354415505</v>
      </c>
      <c r="KT37" s="41"/>
      <c r="KU37" s="41">
        <v>97.482261387045085</v>
      </c>
      <c r="KV37" s="41"/>
      <c r="KW37" s="41">
        <v>98.903527411814707</v>
      </c>
      <c r="KX37" s="41"/>
      <c r="KY37" s="41">
        <v>95.414046121593287</v>
      </c>
      <c r="KZ37" s="41"/>
      <c r="LA37" s="41">
        <v>99.436357408070947</v>
      </c>
      <c r="LB37" s="42"/>
      <c r="LC37" s="42"/>
      <c r="LD37" s="41">
        <v>99.681541972099396</v>
      </c>
      <c r="LE37" s="78"/>
      <c r="LF37" s="41">
        <v>99.836672649945825</v>
      </c>
      <c r="LG37" s="41"/>
      <c r="LH37" s="41">
        <v>99.723308844575897</v>
      </c>
      <c r="LI37" s="41"/>
      <c r="LJ37" s="41">
        <v>99.704516673701988</v>
      </c>
      <c r="LK37" s="41"/>
      <c r="LL37" s="41">
        <v>99.223167573851924</v>
      </c>
      <c r="LM37" s="41"/>
      <c r="LN37" s="41">
        <v>99.723263702910188</v>
      </c>
      <c r="LO37" s="41"/>
      <c r="LP37" s="41">
        <v>99.921477869157343</v>
      </c>
      <c r="LQ37" s="41"/>
      <c r="LR37" s="41">
        <v>99.848091651370339</v>
      </c>
      <c r="LS37" s="41"/>
      <c r="LT37" s="41">
        <v>99.81387801851676</v>
      </c>
      <c r="LU37" s="41"/>
      <c r="LV37" s="41" t="s">
        <v>120</v>
      </c>
      <c r="LW37" s="41"/>
      <c r="LX37" s="41">
        <v>99.907485281749359</v>
      </c>
      <c r="LY37" s="41"/>
      <c r="LZ37" s="41">
        <v>99.850938324139065</v>
      </c>
      <c r="MA37" s="41"/>
      <c r="MB37" s="41">
        <v>99.925988225399493</v>
      </c>
      <c r="MC37" s="41"/>
      <c r="MD37" s="41">
        <v>99.741498495463148</v>
      </c>
      <c r="ME37" s="41"/>
      <c r="MF37" s="41">
        <v>99.516988674217188</v>
      </c>
      <c r="MG37" s="41"/>
      <c r="MH37" s="41">
        <v>99.118596736189886</v>
      </c>
      <c r="MI37" s="41"/>
      <c r="MJ37" s="41">
        <v>99.404905508644958</v>
      </c>
      <c r="MK37" s="41"/>
      <c r="ML37" s="41">
        <v>99.131739736306145</v>
      </c>
      <c r="MM37" s="41"/>
      <c r="MN37" s="41">
        <v>98.387896825396822</v>
      </c>
      <c r="MO37" s="41"/>
      <c r="MP37" s="41">
        <v>99.148105421954043</v>
      </c>
      <c r="MQ37" s="41"/>
      <c r="MR37" s="41">
        <v>96.882494004796158</v>
      </c>
      <c r="MS37" s="41"/>
      <c r="MT37" s="41">
        <v>99.697234031741729</v>
      </c>
      <c r="MU37" s="42"/>
      <c r="MV37" s="42"/>
      <c r="MW37" s="41">
        <v>99.342640475849805</v>
      </c>
      <c r="MX37" s="78"/>
      <c r="MY37" s="41">
        <v>99.73156532988358</v>
      </c>
      <c r="MZ37" s="41"/>
      <c r="NA37" s="41">
        <v>99.665551839464882</v>
      </c>
      <c r="NB37" s="41"/>
      <c r="NC37" s="41">
        <v>99.633727014501417</v>
      </c>
      <c r="ND37" s="41"/>
      <c r="NE37" s="41">
        <v>98.922391462024663</v>
      </c>
      <c r="NF37" s="41"/>
      <c r="NG37" s="41">
        <v>99.635671110375085</v>
      </c>
      <c r="NH37" s="41"/>
      <c r="NI37" s="41">
        <v>99.898961669927118</v>
      </c>
      <c r="NJ37" s="41"/>
      <c r="NK37" s="41">
        <v>99.78372877043445</v>
      </c>
      <c r="NL37" s="41"/>
      <c r="NM37" s="41">
        <v>99.572192513368989</v>
      </c>
      <c r="NN37" s="41"/>
      <c r="NO37" s="41" t="s">
        <v>120</v>
      </c>
      <c r="NP37" s="41"/>
      <c r="NQ37" s="41">
        <v>99.837410963146482</v>
      </c>
      <c r="NR37" s="41"/>
      <c r="NS37" s="41">
        <v>99.687202993226748</v>
      </c>
      <c r="NT37" s="41"/>
      <c r="NU37" s="41">
        <v>99.920737858481047</v>
      </c>
      <c r="NV37" s="41"/>
      <c r="NW37" s="41">
        <v>99.618902439024396</v>
      </c>
      <c r="NX37" s="41"/>
      <c r="NY37" s="41">
        <v>99.270242094289358</v>
      </c>
      <c r="NZ37" s="41"/>
      <c r="OA37" s="41">
        <v>98.575261356277181</v>
      </c>
      <c r="OB37" s="41"/>
      <c r="OC37" s="41">
        <v>99.120291427685629</v>
      </c>
      <c r="OD37" s="41"/>
      <c r="OE37" s="41">
        <v>98.499099459675804</v>
      </c>
      <c r="OF37" s="41"/>
      <c r="OG37" s="41">
        <v>96.951356198161847</v>
      </c>
      <c r="OH37" s="41"/>
      <c r="OI37" s="41">
        <v>97.992906658068677</v>
      </c>
      <c r="OJ37" s="41"/>
      <c r="OK37" s="41">
        <v>95.485431302545194</v>
      </c>
      <c r="OL37" s="41"/>
      <c r="OM37" s="41">
        <v>99.468802128533056</v>
      </c>
      <c r="ON37" s="42"/>
      <c r="OO37" s="42"/>
      <c r="OP37" s="41">
        <v>99.121634674141447</v>
      </c>
      <c r="OQ37" s="78"/>
      <c r="OR37" s="41">
        <v>99.640629452553583</v>
      </c>
      <c r="OS37" s="41"/>
      <c r="OT37" s="41">
        <v>99.307043863409064</v>
      </c>
      <c r="OU37" s="41"/>
      <c r="OV37" s="41">
        <v>99.487622229312507</v>
      </c>
      <c r="OW37" s="41"/>
      <c r="OX37" s="41">
        <v>98.57526225908758</v>
      </c>
      <c r="OY37" s="41"/>
      <c r="OZ37" s="41">
        <v>99.362820333937947</v>
      </c>
      <c r="PA37" s="41"/>
      <c r="PB37" s="41">
        <v>99.901721024844008</v>
      </c>
      <c r="PC37" s="41"/>
      <c r="PD37" s="41">
        <v>99.774520856820743</v>
      </c>
      <c r="PE37" s="41"/>
      <c r="PF37" s="41">
        <v>99.508396203455831</v>
      </c>
      <c r="PG37" s="41"/>
      <c r="PH37" s="41" t="s">
        <v>120</v>
      </c>
      <c r="PI37" s="41"/>
      <c r="PJ37" s="41">
        <v>99.778309834175758</v>
      </c>
      <c r="PK37" s="41"/>
      <c r="PL37" s="41">
        <v>99.525553329187687</v>
      </c>
      <c r="PM37" s="41"/>
      <c r="PN37" s="41">
        <v>99.847244526262187</v>
      </c>
      <c r="PO37" s="41"/>
      <c r="PP37" s="41">
        <v>99.312906544826745</v>
      </c>
      <c r="PQ37" s="41"/>
      <c r="PR37" s="41">
        <v>98.40767634854771</v>
      </c>
      <c r="PS37" s="41"/>
      <c r="PT37" s="41">
        <v>98.536900236677909</v>
      </c>
      <c r="PU37" s="41"/>
      <c r="PV37" s="41">
        <v>98.785234107795731</v>
      </c>
      <c r="PW37" s="41"/>
      <c r="PX37" s="41">
        <v>97.919412540011294</v>
      </c>
      <c r="PY37" s="41"/>
      <c r="PZ37" s="41">
        <v>96.094308168611576</v>
      </c>
      <c r="QA37" s="41"/>
      <c r="QB37" s="41">
        <v>97.889753670865758</v>
      </c>
      <c r="QC37" s="41"/>
      <c r="QD37" s="41">
        <v>95.645714285714291</v>
      </c>
      <c r="QE37" s="41"/>
      <c r="QF37" s="41">
        <v>99.252413414466758</v>
      </c>
      <c r="QG37" s="42"/>
      <c r="QH37" s="42"/>
      <c r="QI37" s="41">
        <v>98.752650965509545</v>
      </c>
      <c r="QJ37" s="78"/>
      <c r="QK37" s="41">
        <v>99.450528912645311</v>
      </c>
      <c r="QL37" s="41"/>
      <c r="QM37" s="41">
        <v>99.44824542043699</v>
      </c>
      <c r="QN37" s="41"/>
      <c r="QO37" s="41">
        <v>99.461636543949481</v>
      </c>
      <c r="QP37" s="41"/>
      <c r="QQ37" s="41">
        <v>98.560486718452935</v>
      </c>
      <c r="QR37" s="41"/>
      <c r="QS37" s="41">
        <v>99.222725493485427</v>
      </c>
      <c r="QT37" s="41"/>
      <c r="QU37" s="41">
        <v>99.860961284909493</v>
      </c>
      <c r="QV37" s="41"/>
      <c r="QW37" s="41">
        <v>99.823858114674451</v>
      </c>
      <c r="QX37" s="41"/>
      <c r="QY37" s="41">
        <v>99.448163098462004</v>
      </c>
      <c r="QZ37" s="41"/>
      <c r="RA37" s="41" t="s">
        <v>120</v>
      </c>
      <c r="RB37" s="41"/>
      <c r="RC37" s="41">
        <v>99.685887368184879</v>
      </c>
      <c r="RD37" s="41"/>
      <c r="RE37" s="41">
        <v>99.44984430494344</v>
      </c>
      <c r="RF37" s="41"/>
      <c r="RG37" s="41">
        <v>99.857712009106436</v>
      </c>
      <c r="RH37" s="41"/>
      <c r="RI37" s="41">
        <v>99.340350371278205</v>
      </c>
      <c r="RJ37" s="41"/>
      <c r="RK37" s="41">
        <v>98.778315092898964</v>
      </c>
      <c r="RL37" s="41"/>
      <c r="RM37" s="41">
        <v>97.974976495262894</v>
      </c>
      <c r="RN37" s="41"/>
      <c r="RO37" s="41">
        <v>98.496579410921299</v>
      </c>
      <c r="RP37" s="41"/>
      <c r="RQ37" s="41">
        <v>97.646604938271608</v>
      </c>
      <c r="RR37" s="41"/>
      <c r="RS37" s="41">
        <v>96.199477176754471</v>
      </c>
      <c r="RT37" s="41"/>
      <c r="RU37" s="41">
        <v>97.8304480273423</v>
      </c>
      <c r="RV37" s="41"/>
      <c r="RW37" s="41">
        <v>94.570259208731244</v>
      </c>
      <c r="RX37" s="41"/>
      <c r="RY37" s="41">
        <v>99.132748668721007</v>
      </c>
      <c r="RZ37" s="42"/>
      <c r="SA37" s="42"/>
      <c r="SB37" s="42"/>
      <c r="SC37" s="41">
        <v>98.729068988613534</v>
      </c>
      <c r="SD37" s="78"/>
      <c r="SE37" s="41">
        <v>99.435486597032082</v>
      </c>
      <c r="SF37" s="41"/>
      <c r="SG37" s="41">
        <v>99.261683665702535</v>
      </c>
      <c r="SH37" s="41"/>
      <c r="SI37" s="41">
        <v>99.287415680858302</v>
      </c>
      <c r="SJ37" s="41"/>
      <c r="SK37" s="41">
        <v>98.244692032793779</v>
      </c>
      <c r="SL37" s="41"/>
      <c r="SM37" s="41">
        <v>99.178397875857925</v>
      </c>
      <c r="SN37" s="41"/>
      <c r="SO37" s="41">
        <v>99.870914316333</v>
      </c>
      <c r="SP37" s="41"/>
      <c r="SQ37" s="41">
        <v>99.759149386124662</v>
      </c>
      <c r="SR37" s="41"/>
      <c r="SS37" s="41">
        <v>98.689467796068413</v>
      </c>
      <c r="ST37" s="41"/>
      <c r="SU37" s="41" t="s">
        <v>120</v>
      </c>
      <c r="SV37" s="41"/>
      <c r="SW37" s="41">
        <v>99.5807453416149</v>
      </c>
      <c r="SX37" s="41"/>
      <c r="SY37" s="41">
        <v>99.53432477091782</v>
      </c>
      <c r="SZ37" s="41"/>
      <c r="TA37" s="41">
        <v>99.839276745354084</v>
      </c>
      <c r="TB37" s="41"/>
      <c r="TC37" s="41">
        <v>99.152689886744554</v>
      </c>
      <c r="TD37" s="41"/>
      <c r="TE37" s="41">
        <v>97.57853752200117</v>
      </c>
      <c r="TF37" s="41"/>
      <c r="TG37" s="41">
        <v>98.113066267315602</v>
      </c>
      <c r="TH37" s="41"/>
      <c r="TI37" s="41">
        <v>98.253461957367364</v>
      </c>
      <c r="TJ37" s="41"/>
      <c r="TK37" s="41">
        <v>97.58713136729223</v>
      </c>
      <c r="TL37" s="41"/>
      <c r="TM37" s="41">
        <v>94.868818202925482</v>
      </c>
      <c r="TN37" s="41"/>
      <c r="TO37" s="41">
        <v>97.904475723548941</v>
      </c>
      <c r="TP37" s="41"/>
      <c r="TQ37" s="41">
        <v>92.086655634120646</v>
      </c>
      <c r="TR37" s="41"/>
      <c r="TS37" s="41">
        <v>99.034847839382081</v>
      </c>
      <c r="TT37" s="41"/>
      <c r="TU37" s="42"/>
      <c r="TV37" s="19" t="s">
        <v>41</v>
      </c>
    </row>
    <row r="38" spans="2:544" ht="4.5" customHeight="1">
      <c r="B38" s="13"/>
      <c r="C38" s="13"/>
      <c r="D38" s="19"/>
      <c r="E38" s="78"/>
      <c r="F38" s="52"/>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42"/>
      <c r="AW38" s="78"/>
      <c r="AX38" s="52"/>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42"/>
      <c r="CO38" s="78"/>
      <c r="CP38" s="52"/>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42"/>
      <c r="EG38" s="78"/>
      <c r="EH38" s="52"/>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42"/>
      <c r="FY38" s="78"/>
      <c r="FZ38" s="52"/>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42"/>
      <c r="HQ38" s="42"/>
      <c r="HR38" s="78"/>
      <c r="HS38" s="52"/>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42"/>
      <c r="JJ38" s="42"/>
      <c r="JK38" s="78"/>
      <c r="JL38" s="52"/>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42"/>
      <c r="LC38" s="42"/>
      <c r="LD38" s="78"/>
      <c r="LE38" s="52"/>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42"/>
      <c r="MV38" s="42"/>
      <c r="MW38" s="78"/>
      <c r="MX38" s="52"/>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42"/>
      <c r="OO38" s="42"/>
      <c r="OP38" s="78"/>
      <c r="OQ38" s="52"/>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42"/>
      <c r="QH38" s="42"/>
      <c r="QI38" s="78"/>
      <c r="QJ38" s="52"/>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42"/>
      <c r="SA38" s="42"/>
      <c r="SB38" s="42"/>
      <c r="SC38" s="78"/>
      <c r="SD38" s="52"/>
      <c r="SE38" s="78"/>
      <c r="SF38" s="78"/>
      <c r="SG38" s="78"/>
      <c r="SH38" s="78"/>
      <c r="SI38" s="78"/>
      <c r="SJ38" s="78"/>
      <c r="SK38" s="78"/>
      <c r="SL38" s="78"/>
      <c r="SM38" s="78"/>
      <c r="SN38" s="78"/>
      <c r="SO38" s="78"/>
      <c r="SP38" s="78"/>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78"/>
      <c r="TP38" s="78"/>
      <c r="TQ38" s="78"/>
      <c r="TR38" s="78"/>
      <c r="TS38" s="78"/>
      <c r="TT38" s="78"/>
      <c r="TU38" s="42"/>
      <c r="TV38" s="19"/>
    </row>
    <row r="39" spans="2:544" ht="10.5" customHeight="1">
      <c r="B39" s="13">
        <v>17</v>
      </c>
      <c r="C39" s="14"/>
      <c r="D39" s="15" t="s">
        <v>42</v>
      </c>
      <c r="E39" s="16">
        <v>213978</v>
      </c>
      <c r="F39" s="55"/>
      <c r="G39" s="16">
        <v>58079</v>
      </c>
      <c r="H39" s="16"/>
      <c r="I39" s="16">
        <v>13381</v>
      </c>
      <c r="J39" s="16"/>
      <c r="K39" s="16">
        <v>47054</v>
      </c>
      <c r="L39" s="16"/>
      <c r="M39" s="16">
        <v>19130</v>
      </c>
      <c r="N39" s="16"/>
      <c r="O39" s="16">
        <v>22204</v>
      </c>
      <c r="P39" s="16"/>
      <c r="Q39" s="16">
        <v>37236</v>
      </c>
      <c r="R39" s="16"/>
      <c r="S39" s="16">
        <v>6859</v>
      </c>
      <c r="T39" s="16"/>
      <c r="U39" s="16">
        <v>11361</v>
      </c>
      <c r="V39" s="16"/>
      <c r="W39" s="16" t="s">
        <v>120</v>
      </c>
      <c r="X39" s="16"/>
      <c r="Y39" s="16">
        <v>5972</v>
      </c>
      <c r="Z39" s="16"/>
      <c r="AA39" s="16">
        <v>133397</v>
      </c>
      <c r="AB39" s="16"/>
      <c r="AC39" s="16">
        <v>25058</v>
      </c>
      <c r="AD39" s="16"/>
      <c r="AE39" s="16">
        <v>166129</v>
      </c>
      <c r="AF39" s="16"/>
      <c r="AG39" s="16">
        <v>21546</v>
      </c>
      <c r="AH39" s="16"/>
      <c r="AI39" s="16">
        <v>13183</v>
      </c>
      <c r="AJ39" s="16"/>
      <c r="AK39" s="16">
        <v>23499</v>
      </c>
      <c r="AL39" s="16"/>
      <c r="AM39" s="16">
        <v>9986</v>
      </c>
      <c r="AN39" s="16"/>
      <c r="AO39" s="16">
        <v>5378</v>
      </c>
      <c r="AP39" s="16"/>
      <c r="AQ39" s="16">
        <v>10984</v>
      </c>
      <c r="AR39" s="16"/>
      <c r="AS39" s="16">
        <v>5278</v>
      </c>
      <c r="AT39" s="16"/>
      <c r="AU39" s="16">
        <v>849692</v>
      </c>
      <c r="AV39" s="45"/>
      <c r="AW39" s="16">
        <v>218758</v>
      </c>
      <c r="AX39" s="55"/>
      <c r="AY39" s="16">
        <v>57321</v>
      </c>
      <c r="AZ39" s="16"/>
      <c r="BA39" s="16">
        <v>13270</v>
      </c>
      <c r="BB39" s="16"/>
      <c r="BC39" s="16">
        <v>58539</v>
      </c>
      <c r="BD39" s="16"/>
      <c r="BE39" s="16">
        <v>18172</v>
      </c>
      <c r="BF39" s="16"/>
      <c r="BG39" s="16">
        <v>22175</v>
      </c>
      <c r="BH39" s="16"/>
      <c r="BI39" s="16">
        <v>38360</v>
      </c>
      <c r="BJ39" s="16"/>
      <c r="BK39" s="16">
        <v>14249</v>
      </c>
      <c r="BL39" s="16"/>
      <c r="BM39" s="16">
        <v>18697</v>
      </c>
      <c r="BN39" s="16"/>
      <c r="BO39" s="16" t="s">
        <v>120</v>
      </c>
      <c r="BP39" s="16"/>
      <c r="BQ39" s="16">
        <v>10868</v>
      </c>
      <c r="BR39" s="16"/>
      <c r="BS39" s="16">
        <v>150497</v>
      </c>
      <c r="BT39" s="16"/>
      <c r="BU39" s="16">
        <v>25049</v>
      </c>
      <c r="BV39" s="16"/>
      <c r="BW39" s="16">
        <v>168362</v>
      </c>
      <c r="BX39" s="16"/>
      <c r="BY39" s="16">
        <v>21576</v>
      </c>
      <c r="BZ39" s="16"/>
      <c r="CA39" s="16">
        <v>13309</v>
      </c>
      <c r="CB39" s="16"/>
      <c r="CC39" s="16">
        <v>23608</v>
      </c>
      <c r="CD39" s="16"/>
      <c r="CE39" s="16">
        <v>10829</v>
      </c>
      <c r="CF39" s="16"/>
      <c r="CG39" s="16">
        <v>4108</v>
      </c>
      <c r="CH39" s="16"/>
      <c r="CI39" s="16">
        <v>11316</v>
      </c>
      <c r="CJ39" s="16"/>
      <c r="CK39" s="16">
        <v>5634</v>
      </c>
      <c r="CL39" s="16"/>
      <c r="CM39" s="16">
        <v>904697</v>
      </c>
      <c r="CN39" s="45"/>
      <c r="CO39" s="16">
        <v>217906</v>
      </c>
      <c r="CP39" s="55"/>
      <c r="CQ39" s="16">
        <v>56358</v>
      </c>
      <c r="CR39" s="16"/>
      <c r="CS39" s="16">
        <v>12908</v>
      </c>
      <c r="CT39" s="16"/>
      <c r="CU39" s="16">
        <v>48778</v>
      </c>
      <c r="CV39" s="16"/>
      <c r="CW39" s="16">
        <v>19513</v>
      </c>
      <c r="CX39" s="16"/>
      <c r="CY39" s="16">
        <v>21576</v>
      </c>
      <c r="CZ39" s="16"/>
      <c r="DA39" s="16">
        <v>43267</v>
      </c>
      <c r="DB39" s="16"/>
      <c r="DC39" s="16">
        <v>15090</v>
      </c>
      <c r="DD39" s="16"/>
      <c r="DE39" s="16">
        <v>22985</v>
      </c>
      <c r="DF39" s="16"/>
      <c r="DG39" s="16" t="s">
        <v>120</v>
      </c>
      <c r="DH39" s="16"/>
      <c r="DI39" s="16">
        <v>12818</v>
      </c>
      <c r="DJ39" s="16"/>
      <c r="DK39" s="16">
        <v>172876</v>
      </c>
      <c r="DL39" s="16"/>
      <c r="DM39" s="16">
        <v>25180</v>
      </c>
      <c r="DN39" s="16"/>
      <c r="DO39" s="16">
        <v>168632</v>
      </c>
      <c r="DP39" s="16"/>
      <c r="DQ39" s="16">
        <v>21521</v>
      </c>
      <c r="DR39" s="16"/>
      <c r="DS39" s="16">
        <v>13343</v>
      </c>
      <c r="DT39" s="16"/>
      <c r="DU39" s="16">
        <v>24886</v>
      </c>
      <c r="DV39" s="16"/>
      <c r="DW39" s="16">
        <v>10218</v>
      </c>
      <c r="DX39" s="16"/>
      <c r="DY39" s="16">
        <v>4074</v>
      </c>
      <c r="DZ39" s="16"/>
      <c r="EA39" s="16">
        <v>11651</v>
      </c>
      <c r="EB39" s="16"/>
      <c r="EC39" s="16">
        <v>5047</v>
      </c>
      <c r="ED39" s="16"/>
      <c r="EE39" s="16">
        <v>928627</v>
      </c>
      <c r="EF39" s="45"/>
      <c r="EG39" s="16">
        <v>221138</v>
      </c>
      <c r="EH39" s="55"/>
      <c r="EI39" s="16">
        <v>57306</v>
      </c>
      <c r="EJ39" s="16"/>
      <c r="EK39" s="16">
        <v>12458</v>
      </c>
      <c r="EL39" s="16"/>
      <c r="EM39" s="16">
        <v>49385</v>
      </c>
      <c r="EN39" s="16"/>
      <c r="EO39" s="16">
        <v>19446</v>
      </c>
      <c r="EP39" s="16"/>
      <c r="EQ39" s="16">
        <v>21628</v>
      </c>
      <c r="ER39" s="16"/>
      <c r="ES39" s="16">
        <v>47769</v>
      </c>
      <c r="ET39" s="16"/>
      <c r="EU39" s="16">
        <v>16458</v>
      </c>
      <c r="EV39" s="16"/>
      <c r="EW39" s="16">
        <v>22756</v>
      </c>
      <c r="EX39" s="16"/>
      <c r="EY39" s="16" t="s">
        <v>120</v>
      </c>
      <c r="EZ39" s="16"/>
      <c r="FA39" s="16">
        <v>13574</v>
      </c>
      <c r="FB39" s="16"/>
      <c r="FC39" s="16">
        <v>172492</v>
      </c>
      <c r="FD39" s="16"/>
      <c r="FE39" s="16">
        <v>26810</v>
      </c>
      <c r="FF39" s="16"/>
      <c r="FG39" s="16">
        <v>172191</v>
      </c>
      <c r="FH39" s="16"/>
      <c r="FI39" s="16">
        <v>22215</v>
      </c>
      <c r="FJ39" s="16"/>
      <c r="FK39" s="16">
        <v>13983</v>
      </c>
      <c r="FL39" s="16"/>
      <c r="FM39" s="16">
        <v>25281</v>
      </c>
      <c r="FN39" s="16"/>
      <c r="FO39" s="16">
        <v>10536</v>
      </c>
      <c r="FP39" s="16"/>
      <c r="FQ39" s="16">
        <v>3993</v>
      </c>
      <c r="FR39" s="16"/>
      <c r="FS39" s="16">
        <v>11232</v>
      </c>
      <c r="FT39" s="16"/>
      <c r="FU39" s="16">
        <v>4789</v>
      </c>
      <c r="FV39" s="16"/>
      <c r="FW39" s="16">
        <v>945440</v>
      </c>
      <c r="FX39" s="45"/>
      <c r="FY39" s="16">
        <v>224702</v>
      </c>
      <c r="FZ39" s="55"/>
      <c r="GA39" s="16">
        <v>59675</v>
      </c>
      <c r="GB39" s="16"/>
      <c r="GC39" s="16">
        <v>10496</v>
      </c>
      <c r="GD39" s="16"/>
      <c r="GE39" s="16">
        <v>49872</v>
      </c>
      <c r="GF39" s="16"/>
      <c r="GG39" s="16">
        <v>23359</v>
      </c>
      <c r="GH39" s="16"/>
      <c r="GI39" s="16">
        <v>22912</v>
      </c>
      <c r="GJ39" s="16"/>
      <c r="GK39" s="16">
        <v>44052</v>
      </c>
      <c r="GL39" s="16"/>
      <c r="GM39" s="16">
        <v>17801</v>
      </c>
      <c r="GN39" s="16"/>
      <c r="GO39" s="16">
        <v>20915</v>
      </c>
      <c r="GP39" s="16"/>
      <c r="GQ39" s="16" t="s">
        <v>120</v>
      </c>
      <c r="GR39" s="16"/>
      <c r="GS39" s="16">
        <v>12985</v>
      </c>
      <c r="GT39" s="16"/>
      <c r="GU39" s="16">
        <v>179279</v>
      </c>
      <c r="GV39" s="16"/>
      <c r="GW39" s="16">
        <v>27262</v>
      </c>
      <c r="GX39" s="16"/>
      <c r="GY39" s="16">
        <v>175190</v>
      </c>
      <c r="GZ39" s="16"/>
      <c r="HA39" s="16">
        <v>22187</v>
      </c>
      <c r="HB39" s="16"/>
      <c r="HC39" s="16">
        <v>13522</v>
      </c>
      <c r="HD39" s="16"/>
      <c r="HE39" s="16">
        <v>25491</v>
      </c>
      <c r="HF39" s="16"/>
      <c r="HG39" s="16">
        <v>10515</v>
      </c>
      <c r="HH39" s="16"/>
      <c r="HI39" s="16">
        <v>4033</v>
      </c>
      <c r="HJ39" s="16"/>
      <c r="HK39" s="16">
        <v>12479</v>
      </c>
      <c r="HL39" s="16"/>
      <c r="HM39" s="16">
        <v>4919</v>
      </c>
      <c r="HN39" s="16"/>
      <c r="HO39" s="16">
        <v>961646</v>
      </c>
      <c r="HP39" s="45"/>
      <c r="HQ39" s="45"/>
      <c r="HR39" s="16">
        <v>254669</v>
      </c>
      <c r="HS39" s="55"/>
      <c r="HT39" s="16">
        <v>62955</v>
      </c>
      <c r="HU39" s="16"/>
      <c r="HV39" s="16">
        <v>10642</v>
      </c>
      <c r="HW39" s="16"/>
      <c r="HX39" s="16">
        <v>52772</v>
      </c>
      <c r="HY39" s="16"/>
      <c r="HZ39" s="16">
        <v>22688</v>
      </c>
      <c r="IA39" s="16"/>
      <c r="IB39" s="16">
        <v>23536</v>
      </c>
      <c r="IC39" s="16"/>
      <c r="ID39" s="16">
        <v>46095</v>
      </c>
      <c r="IE39" s="16"/>
      <c r="IF39" s="16">
        <v>16779</v>
      </c>
      <c r="IG39" s="16"/>
      <c r="IH39" s="16">
        <v>22603</v>
      </c>
      <c r="II39" s="16"/>
      <c r="IJ39" s="16" t="s">
        <v>120</v>
      </c>
      <c r="IK39" s="16"/>
      <c r="IL39" s="16">
        <v>12914</v>
      </c>
      <c r="IM39" s="16"/>
      <c r="IN39" s="16">
        <v>177506</v>
      </c>
      <c r="IO39" s="16"/>
      <c r="IP39" s="16">
        <v>28305</v>
      </c>
      <c r="IQ39" s="16"/>
      <c r="IR39" s="16">
        <v>173031</v>
      </c>
      <c r="IS39" s="16"/>
      <c r="IT39" s="16">
        <v>21121</v>
      </c>
      <c r="IU39" s="16"/>
      <c r="IV39" s="16">
        <v>12510</v>
      </c>
      <c r="IW39" s="16"/>
      <c r="IX39" s="16">
        <v>25151</v>
      </c>
      <c r="IY39" s="16"/>
      <c r="IZ39" s="16">
        <v>9266</v>
      </c>
      <c r="JA39" s="16"/>
      <c r="JB39" s="16">
        <v>3927</v>
      </c>
      <c r="JC39" s="16"/>
      <c r="JD39" s="16">
        <v>11287</v>
      </c>
      <c r="JE39" s="16"/>
      <c r="JF39" s="16">
        <v>5090</v>
      </c>
      <c r="JG39" s="16"/>
      <c r="JH39" s="16">
        <v>992847</v>
      </c>
      <c r="JI39" s="45"/>
      <c r="JJ39" s="45"/>
      <c r="JK39" s="16">
        <v>263740</v>
      </c>
      <c r="JL39" s="55"/>
      <c r="JM39" s="16">
        <v>63475</v>
      </c>
      <c r="JN39" s="16"/>
      <c r="JO39" s="16">
        <v>11386</v>
      </c>
      <c r="JP39" s="16"/>
      <c r="JQ39" s="16">
        <v>52109</v>
      </c>
      <c r="JR39" s="16"/>
      <c r="JS39" s="16">
        <v>21470</v>
      </c>
      <c r="JT39" s="16"/>
      <c r="JU39" s="16">
        <v>23544</v>
      </c>
      <c r="JV39" s="16"/>
      <c r="JW39" s="16">
        <v>48004</v>
      </c>
      <c r="JX39" s="16"/>
      <c r="JY39" s="16">
        <v>16912</v>
      </c>
      <c r="JZ39" s="16"/>
      <c r="KA39" s="16">
        <v>21826</v>
      </c>
      <c r="KB39" s="16"/>
      <c r="KC39" s="16" t="s">
        <v>120</v>
      </c>
      <c r="KD39" s="16"/>
      <c r="KE39" s="16">
        <v>12976</v>
      </c>
      <c r="KF39" s="16"/>
      <c r="KG39" s="16">
        <v>182034</v>
      </c>
      <c r="KH39" s="16"/>
      <c r="KI39" s="16">
        <v>29197</v>
      </c>
      <c r="KJ39" s="16"/>
      <c r="KK39" s="16">
        <v>175129</v>
      </c>
      <c r="KL39" s="16"/>
      <c r="KM39" s="16">
        <v>19174</v>
      </c>
      <c r="KN39" s="16"/>
      <c r="KO39" s="16">
        <v>12435</v>
      </c>
      <c r="KP39" s="16"/>
      <c r="KQ39" s="16">
        <v>25399</v>
      </c>
      <c r="KR39" s="16"/>
      <c r="KS39" s="16">
        <v>10117</v>
      </c>
      <c r="KT39" s="16"/>
      <c r="KU39" s="16">
        <v>4302</v>
      </c>
      <c r="KV39" s="16"/>
      <c r="KW39" s="16">
        <v>11679</v>
      </c>
      <c r="KX39" s="16"/>
      <c r="KY39" s="16">
        <v>7369</v>
      </c>
      <c r="KZ39" s="16"/>
      <c r="LA39" s="16">
        <v>1012277</v>
      </c>
      <c r="LB39" s="45"/>
      <c r="LC39" s="45"/>
      <c r="LD39" s="16">
        <v>238792</v>
      </c>
      <c r="LE39" s="55"/>
      <c r="LF39" s="16">
        <v>61785</v>
      </c>
      <c r="LG39" s="16"/>
      <c r="LH39" s="16">
        <v>10469</v>
      </c>
      <c r="LI39" s="16"/>
      <c r="LJ39" s="16">
        <v>49662</v>
      </c>
      <c r="LK39" s="16"/>
      <c r="LL39" s="16">
        <v>18839</v>
      </c>
      <c r="LM39" s="16"/>
      <c r="LN39" s="16">
        <v>22371</v>
      </c>
      <c r="LO39" s="16"/>
      <c r="LP39" s="16">
        <v>48374</v>
      </c>
      <c r="LQ39" s="16"/>
      <c r="LR39" s="16">
        <v>15785</v>
      </c>
      <c r="LS39" s="16"/>
      <c r="LT39" s="16">
        <v>20933</v>
      </c>
      <c r="LU39" s="16"/>
      <c r="LV39" s="16" t="s">
        <v>120</v>
      </c>
      <c r="LW39" s="16"/>
      <c r="LX39" s="16">
        <v>11885</v>
      </c>
      <c r="LY39" s="16"/>
      <c r="LZ39" s="16">
        <v>156850</v>
      </c>
      <c r="MA39" s="16"/>
      <c r="MB39" s="16">
        <v>29711</v>
      </c>
      <c r="MC39" s="16"/>
      <c r="MD39" s="16">
        <v>171887</v>
      </c>
      <c r="ME39" s="16"/>
      <c r="MF39" s="16">
        <v>17962</v>
      </c>
      <c r="MG39" s="16"/>
      <c r="MH39" s="16">
        <v>11403</v>
      </c>
      <c r="MI39" s="16"/>
      <c r="MJ39" s="16">
        <v>24784</v>
      </c>
      <c r="MK39" s="16"/>
      <c r="ML39" s="16">
        <v>9275</v>
      </c>
      <c r="MM39" s="16"/>
      <c r="MN39" s="16">
        <v>3989</v>
      </c>
      <c r="MO39" s="16"/>
      <c r="MP39" s="16">
        <v>11217</v>
      </c>
      <c r="MQ39" s="16"/>
      <c r="MR39" s="16">
        <v>6926</v>
      </c>
      <c r="MS39" s="16"/>
      <c r="MT39" s="16">
        <v>942899</v>
      </c>
      <c r="MU39" s="45"/>
      <c r="MV39" s="45"/>
      <c r="MW39" s="16">
        <v>243587</v>
      </c>
      <c r="MX39" s="55"/>
      <c r="MY39" s="16">
        <v>61751</v>
      </c>
      <c r="MZ39" s="16"/>
      <c r="NA39" s="16">
        <v>11636</v>
      </c>
      <c r="NB39" s="16"/>
      <c r="NC39" s="16">
        <v>53406</v>
      </c>
      <c r="ND39" s="16"/>
      <c r="NE39" s="16">
        <v>19188</v>
      </c>
      <c r="NF39" s="16"/>
      <c r="NG39" s="16">
        <v>24109</v>
      </c>
      <c r="NH39" s="16"/>
      <c r="NI39" s="16">
        <v>46492</v>
      </c>
      <c r="NJ39" s="16"/>
      <c r="NK39" s="16">
        <v>15699</v>
      </c>
      <c r="NL39" s="16"/>
      <c r="NM39" s="16">
        <v>20517</v>
      </c>
      <c r="NN39" s="16"/>
      <c r="NO39" s="16" t="s">
        <v>120</v>
      </c>
      <c r="NP39" s="16"/>
      <c r="NQ39" s="16">
        <v>12906</v>
      </c>
      <c r="NR39" s="16"/>
      <c r="NS39" s="16">
        <v>165965</v>
      </c>
      <c r="NT39" s="16"/>
      <c r="NU39" s="16">
        <v>27744</v>
      </c>
      <c r="NV39" s="16"/>
      <c r="NW39" s="16">
        <v>167529</v>
      </c>
      <c r="NX39" s="16"/>
      <c r="NY39" s="16">
        <v>17195</v>
      </c>
      <c r="NZ39" s="16"/>
      <c r="OA39" s="16">
        <v>10720</v>
      </c>
      <c r="OB39" s="16"/>
      <c r="OC39" s="16">
        <v>25685</v>
      </c>
      <c r="OD39" s="16"/>
      <c r="OE39" s="16">
        <v>9896</v>
      </c>
      <c r="OF39" s="16"/>
      <c r="OG39" s="16">
        <v>4372</v>
      </c>
      <c r="OH39" s="16"/>
      <c r="OI39" s="16">
        <v>12237</v>
      </c>
      <c r="OJ39" s="16"/>
      <c r="OK39" s="16">
        <v>8408</v>
      </c>
      <c r="OL39" s="16"/>
      <c r="OM39" s="16">
        <v>959042</v>
      </c>
      <c r="ON39" s="45"/>
      <c r="OO39" s="45"/>
      <c r="OP39" s="16">
        <v>252202</v>
      </c>
      <c r="OQ39" s="55"/>
      <c r="OR39" s="16">
        <v>63063</v>
      </c>
      <c r="OS39" s="16"/>
      <c r="OT39" s="16">
        <v>13955</v>
      </c>
      <c r="OU39" s="16"/>
      <c r="OV39" s="16">
        <v>53119</v>
      </c>
      <c r="OW39" s="16"/>
      <c r="OX39" s="16">
        <v>20319</v>
      </c>
      <c r="OY39" s="16"/>
      <c r="OZ39" s="16">
        <v>21427</v>
      </c>
      <c r="PA39" s="16"/>
      <c r="PB39" s="16">
        <v>43732</v>
      </c>
      <c r="PC39" s="16"/>
      <c r="PD39" s="16">
        <v>15950</v>
      </c>
      <c r="PE39" s="16"/>
      <c r="PF39" s="16">
        <v>20486</v>
      </c>
      <c r="PG39" s="16"/>
      <c r="PH39" s="16" t="s">
        <v>120</v>
      </c>
      <c r="PI39" s="16"/>
      <c r="PJ39" s="16">
        <v>11267</v>
      </c>
      <c r="PK39" s="16"/>
      <c r="PL39" s="16">
        <v>173208</v>
      </c>
      <c r="PM39" s="16"/>
      <c r="PN39" s="16">
        <v>25512</v>
      </c>
      <c r="PO39" s="16"/>
      <c r="PP39" s="16">
        <v>171280</v>
      </c>
      <c r="PQ39" s="16"/>
      <c r="PR39" s="16">
        <v>19116</v>
      </c>
      <c r="PS39" s="16"/>
      <c r="PT39" s="16">
        <v>13821</v>
      </c>
      <c r="PU39" s="16"/>
      <c r="PV39" s="16">
        <v>25274</v>
      </c>
      <c r="PW39" s="16"/>
      <c r="PX39" s="16">
        <v>10486</v>
      </c>
      <c r="PY39" s="16"/>
      <c r="PZ39" s="16">
        <v>4084</v>
      </c>
      <c r="QA39" s="16"/>
      <c r="QB39" s="16">
        <v>12282</v>
      </c>
      <c r="QC39" s="16"/>
      <c r="QD39" s="16">
        <v>8476</v>
      </c>
      <c r="QE39" s="16"/>
      <c r="QF39" s="16">
        <v>979059</v>
      </c>
      <c r="QG39" s="45"/>
      <c r="QH39" s="45"/>
      <c r="QI39" s="16">
        <v>213259</v>
      </c>
      <c r="QJ39" s="55"/>
      <c r="QK39" s="16">
        <v>53371</v>
      </c>
      <c r="QL39" s="16"/>
      <c r="QM39" s="16">
        <v>9043</v>
      </c>
      <c r="QN39" s="16"/>
      <c r="QO39" s="16">
        <v>49263</v>
      </c>
      <c r="QP39" s="16"/>
      <c r="QQ39" s="16">
        <v>18268</v>
      </c>
      <c r="QR39" s="16"/>
      <c r="QS39" s="16">
        <v>17815</v>
      </c>
      <c r="QT39" s="16"/>
      <c r="QU39" s="16">
        <v>41683</v>
      </c>
      <c r="QV39" s="16"/>
      <c r="QW39" s="16">
        <v>16449</v>
      </c>
      <c r="QX39" s="16"/>
      <c r="QY39" s="16">
        <v>19512</v>
      </c>
      <c r="QZ39" s="16"/>
      <c r="RA39" s="16" t="s">
        <v>120</v>
      </c>
      <c r="RB39" s="16"/>
      <c r="RC39" s="16">
        <v>13353</v>
      </c>
      <c r="RD39" s="16"/>
      <c r="RE39" s="16">
        <v>200406</v>
      </c>
      <c r="RF39" s="16"/>
      <c r="RG39" s="16">
        <v>28096</v>
      </c>
      <c r="RH39" s="16"/>
      <c r="RI39" s="16">
        <v>165755</v>
      </c>
      <c r="RJ39" s="16"/>
      <c r="RK39" s="16">
        <v>19500</v>
      </c>
      <c r="RL39" s="16"/>
      <c r="RM39" s="16">
        <v>13669</v>
      </c>
      <c r="RN39" s="16"/>
      <c r="RO39" s="16">
        <v>24182</v>
      </c>
      <c r="RP39" s="16"/>
      <c r="RQ39" s="16">
        <v>10217</v>
      </c>
      <c r="RR39" s="16"/>
      <c r="RS39" s="16">
        <v>4835</v>
      </c>
      <c r="RT39" s="16"/>
      <c r="RU39" s="16">
        <v>13266</v>
      </c>
      <c r="RV39" s="16"/>
      <c r="RW39" s="16">
        <v>7045</v>
      </c>
      <c r="RX39" s="16"/>
      <c r="RY39" s="16">
        <v>938987</v>
      </c>
      <c r="RZ39" s="45"/>
      <c r="SA39" s="45"/>
      <c r="SB39" s="45"/>
      <c r="SC39" s="16">
        <v>236884</v>
      </c>
      <c r="SD39" s="55"/>
      <c r="SE39" s="16">
        <v>59017</v>
      </c>
      <c r="SF39" s="16"/>
      <c r="SG39" s="16">
        <v>13079</v>
      </c>
      <c r="SH39" s="16"/>
      <c r="SI39" s="16">
        <v>49749</v>
      </c>
      <c r="SJ39" s="16"/>
      <c r="SK39" s="16">
        <v>18834</v>
      </c>
      <c r="SL39" s="16"/>
      <c r="SM39" s="16">
        <v>19872</v>
      </c>
      <c r="SN39" s="16"/>
      <c r="SO39" s="16">
        <v>41034</v>
      </c>
      <c r="SP39" s="16"/>
      <c r="SQ39" s="16">
        <v>17004</v>
      </c>
      <c r="SR39" s="16"/>
      <c r="SS39" s="16">
        <v>18655</v>
      </c>
      <c r="ST39" s="16"/>
      <c r="SU39" s="16" t="s">
        <v>120</v>
      </c>
      <c r="SV39" s="16"/>
      <c r="SW39" s="16">
        <v>12857</v>
      </c>
      <c r="SX39" s="16"/>
      <c r="SY39" s="16">
        <v>212461</v>
      </c>
      <c r="SZ39" s="16"/>
      <c r="TA39" s="16">
        <v>29841</v>
      </c>
      <c r="TB39" s="16"/>
      <c r="TC39" s="16">
        <v>177124</v>
      </c>
      <c r="TD39" s="16"/>
      <c r="TE39" s="16">
        <v>18486</v>
      </c>
      <c r="TF39" s="16"/>
      <c r="TG39" s="16">
        <v>13214</v>
      </c>
      <c r="TH39" s="16"/>
      <c r="TI39" s="16">
        <v>25470</v>
      </c>
      <c r="TJ39" s="16"/>
      <c r="TK39" s="16">
        <v>9921</v>
      </c>
      <c r="TL39" s="16"/>
      <c r="TM39" s="16">
        <v>4150</v>
      </c>
      <c r="TN39" s="16"/>
      <c r="TO39" s="16">
        <v>12467</v>
      </c>
      <c r="TP39" s="16"/>
      <c r="TQ39" s="16">
        <v>6275</v>
      </c>
      <c r="TR39" s="16"/>
      <c r="TS39" s="16">
        <v>996394</v>
      </c>
      <c r="TT39" s="16"/>
      <c r="TU39" s="40"/>
      <c r="TV39" s="15" t="s">
        <v>43</v>
      </c>
    </row>
    <row r="40" spans="2:544" ht="10.5" customHeight="1">
      <c r="B40" s="13">
        <v>18</v>
      </c>
      <c r="C40" s="13"/>
      <c r="D40" s="19" t="s">
        <v>44</v>
      </c>
      <c r="E40" s="41">
        <v>99.661860049183986</v>
      </c>
      <c r="F40" s="78"/>
      <c r="G40" s="41">
        <v>99.939773548542519</v>
      </c>
      <c r="H40" s="41"/>
      <c r="I40" s="41">
        <v>99.81351633596897</v>
      </c>
      <c r="J40" s="41"/>
      <c r="K40" s="41">
        <v>99.701239538086668</v>
      </c>
      <c r="L40" s="41"/>
      <c r="M40" s="41">
        <v>99.371461222793627</v>
      </c>
      <c r="N40" s="41"/>
      <c r="O40" s="41">
        <v>99.734986300139241</v>
      </c>
      <c r="P40" s="41"/>
      <c r="Q40" s="41">
        <v>99.8766160613701</v>
      </c>
      <c r="R40" s="41"/>
      <c r="S40" s="41">
        <v>99.956280967647913</v>
      </c>
      <c r="T40" s="41"/>
      <c r="U40" s="41">
        <v>99.55310199789696</v>
      </c>
      <c r="V40" s="41"/>
      <c r="W40" s="41" t="s">
        <v>120</v>
      </c>
      <c r="X40" s="41"/>
      <c r="Y40" s="41">
        <v>99.832831828819792</v>
      </c>
      <c r="Z40" s="41"/>
      <c r="AA40" s="41">
        <v>99.816674398766864</v>
      </c>
      <c r="AB40" s="41"/>
      <c r="AC40" s="41">
        <v>99.980050273311264</v>
      </c>
      <c r="AD40" s="41"/>
      <c r="AE40" s="41">
        <v>99.780173578786147</v>
      </c>
      <c r="AF40" s="41"/>
      <c r="AG40" s="41">
        <v>99.363586054233537</v>
      </c>
      <c r="AH40" s="41"/>
      <c r="AI40" s="41">
        <v>99.546930453824672</v>
      </c>
      <c r="AJ40" s="41"/>
      <c r="AK40" s="41">
        <v>99.432996234079468</v>
      </c>
      <c r="AL40" s="41"/>
      <c r="AM40" s="41">
        <v>98.969276511397425</v>
      </c>
      <c r="AN40" s="41"/>
      <c r="AO40" s="41">
        <v>98.823961778757806</v>
      </c>
      <c r="AP40" s="41"/>
      <c r="AQ40" s="41">
        <v>98.910400720396225</v>
      </c>
      <c r="AR40" s="41"/>
      <c r="AS40" s="41">
        <v>96.595900439238662</v>
      </c>
      <c r="AT40" s="41"/>
      <c r="AU40" s="41">
        <v>99.690261541277351</v>
      </c>
      <c r="AV40" s="42"/>
      <c r="AW40" s="41">
        <v>99.67013240265716</v>
      </c>
      <c r="AX40" s="78"/>
      <c r="AY40" s="41">
        <v>99.942462600690448</v>
      </c>
      <c r="AZ40" s="41"/>
      <c r="BA40" s="41">
        <v>99.766934816931069</v>
      </c>
      <c r="BB40" s="41"/>
      <c r="BC40" s="41">
        <v>99.771615564228867</v>
      </c>
      <c r="BD40" s="41"/>
      <c r="BE40" s="41">
        <v>99.616270145817339</v>
      </c>
      <c r="BF40" s="41"/>
      <c r="BG40" s="41">
        <v>99.730155160782559</v>
      </c>
      <c r="BH40" s="41"/>
      <c r="BI40" s="41">
        <v>99.87502603624246</v>
      </c>
      <c r="BJ40" s="41"/>
      <c r="BK40" s="41">
        <v>99.845841216452953</v>
      </c>
      <c r="BL40" s="41"/>
      <c r="BM40" s="41">
        <v>99.690749133564381</v>
      </c>
      <c r="BN40" s="41"/>
      <c r="BO40" s="41" t="s">
        <v>120</v>
      </c>
      <c r="BP40" s="41"/>
      <c r="BQ40" s="41">
        <v>99.880525686977293</v>
      </c>
      <c r="BR40" s="41"/>
      <c r="BS40" s="41">
        <v>99.833496961817076</v>
      </c>
      <c r="BT40" s="41"/>
      <c r="BU40" s="41">
        <v>99.944140765271513</v>
      </c>
      <c r="BV40" s="41"/>
      <c r="BW40" s="41">
        <v>99.652557872494057</v>
      </c>
      <c r="BX40" s="41"/>
      <c r="BY40" s="41">
        <v>99.506525849744037</v>
      </c>
      <c r="BZ40" s="41"/>
      <c r="CA40" s="41">
        <v>99.491664797787251</v>
      </c>
      <c r="CB40" s="41"/>
      <c r="CC40" s="41">
        <v>99.569801771404471</v>
      </c>
      <c r="CD40" s="41"/>
      <c r="CE40" s="41">
        <v>98.985374771480807</v>
      </c>
      <c r="CF40" s="41"/>
      <c r="CG40" s="41">
        <v>98.79749879749879</v>
      </c>
      <c r="CH40" s="41"/>
      <c r="CI40" s="41">
        <v>98.933379961531728</v>
      </c>
      <c r="CJ40" s="41"/>
      <c r="CK40" s="41">
        <v>93.681410043232461</v>
      </c>
      <c r="CL40" s="41"/>
      <c r="CM40" s="41">
        <v>99.671140333288534</v>
      </c>
      <c r="CN40" s="42"/>
      <c r="CO40" s="41">
        <v>99.571839172374723</v>
      </c>
      <c r="CP40" s="78"/>
      <c r="CQ40" s="41">
        <v>99.902504741814838</v>
      </c>
      <c r="CR40" s="41"/>
      <c r="CS40" s="41">
        <v>99.845297029702976</v>
      </c>
      <c r="CT40" s="41"/>
      <c r="CU40" s="41">
        <v>99.770914297402342</v>
      </c>
      <c r="CV40" s="41"/>
      <c r="CW40" s="41">
        <v>99.591690910018883</v>
      </c>
      <c r="CX40" s="41"/>
      <c r="CY40" s="41">
        <v>99.81033445899061</v>
      </c>
      <c r="CZ40" s="41"/>
      <c r="DA40" s="41">
        <v>99.921479873444028</v>
      </c>
      <c r="DB40" s="41"/>
      <c r="DC40" s="41">
        <v>99.847813141004437</v>
      </c>
      <c r="DD40" s="41"/>
      <c r="DE40" s="41">
        <v>99.795936088919774</v>
      </c>
      <c r="DF40" s="41"/>
      <c r="DG40" s="41" t="s">
        <v>120</v>
      </c>
      <c r="DH40" s="41"/>
      <c r="DI40" s="41">
        <v>99.922045525413168</v>
      </c>
      <c r="DJ40" s="41"/>
      <c r="DK40" s="41">
        <v>99.821001697596799</v>
      </c>
      <c r="DL40" s="41"/>
      <c r="DM40" s="41">
        <v>99.964270117908612</v>
      </c>
      <c r="DN40" s="41"/>
      <c r="DO40" s="41">
        <v>99.654290053599809</v>
      </c>
      <c r="DP40" s="41"/>
      <c r="DQ40" s="41">
        <v>99.491470574638257</v>
      </c>
      <c r="DR40" s="41"/>
      <c r="DS40" s="41">
        <v>99.374394875996131</v>
      </c>
      <c r="DT40" s="41"/>
      <c r="DU40" s="41">
        <v>99.559929588734192</v>
      </c>
      <c r="DV40" s="41"/>
      <c r="DW40" s="41">
        <v>99.126891734575082</v>
      </c>
      <c r="DX40" s="41"/>
      <c r="DY40" s="41">
        <v>98.955550157881959</v>
      </c>
      <c r="DZ40" s="41"/>
      <c r="EA40" s="41">
        <v>99.081554553958668</v>
      </c>
      <c r="EB40" s="41"/>
      <c r="EC40" s="41">
        <v>96.50095602294455</v>
      </c>
      <c r="ED40" s="41"/>
      <c r="EE40" s="41">
        <v>99.678945662277883</v>
      </c>
      <c r="EF40" s="42"/>
      <c r="EG40" s="41">
        <v>99.523395905435265</v>
      </c>
      <c r="EH40" s="78"/>
      <c r="EI40" s="41">
        <v>99.902374394198247</v>
      </c>
      <c r="EJ40" s="41"/>
      <c r="EK40" s="41">
        <v>99.88774855676715</v>
      </c>
      <c r="EL40" s="41"/>
      <c r="EM40" s="41">
        <v>99.805986136092642</v>
      </c>
      <c r="EN40" s="41"/>
      <c r="EO40" s="41">
        <v>99.554599907848257</v>
      </c>
      <c r="EP40" s="41"/>
      <c r="EQ40" s="41">
        <v>99.815395975632271</v>
      </c>
      <c r="ER40" s="41"/>
      <c r="ES40" s="41">
        <v>99.933055793811846</v>
      </c>
      <c r="ET40" s="41"/>
      <c r="EU40" s="41">
        <v>99.951415037046033</v>
      </c>
      <c r="EV40" s="41"/>
      <c r="EW40" s="41">
        <v>99.79388676928474</v>
      </c>
      <c r="EX40" s="41"/>
      <c r="EY40" s="41" t="s">
        <v>120</v>
      </c>
      <c r="EZ40" s="41"/>
      <c r="FA40" s="41">
        <v>99.941098512737454</v>
      </c>
      <c r="FB40" s="41"/>
      <c r="FC40" s="41">
        <v>99.828114058186586</v>
      </c>
      <c r="FD40" s="41"/>
      <c r="FE40" s="41">
        <v>99.951534131156095</v>
      </c>
      <c r="FF40" s="41"/>
      <c r="FG40" s="41">
        <v>99.700650809458736</v>
      </c>
      <c r="FH40" s="41"/>
      <c r="FI40" s="41">
        <v>99.302668633498726</v>
      </c>
      <c r="FJ40" s="41"/>
      <c r="FK40" s="41">
        <v>99.52313167259787</v>
      </c>
      <c r="FL40" s="41"/>
      <c r="FM40" s="41">
        <v>99.617779178816306</v>
      </c>
      <c r="FN40" s="41"/>
      <c r="FO40" s="41">
        <v>99.153020892151318</v>
      </c>
      <c r="FP40" s="41"/>
      <c r="FQ40" s="41">
        <v>98.836633663366342</v>
      </c>
      <c r="FR40" s="41"/>
      <c r="FS40" s="41">
        <v>99.231380864033923</v>
      </c>
      <c r="FT40" s="41"/>
      <c r="FU40" s="41">
        <v>96.241961414791007</v>
      </c>
      <c r="FV40" s="41"/>
      <c r="FW40" s="41">
        <v>99.683165602644337</v>
      </c>
      <c r="FX40" s="42"/>
      <c r="FY40" s="41">
        <v>99.554732462883294</v>
      </c>
      <c r="FZ40" s="78"/>
      <c r="GA40" s="41">
        <v>99.879491857331743</v>
      </c>
      <c r="GB40" s="41"/>
      <c r="GC40" s="41">
        <v>99.752898688462267</v>
      </c>
      <c r="GD40" s="41"/>
      <c r="GE40" s="41">
        <v>99.785910082234537</v>
      </c>
      <c r="GF40" s="41"/>
      <c r="GG40" s="41">
        <v>99.412690981827467</v>
      </c>
      <c r="GH40" s="41"/>
      <c r="GI40" s="41">
        <v>99.79963411446991</v>
      </c>
      <c r="GJ40" s="41"/>
      <c r="GK40" s="41">
        <v>99.916078840527106</v>
      </c>
      <c r="GL40" s="41"/>
      <c r="GM40" s="41">
        <v>99.910198125385861</v>
      </c>
      <c r="GN40" s="41"/>
      <c r="GO40" s="41">
        <v>99.809114769744696</v>
      </c>
      <c r="GP40" s="41"/>
      <c r="GQ40" s="41" t="s">
        <v>120</v>
      </c>
      <c r="GR40" s="41"/>
      <c r="GS40" s="41">
        <v>99.899984613017395</v>
      </c>
      <c r="GT40" s="41"/>
      <c r="GU40" s="41">
        <v>99.813488926252973</v>
      </c>
      <c r="GV40" s="41"/>
      <c r="GW40" s="41">
        <v>99.948672825927559</v>
      </c>
      <c r="GX40" s="41"/>
      <c r="GY40" s="41">
        <v>99.764242272385601</v>
      </c>
      <c r="GZ40" s="41"/>
      <c r="HA40" s="41">
        <v>99.502197506502824</v>
      </c>
      <c r="HB40" s="41"/>
      <c r="HC40" s="41">
        <v>99.477672331347023</v>
      </c>
      <c r="HD40" s="41"/>
      <c r="HE40" s="41">
        <v>99.519793862731319</v>
      </c>
      <c r="HF40" s="41"/>
      <c r="HG40" s="41">
        <v>99.348072562358283</v>
      </c>
      <c r="HH40" s="41"/>
      <c r="HI40" s="41">
        <v>98.920775079715469</v>
      </c>
      <c r="HJ40" s="41"/>
      <c r="HK40" s="41">
        <v>99.339277185161606</v>
      </c>
      <c r="HL40" s="41"/>
      <c r="HM40" s="41">
        <v>97.098302408211609</v>
      </c>
      <c r="HN40" s="41"/>
      <c r="HO40" s="41">
        <v>99.698203423955249</v>
      </c>
      <c r="HP40" s="42"/>
      <c r="HQ40" s="42"/>
      <c r="HR40" s="41">
        <v>99.310939181706161</v>
      </c>
      <c r="HS40" s="78"/>
      <c r="HT40" s="41">
        <v>99.81291519350593</v>
      </c>
      <c r="HU40" s="41"/>
      <c r="HV40" s="41">
        <v>99.672192563454161</v>
      </c>
      <c r="HW40" s="41"/>
      <c r="HX40" s="41">
        <v>99.607399018497546</v>
      </c>
      <c r="HY40" s="41"/>
      <c r="HZ40" s="41">
        <v>98.858387799564269</v>
      </c>
      <c r="IA40" s="41"/>
      <c r="IB40" s="41">
        <v>99.539014590822589</v>
      </c>
      <c r="IC40" s="41"/>
      <c r="ID40" s="41">
        <v>99.939292760661715</v>
      </c>
      <c r="IE40" s="41"/>
      <c r="IF40" s="41">
        <v>99.809648444470881</v>
      </c>
      <c r="IG40" s="41"/>
      <c r="IH40" s="41">
        <v>99.708853500374957</v>
      </c>
      <c r="II40" s="41"/>
      <c r="IJ40" s="41" t="s">
        <v>120</v>
      </c>
      <c r="IK40" s="41"/>
      <c r="IL40" s="41">
        <v>99.845368795422914</v>
      </c>
      <c r="IM40" s="41"/>
      <c r="IN40" s="41">
        <v>99.740402769037132</v>
      </c>
      <c r="IO40" s="41"/>
      <c r="IP40" s="41">
        <v>99.950563226102616</v>
      </c>
      <c r="IQ40" s="41"/>
      <c r="IR40" s="41">
        <v>99.466540966549587</v>
      </c>
      <c r="IS40" s="41"/>
      <c r="IT40" s="41">
        <v>98.913501615698024</v>
      </c>
      <c r="IU40" s="41"/>
      <c r="IV40" s="41">
        <v>98.846396965865992</v>
      </c>
      <c r="IW40" s="41"/>
      <c r="IX40" s="41">
        <v>99.226732946699798</v>
      </c>
      <c r="IY40" s="41"/>
      <c r="IZ40" s="41">
        <v>98.27129069890762</v>
      </c>
      <c r="JA40" s="41"/>
      <c r="JB40" s="41">
        <v>97.97904191616766</v>
      </c>
      <c r="JC40" s="41"/>
      <c r="JD40" s="41">
        <v>98.783476282163491</v>
      </c>
      <c r="JE40" s="41"/>
      <c r="JF40" s="41">
        <v>95.140186915887853</v>
      </c>
      <c r="JG40" s="41"/>
      <c r="JH40" s="41">
        <v>99.472404427154032</v>
      </c>
      <c r="JI40" s="42"/>
      <c r="JJ40" s="42"/>
      <c r="JK40" s="41">
        <v>99.527157321136784</v>
      </c>
      <c r="JL40" s="78"/>
      <c r="JM40" s="41">
        <v>99.883554422571564</v>
      </c>
      <c r="JN40" s="41"/>
      <c r="JO40" s="41">
        <v>99.693546974870856</v>
      </c>
      <c r="JP40" s="41"/>
      <c r="JQ40" s="41">
        <v>99.676728260453729</v>
      </c>
      <c r="JR40" s="41"/>
      <c r="JS40" s="41">
        <v>99.352151781582592</v>
      </c>
      <c r="JT40" s="41"/>
      <c r="JU40" s="41">
        <v>99.72468126561904</v>
      </c>
      <c r="JV40" s="41"/>
      <c r="JW40" s="41">
        <v>99.92506244796003</v>
      </c>
      <c r="JX40" s="41"/>
      <c r="JY40" s="41">
        <v>99.899580601334989</v>
      </c>
      <c r="JZ40" s="41"/>
      <c r="KA40" s="41">
        <v>99.780561397092441</v>
      </c>
      <c r="KB40" s="41"/>
      <c r="KC40" s="41" t="s">
        <v>120</v>
      </c>
      <c r="KD40" s="41"/>
      <c r="KE40" s="41">
        <v>99.892224788298691</v>
      </c>
      <c r="KF40" s="41"/>
      <c r="KG40" s="41">
        <v>99.825612003158724</v>
      </c>
      <c r="KH40" s="41"/>
      <c r="KI40" s="41">
        <v>99.962339085182137</v>
      </c>
      <c r="KJ40" s="41"/>
      <c r="KK40" s="41">
        <v>99.688063889979901</v>
      </c>
      <c r="KL40" s="41"/>
      <c r="KM40" s="41">
        <v>99.342003005025646</v>
      </c>
      <c r="KN40" s="41"/>
      <c r="KO40" s="41">
        <v>99.194320357370771</v>
      </c>
      <c r="KP40" s="41"/>
      <c r="KQ40" s="41">
        <v>99.428459581131335</v>
      </c>
      <c r="KR40" s="41"/>
      <c r="KS40" s="41">
        <v>99.050323085960443</v>
      </c>
      <c r="KT40" s="41"/>
      <c r="KU40" s="41">
        <v>98.466468299382015</v>
      </c>
      <c r="KV40" s="41"/>
      <c r="KW40" s="41">
        <v>99.269018274543143</v>
      </c>
      <c r="KX40" s="41"/>
      <c r="KY40" s="41">
        <v>96.553983228511527</v>
      </c>
      <c r="KZ40" s="41"/>
      <c r="LA40" s="41">
        <v>99.644155087351805</v>
      </c>
      <c r="LB40" s="42"/>
      <c r="LC40" s="42"/>
      <c r="LD40" s="41">
        <v>99.796888974331111</v>
      </c>
      <c r="LE40" s="78"/>
      <c r="LF40" s="41">
        <v>99.912676466307673</v>
      </c>
      <c r="LG40" s="41"/>
      <c r="LH40" s="41">
        <v>99.88550710810037</v>
      </c>
      <c r="LI40" s="41"/>
      <c r="LJ40" s="41">
        <v>99.825122113007296</v>
      </c>
      <c r="LK40" s="41"/>
      <c r="LL40" s="41">
        <v>99.556095756486812</v>
      </c>
      <c r="LM40" s="41"/>
      <c r="LN40" s="41">
        <v>99.852704874129614</v>
      </c>
      <c r="LO40" s="41"/>
      <c r="LP40" s="41">
        <v>99.958672562714384</v>
      </c>
      <c r="LQ40" s="41"/>
      <c r="LR40" s="41">
        <v>99.911386796632698</v>
      </c>
      <c r="LS40" s="41"/>
      <c r="LT40" s="41">
        <v>99.899780471509018</v>
      </c>
      <c r="LU40" s="41"/>
      <c r="LV40" s="41" t="s">
        <v>120</v>
      </c>
      <c r="LW40" s="41"/>
      <c r="LX40" s="41">
        <v>99.95794785534062</v>
      </c>
      <c r="LY40" s="41"/>
      <c r="LZ40" s="41">
        <v>99.915913926437426</v>
      </c>
      <c r="MA40" s="41"/>
      <c r="MB40" s="41">
        <v>99.952901597981494</v>
      </c>
      <c r="MC40" s="41"/>
      <c r="MD40" s="41">
        <v>99.84954631533698</v>
      </c>
      <c r="ME40" s="41"/>
      <c r="MF40" s="41">
        <v>99.722407284032869</v>
      </c>
      <c r="MG40" s="41"/>
      <c r="MH40" s="41">
        <v>99.511301160659755</v>
      </c>
      <c r="MI40" s="41"/>
      <c r="MJ40" s="41">
        <v>99.654201849618019</v>
      </c>
      <c r="MK40" s="41"/>
      <c r="ML40" s="41">
        <v>99.421159824204096</v>
      </c>
      <c r="MM40" s="41"/>
      <c r="MN40" s="41">
        <v>98.933531746031747</v>
      </c>
      <c r="MO40" s="41"/>
      <c r="MP40" s="41">
        <v>99.538557103558432</v>
      </c>
      <c r="MQ40" s="41"/>
      <c r="MR40" s="41">
        <v>97.70066299901255</v>
      </c>
      <c r="MS40" s="41"/>
      <c r="MT40" s="41">
        <v>99.817387659005064</v>
      </c>
      <c r="MU40" s="42"/>
      <c r="MV40" s="42"/>
      <c r="MW40" s="41">
        <v>99.579747766899004</v>
      </c>
      <c r="MX40" s="78"/>
      <c r="MY40" s="41">
        <v>99.856080206985766</v>
      </c>
      <c r="MZ40" s="41"/>
      <c r="NA40" s="41">
        <v>99.785610153503129</v>
      </c>
      <c r="NB40" s="41"/>
      <c r="NC40" s="41">
        <v>99.801913589475248</v>
      </c>
      <c r="ND40" s="41"/>
      <c r="NE40" s="41">
        <v>99.409387628225048</v>
      </c>
      <c r="NF40" s="41"/>
      <c r="NG40" s="41">
        <v>99.813695454169078</v>
      </c>
      <c r="NH40" s="41"/>
      <c r="NI40" s="41">
        <v>99.946256207408041</v>
      </c>
      <c r="NJ40" s="41"/>
      <c r="NK40" s="41">
        <v>99.860059792634061</v>
      </c>
      <c r="NL40" s="41"/>
      <c r="NM40" s="41">
        <v>99.742343218279046</v>
      </c>
      <c r="NN40" s="41"/>
      <c r="NO40" s="41" t="s">
        <v>120</v>
      </c>
      <c r="NP40" s="41"/>
      <c r="NQ40" s="41">
        <v>99.922576649117374</v>
      </c>
      <c r="NR40" s="41"/>
      <c r="NS40" s="41">
        <v>99.833375440622703</v>
      </c>
      <c r="NT40" s="41"/>
      <c r="NU40" s="41">
        <v>99.956766104626027</v>
      </c>
      <c r="NV40" s="41"/>
      <c r="NW40" s="41">
        <v>99.757645769817074</v>
      </c>
      <c r="NX40" s="41"/>
      <c r="NY40" s="41">
        <v>99.588787211861458</v>
      </c>
      <c r="NZ40" s="41"/>
      <c r="OA40" s="41">
        <v>99.176612082523818</v>
      </c>
      <c r="OB40" s="41"/>
      <c r="OC40" s="41">
        <v>99.538831188962945</v>
      </c>
      <c r="OD40" s="41"/>
      <c r="OE40" s="41">
        <v>99.019411646988203</v>
      </c>
      <c r="OF40" s="41"/>
      <c r="OG40" s="41">
        <v>98.004931629679447</v>
      </c>
      <c r="OH40" s="41"/>
      <c r="OI40" s="41">
        <v>98.637755924552636</v>
      </c>
      <c r="OJ40" s="41"/>
      <c r="OK40" s="41">
        <v>96.832891857652882</v>
      </c>
      <c r="OL40" s="41"/>
      <c r="OM40" s="41">
        <v>99.675419496655977</v>
      </c>
      <c r="ON40" s="42"/>
      <c r="OO40" s="42"/>
      <c r="OP40" s="41">
        <v>99.427958667944011</v>
      </c>
      <c r="OQ40" s="78"/>
      <c r="OR40" s="41">
        <v>99.836937593008898</v>
      </c>
      <c r="OS40" s="41"/>
      <c r="OT40" s="41">
        <v>99.69281325903701</v>
      </c>
      <c r="OU40" s="41"/>
      <c r="OV40" s="41">
        <v>99.695951652559074</v>
      </c>
      <c r="OW40" s="41"/>
      <c r="OX40" s="41">
        <v>99.141253964381562</v>
      </c>
      <c r="OY40" s="41"/>
      <c r="OZ40" s="41">
        <v>99.655829961397146</v>
      </c>
      <c r="PA40" s="41"/>
      <c r="PB40" s="41">
        <v>99.952003291202885</v>
      </c>
      <c r="PC40" s="41"/>
      <c r="PD40" s="41">
        <v>99.899787047475883</v>
      </c>
      <c r="PE40" s="41"/>
      <c r="PF40" s="41">
        <v>99.712825504989041</v>
      </c>
      <c r="PG40" s="41"/>
      <c r="PH40" s="41" t="s">
        <v>120</v>
      </c>
      <c r="PI40" s="41"/>
      <c r="PJ40" s="41">
        <v>99.911323933670303</v>
      </c>
      <c r="PK40" s="41"/>
      <c r="PL40" s="41">
        <v>99.730532716092029</v>
      </c>
      <c r="PM40" s="41"/>
      <c r="PN40" s="41">
        <v>99.925580666640556</v>
      </c>
      <c r="PO40" s="41"/>
      <c r="PP40" s="41">
        <v>99.564608292787852</v>
      </c>
      <c r="PQ40" s="41"/>
      <c r="PR40" s="41">
        <v>99.149377593360995</v>
      </c>
      <c r="PS40" s="41"/>
      <c r="PT40" s="41">
        <v>99.125008965072084</v>
      </c>
      <c r="PU40" s="41"/>
      <c r="PV40" s="41">
        <v>99.359201163659236</v>
      </c>
      <c r="PW40" s="41"/>
      <c r="PX40" s="41">
        <v>98.719638486160804</v>
      </c>
      <c r="PY40" s="41"/>
      <c r="PZ40" s="41">
        <v>97.261252679209335</v>
      </c>
      <c r="QA40" s="41"/>
      <c r="QB40" s="41">
        <v>98.547701195538792</v>
      </c>
      <c r="QC40" s="41"/>
      <c r="QD40" s="41">
        <v>96.868571428571428</v>
      </c>
      <c r="QE40" s="41"/>
      <c r="QF40" s="41">
        <v>99.541870644034717</v>
      </c>
      <c r="QG40" s="42"/>
      <c r="QH40" s="42"/>
      <c r="QI40" s="41">
        <v>99.182851508724937</v>
      </c>
      <c r="QJ40" s="78"/>
      <c r="QK40" s="41">
        <v>99.747691847643253</v>
      </c>
      <c r="QL40" s="41"/>
      <c r="QM40" s="41">
        <v>99.790333259766044</v>
      </c>
      <c r="QN40" s="41"/>
      <c r="QO40" s="41">
        <v>99.704507276002346</v>
      </c>
      <c r="QP40" s="41"/>
      <c r="QQ40" s="41">
        <v>99.234070291705152</v>
      </c>
      <c r="QR40" s="41"/>
      <c r="QS40" s="41">
        <v>99.619750601129567</v>
      </c>
      <c r="QT40" s="41"/>
      <c r="QU40" s="41">
        <v>99.923288984777656</v>
      </c>
      <c r="QV40" s="41"/>
      <c r="QW40" s="41">
        <v>99.908892128279874</v>
      </c>
      <c r="QX40" s="41"/>
      <c r="QY40" s="41">
        <v>99.698533544530179</v>
      </c>
      <c r="QZ40" s="41"/>
      <c r="RA40" s="41" t="s">
        <v>120</v>
      </c>
      <c r="RB40" s="41"/>
      <c r="RC40" s="41">
        <v>99.865380300650656</v>
      </c>
      <c r="RD40" s="41"/>
      <c r="RE40" s="41">
        <v>99.687615030293387</v>
      </c>
      <c r="RF40" s="41"/>
      <c r="RG40" s="41">
        <v>99.943084803642563</v>
      </c>
      <c r="RH40" s="41"/>
      <c r="RI40" s="41">
        <v>99.581260663734895</v>
      </c>
      <c r="RJ40" s="41"/>
      <c r="RK40" s="41">
        <v>99.26189870195978</v>
      </c>
      <c r="RL40" s="41"/>
      <c r="RM40" s="41">
        <v>98.857308165184065</v>
      </c>
      <c r="RN40" s="41"/>
      <c r="RO40" s="41">
        <v>99.061898324525828</v>
      </c>
      <c r="RP40" s="41"/>
      <c r="RQ40" s="41">
        <v>98.543595679012341</v>
      </c>
      <c r="RR40" s="41"/>
      <c r="RS40" s="41">
        <v>97.225015081439764</v>
      </c>
      <c r="RT40" s="41"/>
      <c r="RU40" s="41">
        <v>98.566015305743377</v>
      </c>
      <c r="RV40" s="41"/>
      <c r="RW40" s="41">
        <v>96.111869031377893</v>
      </c>
      <c r="RX40" s="41"/>
      <c r="RY40" s="41">
        <v>99.46717061239363</v>
      </c>
      <c r="RZ40" s="42"/>
      <c r="SA40" s="42"/>
      <c r="SB40" s="42"/>
      <c r="SC40" s="41">
        <v>99.16443402545211</v>
      </c>
      <c r="SD40" s="78"/>
      <c r="SE40" s="41">
        <v>99.7481661765203</v>
      </c>
      <c r="SF40" s="41"/>
      <c r="SG40" s="41">
        <v>99.550920992540725</v>
      </c>
      <c r="SH40" s="41"/>
      <c r="SI40" s="41">
        <v>99.579655317360235</v>
      </c>
      <c r="SJ40" s="41"/>
      <c r="SK40" s="41">
        <v>98.980449863359269</v>
      </c>
      <c r="SL40" s="41"/>
      <c r="SM40" s="41">
        <v>99.554130554581434</v>
      </c>
      <c r="SN40" s="41"/>
      <c r="SO40" s="41">
        <v>99.941546105509289</v>
      </c>
      <c r="SP40" s="41"/>
      <c r="SQ40" s="41">
        <v>99.888386300887035</v>
      </c>
      <c r="SR40" s="41"/>
      <c r="SS40" s="41">
        <v>99.382025464812742</v>
      </c>
      <c r="ST40" s="41"/>
      <c r="SU40" s="41" t="s">
        <v>120</v>
      </c>
      <c r="SV40" s="41"/>
      <c r="SW40" s="41">
        <v>99.821428571428569</v>
      </c>
      <c r="SX40" s="41"/>
      <c r="SY40" s="41">
        <v>99.735710530268889</v>
      </c>
      <c r="SZ40" s="41"/>
      <c r="TA40" s="41">
        <v>99.919638372677042</v>
      </c>
      <c r="TB40" s="41"/>
      <c r="TC40" s="41">
        <v>99.455902253317092</v>
      </c>
      <c r="TD40" s="41"/>
      <c r="TE40" s="41">
        <v>98.597258520454417</v>
      </c>
      <c r="TF40" s="41"/>
      <c r="TG40" s="41">
        <v>98.944215649569443</v>
      </c>
      <c r="TH40" s="41"/>
      <c r="TI40" s="41">
        <v>99.074218142212544</v>
      </c>
      <c r="TJ40" s="41"/>
      <c r="TK40" s="41">
        <v>98.510574918081616</v>
      </c>
      <c r="TL40" s="41"/>
      <c r="TM40" s="41">
        <v>96.354771302530764</v>
      </c>
      <c r="TN40" s="41"/>
      <c r="TO40" s="41">
        <v>98.58453265854817</v>
      </c>
      <c r="TP40" s="41"/>
      <c r="TQ40" s="41">
        <v>94.403490296374301</v>
      </c>
      <c r="TR40" s="41"/>
      <c r="TS40" s="41">
        <v>99.407879049693264</v>
      </c>
      <c r="TT40" s="41"/>
      <c r="TU40" s="42"/>
      <c r="TV40" s="19" t="s">
        <v>45</v>
      </c>
      <c r="TX40" s="80"/>
    </row>
    <row r="41" spans="2:544" ht="4.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8"/>
      <c r="AC41" s="27"/>
      <c r="AD41" s="28"/>
      <c r="AE41" s="27"/>
      <c r="AF41" s="28"/>
      <c r="AG41" s="27"/>
      <c r="AH41" s="28"/>
      <c r="AI41" s="27"/>
      <c r="AJ41" s="28"/>
      <c r="AK41" s="27"/>
      <c r="AL41" s="28"/>
      <c r="AM41" s="27"/>
      <c r="AN41" s="28"/>
      <c r="AO41" s="27"/>
      <c r="AP41" s="28"/>
      <c r="AQ41" s="27"/>
      <c r="AR41" s="28"/>
      <c r="AS41" s="27"/>
      <c r="AT41" s="28"/>
      <c r="AU41" s="27"/>
      <c r="AV41" s="21"/>
      <c r="AW41" s="27"/>
      <c r="AX41" s="28"/>
      <c r="AY41" s="27"/>
      <c r="AZ41" s="28"/>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8"/>
      <c r="CE41" s="27"/>
      <c r="CF41" s="28"/>
      <c r="CG41" s="27"/>
      <c r="CH41" s="28"/>
      <c r="CI41" s="27"/>
      <c r="CJ41" s="28"/>
      <c r="CK41" s="27"/>
      <c r="CL41" s="28"/>
      <c r="CM41" s="27"/>
      <c r="CN41" s="21"/>
      <c r="CO41" s="27"/>
      <c r="CP41" s="28"/>
      <c r="CQ41" s="27"/>
      <c r="CR41" s="28"/>
      <c r="CS41" s="27"/>
      <c r="CT41" s="28"/>
      <c r="CU41" s="27"/>
      <c r="CV41" s="28"/>
      <c r="CW41" s="27"/>
      <c r="CX41" s="28"/>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8"/>
      <c r="FM41" s="27"/>
      <c r="FN41" s="28"/>
      <c r="FO41" s="27"/>
      <c r="FP41" s="28"/>
      <c r="FQ41" s="27"/>
      <c r="FR41" s="28"/>
      <c r="FS41" s="27"/>
      <c r="FT41" s="28"/>
      <c r="FU41" s="27"/>
      <c r="FV41" s="28"/>
      <c r="FW41" s="27"/>
      <c r="FX41" s="21"/>
      <c r="FY41" s="27"/>
      <c r="FZ41" s="28"/>
      <c r="GA41" s="27"/>
      <c r="GB41" s="28"/>
      <c r="GC41" s="27"/>
      <c r="GD41" s="28"/>
      <c r="GE41" s="27"/>
      <c r="GF41" s="28"/>
      <c r="GG41" s="27"/>
      <c r="GH41" s="28"/>
      <c r="GI41" s="27"/>
      <c r="GJ41" s="28"/>
      <c r="GK41" s="27"/>
      <c r="GL41" s="28"/>
      <c r="GM41" s="27"/>
      <c r="GN41" s="28"/>
      <c r="GO41" s="27"/>
      <c r="GP41" s="28"/>
      <c r="GQ41" s="27"/>
      <c r="GR41" s="28"/>
      <c r="GS41" s="27"/>
      <c r="GT41" s="28"/>
      <c r="GU41" s="27"/>
      <c r="GV41" s="28"/>
      <c r="GW41" s="27"/>
      <c r="GX41" s="28"/>
      <c r="GY41" s="27"/>
      <c r="GZ41" s="28"/>
      <c r="HA41" s="27"/>
      <c r="HB41" s="28"/>
      <c r="HC41" s="27"/>
      <c r="HD41" s="28"/>
      <c r="HE41" s="27"/>
      <c r="HF41" s="28"/>
      <c r="HG41" s="27"/>
      <c r="HH41" s="28"/>
      <c r="HI41" s="27"/>
      <c r="HJ41" s="28"/>
      <c r="HK41" s="27"/>
      <c r="HL41" s="28"/>
      <c r="HM41" s="27"/>
      <c r="HN41" s="28"/>
      <c r="HO41" s="27"/>
      <c r="HP41" s="28"/>
      <c r="HQ41" s="21"/>
      <c r="HR41" s="27"/>
      <c r="HS41" s="28"/>
      <c r="HT41" s="27"/>
      <c r="HU41" s="28"/>
      <c r="HV41" s="27"/>
      <c r="HW41" s="28"/>
      <c r="HX41" s="27"/>
      <c r="HY41" s="28"/>
      <c r="HZ41" s="27"/>
      <c r="IA41" s="28"/>
      <c r="IB41" s="27"/>
      <c r="IC41" s="28"/>
      <c r="ID41" s="27"/>
      <c r="IE41" s="28"/>
      <c r="IF41" s="27"/>
      <c r="IG41" s="28"/>
      <c r="IH41" s="27"/>
      <c r="II41" s="28"/>
      <c r="IJ41" s="27"/>
      <c r="IK41" s="28"/>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1"/>
      <c r="JK41" s="27"/>
      <c r="JL41" s="28"/>
      <c r="JM41" s="27"/>
      <c r="JN41" s="28"/>
      <c r="JO41" s="27"/>
      <c r="JP41" s="28"/>
      <c r="JQ41" s="27"/>
      <c r="JR41" s="28"/>
      <c r="JS41" s="27"/>
      <c r="JT41" s="28"/>
      <c r="JU41" s="27"/>
      <c r="JV41" s="28"/>
      <c r="JW41" s="27"/>
      <c r="JX41" s="28"/>
      <c r="JY41" s="27"/>
      <c r="JZ41" s="28"/>
      <c r="KA41" s="27"/>
      <c r="KB41" s="28"/>
      <c r="KC41" s="27"/>
      <c r="KD41" s="28"/>
      <c r="KE41" s="27"/>
      <c r="KF41" s="28"/>
      <c r="KG41" s="27"/>
      <c r="KH41" s="28"/>
      <c r="KI41" s="27"/>
      <c r="KJ41" s="28"/>
      <c r="KK41" s="27"/>
      <c r="KL41" s="28"/>
      <c r="KM41" s="27"/>
      <c r="KN41" s="28"/>
      <c r="KO41" s="27"/>
      <c r="KP41" s="28"/>
      <c r="KQ41" s="27"/>
      <c r="KR41" s="28"/>
      <c r="KS41" s="27"/>
      <c r="KT41" s="28"/>
      <c r="KU41" s="27"/>
      <c r="KV41" s="28"/>
      <c r="KW41" s="27"/>
      <c r="KX41" s="28"/>
      <c r="KY41" s="27"/>
      <c r="KZ41" s="28"/>
      <c r="LA41" s="27"/>
      <c r="LB41" s="28"/>
      <c r="LC41" s="21"/>
      <c r="LD41" s="27"/>
      <c r="LE41" s="28"/>
      <c r="LF41" s="27"/>
      <c r="LG41" s="28"/>
      <c r="LH41" s="27"/>
      <c r="LI41" s="28"/>
      <c r="LJ41" s="27"/>
      <c r="LK41" s="28"/>
      <c r="LL41" s="27"/>
      <c r="LM41" s="28"/>
      <c r="LN41" s="27"/>
      <c r="LO41" s="28"/>
      <c r="LP41" s="27"/>
      <c r="LQ41" s="28"/>
      <c r="LR41" s="27"/>
      <c r="LS41" s="28"/>
      <c r="LT41" s="27"/>
      <c r="LU41" s="28"/>
      <c r="LV41" s="27"/>
      <c r="LW41" s="28"/>
      <c r="LX41" s="27"/>
      <c r="LY41" s="28"/>
      <c r="LZ41" s="27"/>
      <c r="MA41" s="28"/>
      <c r="MB41" s="27"/>
      <c r="MC41" s="28"/>
      <c r="MD41" s="27"/>
      <c r="ME41" s="28"/>
      <c r="MF41" s="27"/>
      <c r="MG41" s="28"/>
      <c r="MH41" s="27"/>
      <c r="MI41" s="28"/>
      <c r="MJ41" s="27"/>
      <c r="MK41" s="28"/>
      <c r="ML41" s="27"/>
      <c r="MM41" s="28"/>
      <c r="MN41" s="27"/>
      <c r="MO41" s="28"/>
      <c r="MP41" s="27"/>
      <c r="MQ41" s="28"/>
      <c r="MR41" s="27"/>
      <c r="MS41" s="28"/>
      <c r="MT41" s="27"/>
      <c r="MU41" s="28"/>
      <c r="MV41" s="21"/>
      <c r="MW41" s="27"/>
      <c r="MX41" s="28"/>
      <c r="MY41" s="27"/>
      <c r="MZ41" s="28"/>
      <c r="NA41" s="27"/>
      <c r="NB41" s="28"/>
      <c r="NC41" s="27"/>
      <c r="ND41" s="28"/>
      <c r="NE41" s="27"/>
      <c r="NF41" s="28"/>
      <c r="NG41" s="27"/>
      <c r="NH41" s="28"/>
      <c r="NI41" s="27"/>
      <c r="NJ41" s="28"/>
      <c r="NK41" s="27"/>
      <c r="NL41" s="28"/>
      <c r="NM41" s="27"/>
      <c r="NN41" s="28"/>
      <c r="NO41" s="27"/>
      <c r="NP41" s="28"/>
      <c r="NQ41" s="27"/>
      <c r="NR41" s="28"/>
      <c r="NS41" s="27"/>
      <c r="NT41" s="28"/>
      <c r="NU41" s="27"/>
      <c r="NV41" s="28"/>
      <c r="NW41" s="27"/>
      <c r="NX41" s="28"/>
      <c r="NY41" s="27"/>
      <c r="NZ41" s="28"/>
      <c r="OA41" s="27"/>
      <c r="OB41" s="28"/>
      <c r="OC41" s="27"/>
      <c r="OD41" s="28"/>
      <c r="OE41" s="27"/>
      <c r="OF41" s="28"/>
      <c r="OG41" s="27"/>
      <c r="OH41" s="28"/>
      <c r="OI41" s="27"/>
      <c r="OJ41" s="28"/>
      <c r="OK41" s="27"/>
      <c r="OL41" s="28"/>
      <c r="OM41" s="27"/>
      <c r="ON41" s="28"/>
      <c r="OO41" s="27"/>
      <c r="OP41" s="28"/>
      <c r="OQ41" s="27"/>
      <c r="OR41" s="28"/>
      <c r="OS41" s="27"/>
      <c r="OT41" s="28"/>
      <c r="OU41" s="27"/>
      <c r="OV41" s="28"/>
      <c r="OW41" s="27"/>
      <c r="OX41" s="28"/>
      <c r="OY41" s="27"/>
      <c r="OZ41" s="28"/>
      <c r="PA41" s="27"/>
      <c r="PB41" s="28"/>
      <c r="PC41" s="27"/>
      <c r="PD41" s="28"/>
      <c r="PE41" s="27"/>
      <c r="PF41" s="28"/>
      <c r="PG41" s="27"/>
      <c r="PH41" s="28"/>
      <c r="PI41" s="27"/>
      <c r="PJ41" s="28"/>
      <c r="PK41" s="27"/>
      <c r="PL41" s="28"/>
      <c r="PM41" s="27"/>
      <c r="PN41" s="28"/>
      <c r="PO41" s="27"/>
      <c r="PP41" s="28"/>
      <c r="PQ41" s="27"/>
      <c r="PR41" s="28"/>
      <c r="PS41" s="27"/>
      <c r="PT41" s="28"/>
      <c r="PU41" s="27"/>
      <c r="PV41" s="28"/>
      <c r="PW41" s="27"/>
      <c r="PX41" s="28"/>
      <c r="PY41" s="27"/>
      <c r="PZ41" s="28"/>
      <c r="QA41" s="27"/>
      <c r="QB41" s="28"/>
      <c r="QC41" s="27"/>
      <c r="QD41" s="28"/>
      <c r="QE41" s="27"/>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row>
    <row r="42" spans="2:544"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1"/>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1"/>
      <c r="GU42" s="23"/>
      <c r="GV42" s="21"/>
      <c r="GW42" s="23"/>
      <c r="GX42" s="21"/>
      <c r="GY42" s="23"/>
      <c r="GZ42" s="21"/>
      <c r="HA42" s="23"/>
      <c r="HB42" s="21"/>
      <c r="HC42" s="23"/>
      <c r="HD42" s="21"/>
      <c r="HE42" s="23"/>
      <c r="HF42" s="21"/>
      <c r="HG42" s="23"/>
      <c r="HH42" s="21"/>
      <c r="HI42" s="23"/>
      <c r="HJ42" s="21"/>
      <c r="HK42" s="23"/>
      <c r="HL42" s="21"/>
      <c r="HM42" s="23"/>
      <c r="HN42" s="21"/>
      <c r="HO42" s="23"/>
      <c r="HP42" s="21"/>
      <c r="HQ42" s="21"/>
      <c r="HR42" s="23"/>
      <c r="HS42" s="21"/>
      <c r="HT42" s="23"/>
      <c r="HU42" s="21"/>
      <c r="HV42" s="23"/>
      <c r="HW42" s="21"/>
      <c r="HX42" s="23"/>
      <c r="HY42" s="21"/>
      <c r="HZ42" s="23"/>
      <c r="IA42" s="21"/>
      <c r="IB42" s="23"/>
      <c r="IC42" s="21"/>
      <c r="ID42" s="23"/>
      <c r="IE42" s="21"/>
      <c r="IF42" s="23"/>
      <c r="IG42" s="21"/>
      <c r="IH42" s="23"/>
      <c r="II42" s="21"/>
      <c r="IJ42" s="23"/>
      <c r="IK42" s="21"/>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1"/>
      <c r="JK42" s="23"/>
      <c r="JL42" s="21"/>
      <c r="JM42" s="23"/>
      <c r="JN42" s="21"/>
      <c r="JO42" s="23"/>
      <c r="JP42" s="21"/>
      <c r="JQ42" s="23"/>
      <c r="JR42" s="21"/>
      <c r="JS42" s="23"/>
      <c r="JT42" s="21"/>
      <c r="JU42" s="23"/>
      <c r="JV42" s="21"/>
      <c r="JW42" s="23"/>
      <c r="JX42" s="21"/>
      <c r="JY42" s="23"/>
      <c r="JZ42" s="21"/>
      <c r="KA42" s="23"/>
      <c r="KB42" s="21"/>
      <c r="KC42" s="23"/>
      <c r="KD42" s="21"/>
      <c r="KE42" s="23"/>
      <c r="KF42" s="21"/>
      <c r="KG42" s="23"/>
      <c r="KH42" s="21"/>
      <c r="KI42" s="23"/>
      <c r="KJ42" s="21"/>
      <c r="KK42" s="23"/>
      <c r="KL42" s="21"/>
      <c r="KM42" s="23"/>
      <c r="KN42" s="21"/>
      <c r="KO42" s="23"/>
      <c r="KP42" s="21"/>
      <c r="KQ42" s="23"/>
      <c r="KR42" s="21"/>
      <c r="KS42" s="23"/>
      <c r="KT42" s="21"/>
      <c r="KU42" s="23"/>
      <c r="KV42" s="21"/>
      <c r="KW42" s="23"/>
      <c r="KX42" s="21"/>
      <c r="KY42" s="23"/>
      <c r="KZ42" s="21"/>
      <c r="LA42" s="23"/>
      <c r="LB42" s="21"/>
      <c r="LC42" s="21"/>
      <c r="LD42" s="23"/>
      <c r="LE42" s="21"/>
      <c r="LF42" s="23"/>
      <c r="LG42" s="21"/>
      <c r="LH42" s="23"/>
      <c r="LI42" s="21"/>
      <c r="LJ42" s="23"/>
      <c r="LK42" s="21"/>
      <c r="LL42" s="23"/>
      <c r="LM42" s="21"/>
      <c r="LN42" s="23"/>
      <c r="LO42" s="21"/>
      <c r="LP42" s="23"/>
      <c r="LQ42" s="21"/>
      <c r="LR42" s="23"/>
      <c r="LS42" s="21"/>
      <c r="LT42" s="23"/>
      <c r="LU42" s="21"/>
      <c r="LV42" s="23"/>
      <c r="LW42" s="21"/>
      <c r="LX42" s="23"/>
      <c r="LY42" s="21"/>
      <c r="LZ42" s="23"/>
      <c r="MA42" s="21"/>
      <c r="MB42" s="23"/>
      <c r="MC42" s="21"/>
      <c r="MD42" s="23"/>
      <c r="ME42" s="21"/>
      <c r="MF42" s="23"/>
      <c r="MG42" s="21"/>
      <c r="MH42" s="23"/>
      <c r="MI42" s="21"/>
      <c r="MJ42" s="23"/>
      <c r="MK42" s="21"/>
      <c r="ML42" s="23"/>
      <c r="MM42" s="21"/>
      <c r="MN42" s="23"/>
      <c r="MO42" s="21"/>
      <c r="MP42" s="23"/>
      <c r="MQ42" s="21"/>
      <c r="MR42" s="23"/>
      <c r="MS42" s="21"/>
      <c r="MT42" s="23"/>
      <c r="MU42" s="21"/>
      <c r="MV42" s="21"/>
      <c r="MW42" s="23"/>
      <c r="MX42" s="21"/>
      <c r="MY42" s="23"/>
      <c r="MZ42" s="21"/>
      <c r="NA42" s="23"/>
      <c r="NB42" s="21"/>
      <c r="NC42" s="23"/>
      <c r="ND42" s="21"/>
      <c r="NE42" s="23"/>
      <c r="NF42" s="21"/>
      <c r="NG42" s="23"/>
      <c r="NH42" s="21"/>
      <c r="NI42" s="23"/>
      <c r="NJ42" s="21"/>
      <c r="NK42" s="23"/>
      <c r="NL42" s="21"/>
      <c r="NM42" s="23"/>
      <c r="NN42" s="21"/>
      <c r="NO42" s="23"/>
      <c r="NP42" s="21"/>
      <c r="NQ42" s="23"/>
      <c r="NR42" s="21"/>
      <c r="NS42" s="23"/>
      <c r="NT42" s="21"/>
      <c r="NU42" s="23"/>
      <c r="NV42" s="21"/>
      <c r="NW42" s="23"/>
      <c r="NX42" s="21"/>
      <c r="NY42" s="23"/>
      <c r="NZ42" s="21"/>
      <c r="OA42" s="23"/>
      <c r="OB42" s="21"/>
      <c r="OC42" s="23"/>
      <c r="OD42" s="21"/>
      <c r="OE42" s="23"/>
      <c r="OF42" s="21"/>
      <c r="OG42" s="23"/>
      <c r="OH42" s="21"/>
      <c r="OI42" s="23"/>
      <c r="OJ42" s="21"/>
      <c r="OK42" s="23"/>
      <c r="OL42" s="21"/>
      <c r="OM42" s="23"/>
      <c r="ON42" s="21"/>
      <c r="OO42" s="23"/>
      <c r="OP42" s="21"/>
      <c r="OQ42" s="23"/>
      <c r="OR42" s="21"/>
      <c r="OS42" s="23"/>
      <c r="OT42" s="21"/>
      <c r="OU42" s="23"/>
      <c r="OV42" s="21"/>
      <c r="OW42" s="23"/>
      <c r="OX42" s="21"/>
      <c r="OY42" s="23"/>
      <c r="OZ42" s="21"/>
      <c r="PA42" s="23"/>
      <c r="PB42" s="21"/>
      <c r="PC42" s="23"/>
      <c r="PD42" s="21"/>
      <c r="PE42" s="23"/>
      <c r="PF42" s="21"/>
      <c r="PG42" s="23"/>
      <c r="PH42" s="21"/>
      <c r="PI42" s="23"/>
      <c r="PJ42" s="21"/>
      <c r="PK42" s="23"/>
      <c r="PL42" s="21"/>
      <c r="PM42" s="23"/>
      <c r="PN42" s="21"/>
      <c r="PO42" s="23"/>
      <c r="PP42" s="21"/>
      <c r="PQ42" s="23"/>
      <c r="PR42" s="21"/>
      <c r="PS42" s="23"/>
      <c r="PT42" s="21"/>
      <c r="PU42" s="23"/>
      <c r="PV42" s="21"/>
      <c r="PW42" s="23"/>
      <c r="PX42" s="21"/>
      <c r="PY42" s="23"/>
      <c r="PZ42" s="21"/>
      <c r="QA42" s="23"/>
      <c r="QB42" s="21"/>
      <c r="QC42" s="23"/>
      <c r="QD42" s="21"/>
      <c r="QE42" s="23"/>
      <c r="QF42" s="21"/>
      <c r="QG42" s="22"/>
      <c r="QH42" s="20"/>
      <c r="SA42" s="22"/>
      <c r="SB42" s="20"/>
    </row>
    <row r="43" spans="2:544" ht="10.5" customHeight="1">
      <c r="B43" s="13">
        <v>19</v>
      </c>
      <c r="C43" s="14"/>
      <c r="D43" s="15" t="s">
        <v>762</v>
      </c>
      <c r="E43" s="16">
        <v>7116</v>
      </c>
      <c r="F43" s="55"/>
      <c r="G43" s="16">
        <v>1185</v>
      </c>
      <c r="H43" s="16"/>
      <c r="I43" s="16">
        <v>397</v>
      </c>
      <c r="J43" s="16"/>
      <c r="K43" s="16">
        <v>1742</v>
      </c>
      <c r="L43" s="16"/>
      <c r="M43" s="16">
        <v>1119</v>
      </c>
      <c r="N43" s="16"/>
      <c r="O43" s="16">
        <v>809</v>
      </c>
      <c r="P43" s="16"/>
      <c r="Q43" s="16">
        <v>971</v>
      </c>
      <c r="R43" s="16"/>
      <c r="S43" s="16">
        <v>198</v>
      </c>
      <c r="T43" s="16"/>
      <c r="U43" s="16">
        <v>515</v>
      </c>
      <c r="V43" s="16"/>
      <c r="W43" s="16" t="s">
        <v>120</v>
      </c>
      <c r="X43" s="16"/>
      <c r="Y43" s="16">
        <v>260</v>
      </c>
      <c r="Z43" s="16"/>
      <c r="AA43" s="16">
        <v>4247</v>
      </c>
      <c r="AB43" s="16"/>
      <c r="AC43" s="16">
        <v>479</v>
      </c>
      <c r="AD43" s="16"/>
      <c r="AE43" s="16">
        <v>5377</v>
      </c>
      <c r="AF43" s="16"/>
      <c r="AG43" s="16">
        <v>1188</v>
      </c>
      <c r="AH43" s="16"/>
      <c r="AI43" s="16">
        <v>561</v>
      </c>
      <c r="AJ43" s="16"/>
      <c r="AK43" s="16">
        <v>1095</v>
      </c>
      <c r="AL43" s="16"/>
      <c r="AM43" s="16">
        <v>667</v>
      </c>
      <c r="AN43" s="16"/>
      <c r="AO43" s="16">
        <v>443</v>
      </c>
      <c r="AP43" s="16"/>
      <c r="AQ43" s="16">
        <v>920</v>
      </c>
      <c r="AR43" s="16"/>
      <c r="AS43" s="16">
        <v>724</v>
      </c>
      <c r="AT43" s="16"/>
      <c r="AU43" s="16">
        <v>30013</v>
      </c>
      <c r="AV43" s="31"/>
      <c r="AW43" s="16">
        <v>6720</v>
      </c>
      <c r="AX43" s="55"/>
      <c r="AY43" s="16">
        <v>1377</v>
      </c>
      <c r="AZ43" s="16"/>
      <c r="BA43" s="16">
        <v>287</v>
      </c>
      <c r="BB43" s="16"/>
      <c r="BC43" s="16">
        <v>1570</v>
      </c>
      <c r="BD43" s="16"/>
      <c r="BE43" s="16">
        <v>935</v>
      </c>
      <c r="BF43" s="16"/>
      <c r="BG43" s="16">
        <v>824</v>
      </c>
      <c r="BH43" s="16"/>
      <c r="BI43" s="16">
        <v>923</v>
      </c>
      <c r="BJ43" s="16"/>
      <c r="BK43" s="16">
        <v>495</v>
      </c>
      <c r="BL43" s="16"/>
      <c r="BM43" s="16">
        <v>764</v>
      </c>
      <c r="BN43" s="16"/>
      <c r="BO43" s="16" t="s">
        <v>120</v>
      </c>
      <c r="BP43" s="16"/>
      <c r="BQ43" s="16">
        <v>445</v>
      </c>
      <c r="BR43" s="16"/>
      <c r="BS43" s="16">
        <v>5860</v>
      </c>
      <c r="BT43" s="16"/>
      <c r="BU43" s="16">
        <v>514</v>
      </c>
      <c r="BV43" s="16"/>
      <c r="BW43" s="16">
        <v>5607</v>
      </c>
      <c r="BX43" s="16"/>
      <c r="BY43" s="16">
        <v>1163</v>
      </c>
      <c r="BZ43" s="16"/>
      <c r="CA43" s="16">
        <v>715</v>
      </c>
      <c r="CB43" s="16"/>
      <c r="CC43" s="16">
        <v>1091</v>
      </c>
      <c r="CD43" s="16"/>
      <c r="CE43" s="16">
        <v>595</v>
      </c>
      <c r="CF43" s="16"/>
      <c r="CG43" s="16">
        <v>241</v>
      </c>
      <c r="CH43" s="16"/>
      <c r="CI43" s="16">
        <v>753</v>
      </c>
      <c r="CJ43" s="16"/>
      <c r="CK43" s="16">
        <v>1391</v>
      </c>
      <c r="CL43" s="16"/>
      <c r="CM43" s="16">
        <v>32270</v>
      </c>
      <c r="CN43" s="31"/>
      <c r="CO43" s="16">
        <v>7579</v>
      </c>
      <c r="CP43" s="55"/>
      <c r="CQ43" s="16">
        <v>1412</v>
      </c>
      <c r="CR43" s="16"/>
      <c r="CS43" s="16">
        <v>464</v>
      </c>
      <c r="CT43" s="16"/>
      <c r="CU43" s="16">
        <v>1281</v>
      </c>
      <c r="CV43" s="16"/>
      <c r="CW43" s="16">
        <v>1096</v>
      </c>
      <c r="CX43" s="16"/>
      <c r="CY43" s="16">
        <v>921</v>
      </c>
      <c r="CZ43" s="16"/>
      <c r="DA43" s="16">
        <v>881</v>
      </c>
      <c r="DB43" s="16"/>
      <c r="DC43" s="16">
        <v>521</v>
      </c>
      <c r="DD43" s="16"/>
      <c r="DE43" s="16">
        <v>855</v>
      </c>
      <c r="DF43" s="16"/>
      <c r="DG43" s="16" t="s">
        <v>120</v>
      </c>
      <c r="DH43" s="16"/>
      <c r="DI43" s="16">
        <v>366</v>
      </c>
      <c r="DJ43" s="16"/>
      <c r="DK43" s="16">
        <v>5797</v>
      </c>
      <c r="DL43" s="16"/>
      <c r="DM43" s="16">
        <v>460</v>
      </c>
      <c r="DN43" s="16"/>
      <c r="DO43" s="16">
        <v>6234</v>
      </c>
      <c r="DP43" s="16"/>
      <c r="DQ43" s="16">
        <v>1243</v>
      </c>
      <c r="DR43" s="16"/>
      <c r="DS43" s="16">
        <v>617</v>
      </c>
      <c r="DT43" s="16"/>
      <c r="DU43" s="16">
        <v>1171</v>
      </c>
      <c r="DV43" s="16"/>
      <c r="DW43" s="16">
        <v>608</v>
      </c>
      <c r="DX43" s="16"/>
      <c r="DY43" s="16">
        <v>240</v>
      </c>
      <c r="DZ43" s="16"/>
      <c r="EA43" s="16">
        <v>810</v>
      </c>
      <c r="EB43" s="16"/>
      <c r="EC43" s="16">
        <v>636</v>
      </c>
      <c r="ED43" s="16"/>
      <c r="EE43" s="16">
        <v>33192</v>
      </c>
      <c r="EF43" s="31"/>
      <c r="EG43" s="16">
        <v>7633</v>
      </c>
      <c r="EH43" s="55"/>
      <c r="EI43" s="16">
        <v>1434</v>
      </c>
      <c r="EJ43" s="16"/>
      <c r="EK43" s="16">
        <v>804</v>
      </c>
      <c r="EL43" s="16"/>
      <c r="EM43" s="16">
        <v>1070</v>
      </c>
      <c r="EN43" s="16"/>
      <c r="EO43" s="16">
        <v>1561</v>
      </c>
      <c r="EP43" s="16"/>
      <c r="EQ43" s="16">
        <v>804</v>
      </c>
      <c r="ER43" s="16"/>
      <c r="ES43" s="16">
        <v>1014</v>
      </c>
      <c r="ET43" s="16"/>
      <c r="EU43" s="16">
        <v>423</v>
      </c>
      <c r="EV43" s="16"/>
      <c r="EW43" s="16">
        <v>636</v>
      </c>
      <c r="EX43" s="16"/>
      <c r="EY43" s="16" t="s">
        <v>120</v>
      </c>
      <c r="EZ43" s="16"/>
      <c r="FA43" s="16">
        <v>370</v>
      </c>
      <c r="FB43" s="16"/>
      <c r="FC43" s="16">
        <v>6147</v>
      </c>
      <c r="FD43" s="16"/>
      <c r="FE43" s="16">
        <v>611</v>
      </c>
      <c r="FF43" s="16"/>
      <c r="FG43" s="16">
        <v>6276</v>
      </c>
      <c r="FH43" s="16"/>
      <c r="FI43" s="16">
        <v>1447</v>
      </c>
      <c r="FJ43" s="16"/>
      <c r="FK43" s="16">
        <v>731</v>
      </c>
      <c r="FL43" s="16"/>
      <c r="FM43" s="16">
        <v>1165</v>
      </c>
      <c r="FN43" s="16"/>
      <c r="FO43" s="16">
        <v>501</v>
      </c>
      <c r="FP43" s="16"/>
      <c r="FQ43" s="16">
        <v>267</v>
      </c>
      <c r="FR43" s="16"/>
      <c r="FS43" s="16">
        <v>635</v>
      </c>
      <c r="FT43" s="16"/>
      <c r="FU43" s="16">
        <v>848</v>
      </c>
      <c r="FV43" s="16"/>
      <c r="FW43" s="16">
        <v>34377</v>
      </c>
      <c r="FX43" s="31"/>
      <c r="FY43" s="16">
        <v>8406</v>
      </c>
      <c r="FZ43" s="55"/>
      <c r="GA43" s="16">
        <v>1346</v>
      </c>
      <c r="GB43" s="16"/>
      <c r="GC43" s="16">
        <v>287</v>
      </c>
      <c r="GD43" s="16"/>
      <c r="GE43" s="16">
        <v>1121</v>
      </c>
      <c r="GF43" s="16"/>
      <c r="GG43" s="16">
        <v>1292</v>
      </c>
      <c r="GH43" s="16"/>
      <c r="GI43" s="16">
        <v>742</v>
      </c>
      <c r="GJ43" s="16"/>
      <c r="GK43" s="16">
        <v>880</v>
      </c>
      <c r="GL43" s="16"/>
      <c r="GM43" s="16">
        <v>546</v>
      </c>
      <c r="GN43" s="16"/>
      <c r="GO43" s="16">
        <v>596</v>
      </c>
      <c r="GP43" s="16"/>
      <c r="GQ43" s="16" t="s">
        <v>120</v>
      </c>
      <c r="GR43" s="16"/>
      <c r="GS43" s="16">
        <v>352</v>
      </c>
      <c r="GT43" s="16"/>
      <c r="GU43" s="16">
        <v>6684</v>
      </c>
      <c r="GV43" s="16"/>
      <c r="GW43" s="16">
        <v>646</v>
      </c>
      <c r="GX43" s="16"/>
      <c r="GY43" s="16">
        <v>4962</v>
      </c>
      <c r="GZ43" s="16"/>
      <c r="HA43" s="16">
        <v>1003</v>
      </c>
      <c r="HB43" s="16"/>
      <c r="HC43" s="16">
        <v>717</v>
      </c>
      <c r="HD43" s="16"/>
      <c r="HE43" s="16">
        <v>1018</v>
      </c>
      <c r="HF43" s="16"/>
      <c r="HG43" s="16">
        <v>544</v>
      </c>
      <c r="HH43" s="16"/>
      <c r="HI43" s="16">
        <v>270</v>
      </c>
      <c r="HJ43" s="16"/>
      <c r="HK43" s="16">
        <v>522</v>
      </c>
      <c r="HL43" s="16"/>
      <c r="HM43" s="16">
        <v>651</v>
      </c>
      <c r="HN43" s="16"/>
      <c r="HO43" s="16">
        <v>32585</v>
      </c>
      <c r="HP43" s="31"/>
      <c r="HQ43" s="31"/>
      <c r="HR43" s="16">
        <v>11122</v>
      </c>
      <c r="HS43" s="55"/>
      <c r="HT43" s="16">
        <v>1868</v>
      </c>
      <c r="HU43" s="16"/>
      <c r="HV43" s="16">
        <v>336</v>
      </c>
      <c r="HW43" s="16"/>
      <c r="HX43" s="16">
        <v>1850</v>
      </c>
      <c r="HY43" s="16"/>
      <c r="HZ43" s="16">
        <v>2069</v>
      </c>
      <c r="IA43" s="16"/>
      <c r="IB43" s="16">
        <v>1132</v>
      </c>
      <c r="IC43" s="16"/>
      <c r="ID43" s="16">
        <v>1029</v>
      </c>
      <c r="IE43" s="16"/>
      <c r="IF43" s="16">
        <v>538</v>
      </c>
      <c r="IG43" s="16"/>
      <c r="IH43" s="16">
        <v>752</v>
      </c>
      <c r="II43" s="16"/>
      <c r="IJ43" s="16" t="s">
        <v>120</v>
      </c>
      <c r="IK43" s="16"/>
      <c r="IL43" s="16">
        <v>486</v>
      </c>
      <c r="IM43" s="16"/>
      <c r="IN43" s="16">
        <v>7029</v>
      </c>
      <c r="IO43" s="16"/>
      <c r="IP43" s="16">
        <v>761</v>
      </c>
      <c r="IQ43" s="16"/>
      <c r="IR43" s="16">
        <v>7606</v>
      </c>
      <c r="IS43" s="16"/>
      <c r="IT43" s="16">
        <v>1728</v>
      </c>
      <c r="IU43" s="16"/>
      <c r="IV43" s="16">
        <v>1082</v>
      </c>
      <c r="IW43" s="16"/>
      <c r="IX43" s="16">
        <v>1576</v>
      </c>
      <c r="IY43" s="16"/>
      <c r="IZ43" s="16">
        <v>950</v>
      </c>
      <c r="JA43" s="16"/>
      <c r="JB43" s="16">
        <v>324</v>
      </c>
      <c r="JC43" s="16"/>
      <c r="JD43" s="16">
        <v>811</v>
      </c>
      <c r="JE43" s="16"/>
      <c r="JF43" s="16">
        <v>1050</v>
      </c>
      <c r="JG43" s="16"/>
      <c r="JH43" s="16">
        <v>44099</v>
      </c>
      <c r="JI43" s="31"/>
      <c r="JJ43" s="31"/>
      <c r="JK43" s="16">
        <v>7708</v>
      </c>
      <c r="JL43" s="55"/>
      <c r="JM43" s="16">
        <v>1404</v>
      </c>
      <c r="JN43" s="16"/>
      <c r="JO43" s="16">
        <v>241</v>
      </c>
      <c r="JP43" s="16"/>
      <c r="JQ43" s="16">
        <v>1628</v>
      </c>
      <c r="JR43" s="16"/>
      <c r="JS43" s="16">
        <v>1179</v>
      </c>
      <c r="JT43" s="16"/>
      <c r="JU43" s="16">
        <v>773</v>
      </c>
      <c r="JV43" s="16"/>
      <c r="JW43" s="16">
        <v>812</v>
      </c>
      <c r="JX43" s="16"/>
      <c r="JY43" s="16">
        <v>450</v>
      </c>
      <c r="JZ43" s="16"/>
      <c r="KA43" s="16">
        <v>641</v>
      </c>
      <c r="KB43" s="16"/>
      <c r="KC43" s="16" t="s">
        <v>120</v>
      </c>
      <c r="KD43" s="16"/>
      <c r="KE43" s="16">
        <v>329</v>
      </c>
      <c r="KF43" s="16"/>
      <c r="KG43" s="16">
        <v>5489</v>
      </c>
      <c r="KH43" s="16"/>
      <c r="KI43" s="16">
        <v>722</v>
      </c>
      <c r="KJ43" s="16"/>
      <c r="KK43" s="16">
        <v>5093</v>
      </c>
      <c r="KL43" s="16"/>
      <c r="KM43" s="16">
        <v>1273</v>
      </c>
      <c r="KN43" s="16"/>
      <c r="KO43" s="16">
        <v>731</v>
      </c>
      <c r="KP43" s="16"/>
      <c r="KQ43" s="16">
        <v>1405</v>
      </c>
      <c r="KR43" s="16"/>
      <c r="KS43" s="16">
        <v>494</v>
      </c>
      <c r="KT43" s="16"/>
      <c r="KU43" s="16">
        <v>327</v>
      </c>
      <c r="KV43" s="16"/>
      <c r="KW43" s="16">
        <v>519</v>
      </c>
      <c r="KX43" s="16"/>
      <c r="KY43" s="16">
        <v>1053</v>
      </c>
      <c r="KZ43" s="16"/>
      <c r="LA43" s="16">
        <v>32271</v>
      </c>
      <c r="LB43" s="31"/>
      <c r="LC43" s="31"/>
      <c r="LD43" s="16">
        <v>3951</v>
      </c>
      <c r="LE43" s="55"/>
      <c r="LF43" s="16">
        <v>888</v>
      </c>
      <c r="LG43" s="16"/>
      <c r="LH43" s="16">
        <v>181</v>
      </c>
      <c r="LI43" s="16"/>
      <c r="LJ43" s="16">
        <v>1027</v>
      </c>
      <c r="LK43" s="16"/>
      <c r="LL43" s="16">
        <v>770</v>
      </c>
      <c r="LM43" s="16"/>
      <c r="LN43" s="16">
        <v>711</v>
      </c>
      <c r="LO43" s="16"/>
      <c r="LP43" s="16">
        <v>755</v>
      </c>
      <c r="LQ43" s="16"/>
      <c r="LR43" s="16">
        <v>314</v>
      </c>
      <c r="LS43" s="16"/>
      <c r="LT43" s="16">
        <v>398</v>
      </c>
      <c r="LU43" s="16"/>
      <c r="LV43" s="16" t="s">
        <v>120</v>
      </c>
      <c r="LW43" s="16"/>
      <c r="LX43" s="16">
        <v>240</v>
      </c>
      <c r="LY43" s="16"/>
      <c r="LZ43" s="16">
        <v>3434</v>
      </c>
      <c r="MA43" s="16"/>
      <c r="MB43" s="16">
        <v>539</v>
      </c>
      <c r="MC43" s="16"/>
      <c r="MD43" s="16">
        <v>3272</v>
      </c>
      <c r="ME43" s="16"/>
      <c r="MF43" s="16">
        <v>563</v>
      </c>
      <c r="MG43" s="16"/>
      <c r="MH43" s="16">
        <v>525</v>
      </c>
      <c r="MI43" s="16"/>
      <c r="MJ43" s="16">
        <v>700</v>
      </c>
      <c r="MK43" s="16"/>
      <c r="ML43" s="16">
        <v>286</v>
      </c>
      <c r="MM43" s="16"/>
      <c r="MN43" s="16">
        <v>207</v>
      </c>
      <c r="MO43" s="16"/>
      <c r="MP43" s="16">
        <v>357</v>
      </c>
      <c r="MQ43" s="16"/>
      <c r="MR43" s="16">
        <v>801</v>
      </c>
      <c r="MS43" s="16"/>
      <c r="MT43" s="16">
        <v>19919</v>
      </c>
      <c r="MU43" s="31"/>
      <c r="MV43" s="31"/>
      <c r="MW43" s="16">
        <v>7903</v>
      </c>
      <c r="MX43" s="55"/>
      <c r="MY43" s="16">
        <v>1705</v>
      </c>
      <c r="MZ43" s="16"/>
      <c r="NA43" s="16">
        <v>305</v>
      </c>
      <c r="NB43" s="16"/>
      <c r="NC43" s="16">
        <v>1574</v>
      </c>
      <c r="ND43" s="16"/>
      <c r="NE43" s="16">
        <v>1027</v>
      </c>
      <c r="NF43" s="16"/>
      <c r="NG43" s="16">
        <v>856</v>
      </c>
      <c r="NH43" s="16"/>
      <c r="NI43" s="16">
        <v>808</v>
      </c>
      <c r="NJ43" s="16"/>
      <c r="NK43" s="16">
        <v>417</v>
      </c>
      <c r="NL43" s="16"/>
      <c r="NM43" s="16">
        <v>628</v>
      </c>
      <c r="NN43" s="16"/>
      <c r="NO43" s="16" t="s">
        <v>120</v>
      </c>
      <c r="NP43" s="16"/>
      <c r="NQ43" s="16">
        <v>367</v>
      </c>
      <c r="NR43" s="16"/>
      <c r="NS43" s="16">
        <v>5182</v>
      </c>
      <c r="NT43" s="16"/>
      <c r="NU43" s="16">
        <v>569</v>
      </c>
      <c r="NV43" s="16"/>
      <c r="NW43" s="16">
        <v>4323</v>
      </c>
      <c r="NX43" s="16"/>
      <c r="NY43" s="16">
        <v>792</v>
      </c>
      <c r="NZ43" s="16"/>
      <c r="OA43" s="16">
        <v>715</v>
      </c>
      <c r="OB43" s="16"/>
      <c r="OC43" s="16">
        <v>1172</v>
      </c>
      <c r="OD43" s="16"/>
      <c r="OE43" s="16">
        <v>598</v>
      </c>
      <c r="OF43" s="16"/>
      <c r="OG43" s="16">
        <v>441</v>
      </c>
      <c r="OH43" s="16"/>
      <c r="OI43" s="16">
        <v>917</v>
      </c>
      <c r="OJ43" s="16"/>
      <c r="OK43" s="16">
        <v>1332</v>
      </c>
      <c r="OL43" s="16"/>
      <c r="OM43" s="16">
        <v>31631</v>
      </c>
      <c r="ON43" s="31"/>
      <c r="OO43" s="16"/>
      <c r="OP43" s="55">
        <v>9971</v>
      </c>
      <c r="OQ43" s="16"/>
      <c r="OR43" s="16">
        <v>2371</v>
      </c>
      <c r="OS43" s="16"/>
      <c r="OT43" s="16">
        <v>550</v>
      </c>
      <c r="OU43" s="16"/>
      <c r="OV43" s="16">
        <v>1884</v>
      </c>
      <c r="OW43" s="16"/>
      <c r="OX43" s="16">
        <v>1473</v>
      </c>
      <c r="OY43" s="16"/>
      <c r="OZ43" s="16">
        <v>1062</v>
      </c>
      <c r="PA43" s="16"/>
      <c r="PB43" s="16">
        <v>860</v>
      </c>
      <c r="PC43" s="16"/>
      <c r="PD43" s="16">
        <v>412</v>
      </c>
      <c r="PE43" s="16"/>
      <c r="PF43" s="16">
        <v>665</v>
      </c>
      <c r="PG43" s="16"/>
      <c r="PH43" s="16" t="s">
        <v>120</v>
      </c>
      <c r="PI43" s="16"/>
      <c r="PJ43" s="16">
        <v>490</v>
      </c>
      <c r="PK43" s="16"/>
      <c r="PL43" s="16">
        <v>7575</v>
      </c>
      <c r="PM43" s="16"/>
      <c r="PN43" s="16">
        <v>702</v>
      </c>
      <c r="PO43" s="16"/>
      <c r="PP43" s="16">
        <v>6435</v>
      </c>
      <c r="PQ43" s="16"/>
      <c r="PR43" s="16">
        <v>1119</v>
      </c>
      <c r="PS43" s="16"/>
      <c r="PT43" s="16">
        <v>1051</v>
      </c>
      <c r="PU43" s="16"/>
      <c r="PV43" s="16">
        <v>1552</v>
      </c>
      <c r="PW43" s="16"/>
      <c r="PX43" s="16">
        <v>687</v>
      </c>
      <c r="PY43" s="16"/>
      <c r="PZ43" s="16">
        <v>519</v>
      </c>
      <c r="QA43" s="16"/>
      <c r="QB43" s="16">
        <v>886</v>
      </c>
      <c r="QC43" s="16"/>
      <c r="QD43" s="16">
        <v>1318</v>
      </c>
      <c r="QE43" s="16"/>
      <c r="QF43" s="16">
        <v>41582</v>
      </c>
      <c r="QG43" s="40"/>
      <c r="QI43" s="16">
        <v>12588</v>
      </c>
      <c r="QJ43" s="16"/>
      <c r="QK43" s="16">
        <v>2611</v>
      </c>
      <c r="QL43" s="16"/>
      <c r="QM43" s="16">
        <v>365</v>
      </c>
      <c r="QN43" s="16"/>
      <c r="QO43" s="16">
        <v>2121</v>
      </c>
      <c r="QP43" s="16"/>
      <c r="QQ43" s="16">
        <v>1270</v>
      </c>
      <c r="QR43" s="16"/>
      <c r="QS43" s="16">
        <v>1026</v>
      </c>
      <c r="QT43" s="16"/>
      <c r="QU43" s="16">
        <v>998</v>
      </c>
      <c r="QV43" s="16"/>
      <c r="QW43" s="16">
        <v>432</v>
      </c>
      <c r="QX43" s="16"/>
      <c r="QY43" s="16">
        <v>636</v>
      </c>
      <c r="QZ43" s="16"/>
      <c r="RA43" s="16" t="s">
        <v>120</v>
      </c>
      <c r="RB43" s="16"/>
      <c r="RC43" s="16">
        <v>491</v>
      </c>
      <c r="RD43" s="16"/>
      <c r="RE43" s="16">
        <v>8790</v>
      </c>
      <c r="RF43" s="16"/>
      <c r="RG43" s="16">
        <v>807</v>
      </c>
      <c r="RH43" s="16"/>
      <c r="RI43" s="16">
        <v>6802</v>
      </c>
      <c r="RJ43" s="16"/>
      <c r="RK43" s="16">
        <v>1228</v>
      </c>
      <c r="RL43" s="16"/>
      <c r="RM43" s="16">
        <v>1261</v>
      </c>
      <c r="RN43" s="16"/>
      <c r="RO43" s="16">
        <v>1711</v>
      </c>
      <c r="RP43" s="16"/>
      <c r="RQ43" s="16">
        <v>781</v>
      </c>
      <c r="RR43" s="16"/>
      <c r="RS43" s="16">
        <v>644</v>
      </c>
      <c r="RT43" s="16"/>
      <c r="RU43" s="16">
        <v>1029</v>
      </c>
      <c r="RV43" s="16"/>
      <c r="RW43" s="16">
        <v>1281</v>
      </c>
      <c r="RX43" s="16"/>
      <c r="RY43" s="16">
        <v>46872</v>
      </c>
      <c r="SA43" s="40"/>
      <c r="SC43" s="16">
        <v>13286</v>
      </c>
      <c r="SD43" s="16"/>
      <c r="SE43" s="16">
        <v>2824</v>
      </c>
      <c r="SF43" s="16"/>
      <c r="SG43" s="16">
        <v>604</v>
      </c>
      <c r="SH43" s="16"/>
      <c r="SI43" s="16">
        <v>2263</v>
      </c>
      <c r="SJ43" s="16"/>
      <c r="SK43" s="16">
        <v>1561</v>
      </c>
      <c r="SL43" s="16"/>
      <c r="SM43" s="16">
        <v>1225</v>
      </c>
      <c r="SN43" s="16"/>
      <c r="SO43" s="16">
        <v>913</v>
      </c>
      <c r="SP43" s="16"/>
      <c r="SQ43" s="16">
        <v>567</v>
      </c>
      <c r="SR43" s="16"/>
      <c r="SS43" s="16">
        <v>1271</v>
      </c>
      <c r="ST43" s="16"/>
      <c r="SU43" s="16" t="s">
        <v>120</v>
      </c>
      <c r="SV43" s="16"/>
      <c r="SW43" s="16">
        <v>628</v>
      </c>
      <c r="SX43" s="16"/>
      <c r="SY43" s="16">
        <v>8300</v>
      </c>
      <c r="SZ43" s="16"/>
      <c r="TA43" s="16">
        <v>889</v>
      </c>
      <c r="TB43" s="16"/>
      <c r="TC43" s="16">
        <v>8104</v>
      </c>
      <c r="TD43" s="16"/>
      <c r="TE43" s="16">
        <v>1961</v>
      </c>
      <c r="TF43" s="16"/>
      <c r="TG43" s="16">
        <v>1266</v>
      </c>
      <c r="TH43" s="16"/>
      <c r="TI43" s="16">
        <v>2063</v>
      </c>
      <c r="TJ43" s="16"/>
      <c r="TK43" s="16">
        <v>917</v>
      </c>
      <c r="TL43" s="16"/>
      <c r="TM43" s="16">
        <v>655</v>
      </c>
      <c r="TN43" s="16"/>
      <c r="TO43" s="16">
        <v>959</v>
      </c>
      <c r="TP43" s="16"/>
      <c r="TQ43" s="16">
        <v>1754</v>
      </c>
      <c r="TR43" s="16"/>
      <c r="TS43" s="16">
        <v>52010</v>
      </c>
      <c r="TV43" s="24" t="s">
        <v>763</v>
      </c>
    </row>
    <row r="44" spans="2:544" ht="4.5" customHeight="1">
      <c r="B44" s="13"/>
      <c r="C44" s="13"/>
      <c r="D44" s="19"/>
      <c r="E44" s="16"/>
      <c r="F44" s="52"/>
      <c r="G44" s="78"/>
      <c r="H44" s="52"/>
      <c r="I44" s="78"/>
      <c r="J44" s="52"/>
      <c r="K44" s="78"/>
      <c r="L44" s="52"/>
      <c r="M44" s="78"/>
      <c r="N44" s="52"/>
      <c r="O44" s="78"/>
      <c r="P44" s="42"/>
      <c r="Q44" s="78"/>
      <c r="R44" s="42"/>
      <c r="S44" s="78"/>
      <c r="T44" s="42"/>
      <c r="U44" s="78"/>
      <c r="V44" s="42"/>
      <c r="W44" s="78"/>
      <c r="X44" s="42"/>
      <c r="Y44" s="78"/>
      <c r="Z44" s="42"/>
      <c r="AA44" s="78"/>
      <c r="AB44" s="42"/>
      <c r="AC44" s="78"/>
      <c r="AD44" s="42"/>
      <c r="AE44" s="78"/>
      <c r="AF44" s="42"/>
      <c r="AG44" s="78"/>
      <c r="AH44" s="42"/>
      <c r="AI44" s="78"/>
      <c r="AJ44" s="42"/>
      <c r="AK44" s="78"/>
      <c r="AL44" s="42"/>
      <c r="AM44" s="78"/>
      <c r="AN44" s="42"/>
      <c r="AO44" s="78"/>
      <c r="AP44" s="42"/>
      <c r="AQ44" s="78"/>
      <c r="AR44" s="42"/>
      <c r="AS44" s="78"/>
      <c r="AT44" s="42"/>
      <c r="AU44" s="78"/>
      <c r="AV44" s="42"/>
      <c r="AW44" s="16"/>
      <c r="AX44" s="52"/>
      <c r="AY44" s="78"/>
      <c r="AZ44" s="52"/>
      <c r="BA44" s="78"/>
      <c r="BB44" s="52"/>
      <c r="BC44" s="78"/>
      <c r="BD44" s="52"/>
      <c r="BE44" s="78"/>
      <c r="BF44" s="42"/>
      <c r="BG44" s="78"/>
      <c r="BH44" s="42"/>
      <c r="BI44" s="78"/>
      <c r="BJ44" s="42"/>
      <c r="BK44" s="78"/>
      <c r="BL44" s="42"/>
      <c r="BM44" s="78"/>
      <c r="BN44" s="42"/>
      <c r="BO44" s="78"/>
      <c r="BP44" s="42"/>
      <c r="BQ44" s="78"/>
      <c r="BR44" s="42"/>
      <c r="BS44" s="78"/>
      <c r="BT44" s="42"/>
      <c r="BU44" s="78"/>
      <c r="BV44" s="42"/>
      <c r="BW44" s="78"/>
      <c r="BX44" s="42"/>
      <c r="BY44" s="78"/>
      <c r="BZ44" s="42"/>
      <c r="CA44" s="78"/>
      <c r="CB44" s="42"/>
      <c r="CC44" s="78"/>
      <c r="CD44" s="42"/>
      <c r="CE44" s="78"/>
      <c r="CF44" s="42"/>
      <c r="CG44" s="78"/>
      <c r="CH44" s="42"/>
      <c r="CI44" s="78"/>
      <c r="CJ44" s="42"/>
      <c r="CK44" s="78"/>
      <c r="CL44" s="42"/>
      <c r="CM44" s="78"/>
      <c r="CN44" s="42"/>
      <c r="CO44" s="16"/>
      <c r="CP44" s="52"/>
      <c r="CQ44" s="78"/>
      <c r="CR44" s="52"/>
      <c r="CS44" s="78"/>
      <c r="CT44" s="52"/>
      <c r="CU44" s="78"/>
      <c r="CV44" s="52"/>
      <c r="CW44" s="78"/>
      <c r="CX44" s="42"/>
      <c r="CY44" s="78"/>
      <c r="CZ44" s="42"/>
      <c r="DA44" s="78"/>
      <c r="DB44" s="42"/>
      <c r="DC44" s="78"/>
      <c r="DD44" s="42"/>
      <c r="DE44" s="78"/>
      <c r="DF44" s="42"/>
      <c r="DG44" s="78"/>
      <c r="DH44" s="42"/>
      <c r="DI44" s="78"/>
      <c r="DJ44" s="42"/>
      <c r="DK44" s="78"/>
      <c r="DL44" s="42"/>
      <c r="DM44" s="78"/>
      <c r="DN44" s="42"/>
      <c r="DO44" s="78"/>
      <c r="DP44" s="42"/>
      <c r="DQ44" s="78"/>
      <c r="DR44" s="42"/>
      <c r="DS44" s="78"/>
      <c r="DT44" s="42"/>
      <c r="DU44" s="78"/>
      <c r="DV44" s="42"/>
      <c r="DW44" s="78"/>
      <c r="DX44" s="42"/>
      <c r="DY44" s="78"/>
      <c r="DZ44" s="42"/>
      <c r="EA44" s="78"/>
      <c r="EB44" s="42"/>
      <c r="EC44" s="78"/>
      <c r="ED44" s="42"/>
      <c r="EE44" s="78"/>
      <c r="EF44" s="42"/>
      <c r="EG44" s="16"/>
      <c r="EH44" s="52"/>
      <c r="EI44" s="78"/>
      <c r="EJ44" s="52"/>
      <c r="EK44" s="78"/>
      <c r="EL44" s="52"/>
      <c r="EM44" s="78"/>
      <c r="EN44" s="52"/>
      <c r="EO44" s="78"/>
      <c r="EP44" s="42"/>
      <c r="EQ44" s="78"/>
      <c r="ER44" s="42"/>
      <c r="ES44" s="78"/>
      <c r="ET44" s="42"/>
      <c r="EU44" s="78"/>
      <c r="EV44" s="42"/>
      <c r="EW44" s="78"/>
      <c r="EX44" s="42"/>
      <c r="EY44" s="78"/>
      <c r="EZ44" s="42"/>
      <c r="FA44" s="78"/>
      <c r="FB44" s="42"/>
      <c r="FC44" s="78"/>
      <c r="FD44" s="42"/>
      <c r="FE44" s="78"/>
      <c r="FF44" s="42"/>
      <c r="FG44" s="78"/>
      <c r="FH44" s="42"/>
      <c r="FI44" s="78"/>
      <c r="FJ44" s="42"/>
      <c r="FK44" s="78"/>
      <c r="FL44" s="42"/>
      <c r="FM44" s="78"/>
      <c r="FN44" s="42"/>
      <c r="FO44" s="78"/>
      <c r="FP44" s="42"/>
      <c r="FQ44" s="78"/>
      <c r="FR44" s="42"/>
      <c r="FS44" s="78"/>
      <c r="FT44" s="42"/>
      <c r="FU44" s="78"/>
      <c r="FV44" s="42"/>
      <c r="FW44" s="78"/>
      <c r="FX44" s="42"/>
      <c r="FY44" s="16"/>
      <c r="FZ44" s="52"/>
      <c r="GA44" s="78"/>
      <c r="GB44" s="52"/>
      <c r="GC44" s="78"/>
      <c r="GD44" s="52"/>
      <c r="GE44" s="78"/>
      <c r="GF44" s="52"/>
      <c r="GG44" s="78"/>
      <c r="GH44" s="42"/>
      <c r="GI44" s="78"/>
      <c r="GJ44" s="42"/>
      <c r="GK44" s="78"/>
      <c r="GL44" s="42"/>
      <c r="GM44" s="78"/>
      <c r="GN44" s="42"/>
      <c r="GO44" s="78"/>
      <c r="GP44" s="42"/>
      <c r="GQ44" s="78"/>
      <c r="GR44" s="42"/>
      <c r="GS44" s="78"/>
      <c r="GT44" s="42"/>
      <c r="GU44" s="78"/>
      <c r="GV44" s="42"/>
      <c r="GW44" s="78"/>
      <c r="GX44" s="42"/>
      <c r="GY44" s="78"/>
      <c r="GZ44" s="42"/>
      <c r="HA44" s="78"/>
      <c r="HB44" s="42"/>
      <c r="HC44" s="78"/>
      <c r="HD44" s="42"/>
      <c r="HE44" s="78"/>
      <c r="HF44" s="42"/>
      <c r="HG44" s="78"/>
      <c r="HH44" s="42"/>
      <c r="HI44" s="78"/>
      <c r="HJ44" s="42"/>
      <c r="HK44" s="78"/>
      <c r="HL44" s="42"/>
      <c r="HM44" s="78"/>
      <c r="HN44" s="42"/>
      <c r="HO44" s="78"/>
      <c r="HP44" s="42"/>
      <c r="HQ44" s="42"/>
      <c r="HR44" s="16"/>
      <c r="HS44" s="52"/>
      <c r="HT44" s="78"/>
      <c r="HU44" s="52"/>
      <c r="HV44" s="78"/>
      <c r="HW44" s="52"/>
      <c r="HX44" s="78"/>
      <c r="HY44" s="52"/>
      <c r="HZ44" s="78"/>
      <c r="IA44" s="42"/>
      <c r="IB44" s="78"/>
      <c r="IC44" s="42"/>
      <c r="ID44" s="78"/>
      <c r="IE44" s="42"/>
      <c r="IF44" s="78"/>
      <c r="IG44" s="42"/>
      <c r="IH44" s="78"/>
      <c r="II44" s="42"/>
      <c r="IJ44" s="78"/>
      <c r="IK44" s="42"/>
      <c r="IL44" s="78"/>
      <c r="IM44" s="42"/>
      <c r="IN44" s="78"/>
      <c r="IO44" s="42"/>
      <c r="IP44" s="78"/>
      <c r="IQ44" s="42"/>
      <c r="IR44" s="78"/>
      <c r="IS44" s="42"/>
      <c r="IT44" s="78"/>
      <c r="IU44" s="42"/>
      <c r="IV44" s="78"/>
      <c r="IW44" s="42"/>
      <c r="IX44" s="78"/>
      <c r="IY44" s="42"/>
      <c r="IZ44" s="78"/>
      <c r="JA44" s="42"/>
      <c r="JB44" s="78"/>
      <c r="JC44" s="42"/>
      <c r="JD44" s="78"/>
      <c r="JE44" s="42"/>
      <c r="JF44" s="78"/>
      <c r="JG44" s="42"/>
      <c r="JH44" s="78"/>
      <c r="JI44" s="42"/>
      <c r="JJ44" s="42"/>
      <c r="JK44" s="16"/>
      <c r="JL44" s="52"/>
      <c r="JM44" s="78"/>
      <c r="JN44" s="52"/>
      <c r="JO44" s="78"/>
      <c r="JP44" s="52"/>
      <c r="JQ44" s="78"/>
      <c r="JR44" s="52"/>
      <c r="JS44" s="78"/>
      <c r="JT44" s="42"/>
      <c r="JU44" s="78"/>
      <c r="JV44" s="42"/>
      <c r="JW44" s="78"/>
      <c r="JX44" s="42"/>
      <c r="JY44" s="78"/>
      <c r="JZ44" s="42"/>
      <c r="KA44" s="78"/>
      <c r="KB44" s="42"/>
      <c r="KC44" s="78"/>
      <c r="KD44" s="42"/>
      <c r="KE44" s="78"/>
      <c r="KF44" s="42"/>
      <c r="KG44" s="78"/>
      <c r="KH44" s="42"/>
      <c r="KI44" s="78"/>
      <c r="KJ44" s="42"/>
      <c r="KK44" s="78"/>
      <c r="KL44" s="42"/>
      <c r="KM44" s="78"/>
      <c r="KN44" s="42"/>
      <c r="KO44" s="78"/>
      <c r="KP44" s="42"/>
      <c r="KQ44" s="78"/>
      <c r="KR44" s="42"/>
      <c r="KS44" s="78"/>
      <c r="KT44" s="42"/>
      <c r="KU44" s="78"/>
      <c r="KV44" s="42"/>
      <c r="KW44" s="78"/>
      <c r="KX44" s="42"/>
      <c r="KY44" s="78"/>
      <c r="KZ44" s="42"/>
      <c r="LA44" s="78"/>
      <c r="LB44" s="42"/>
      <c r="LC44" s="42"/>
      <c r="LD44" s="16"/>
      <c r="LE44" s="52"/>
      <c r="LF44" s="78"/>
      <c r="LG44" s="52"/>
      <c r="LH44" s="78"/>
      <c r="LI44" s="52"/>
      <c r="LJ44" s="78"/>
      <c r="LK44" s="52"/>
      <c r="LL44" s="78"/>
      <c r="LM44" s="42"/>
      <c r="LN44" s="78"/>
      <c r="LO44" s="42"/>
      <c r="LP44" s="78"/>
      <c r="LQ44" s="42"/>
      <c r="LR44" s="78"/>
      <c r="LS44" s="42"/>
      <c r="LT44" s="78"/>
      <c r="LU44" s="42"/>
      <c r="LV44" s="78"/>
      <c r="LW44" s="42"/>
      <c r="LX44" s="78"/>
      <c r="LY44" s="42"/>
      <c r="LZ44" s="78"/>
      <c r="MA44" s="42"/>
      <c r="MB44" s="78"/>
      <c r="MC44" s="42"/>
      <c r="MD44" s="78"/>
      <c r="ME44" s="42"/>
      <c r="MF44" s="78"/>
      <c r="MG44" s="42"/>
      <c r="MH44" s="78"/>
      <c r="MI44" s="42"/>
      <c r="MJ44" s="78"/>
      <c r="MK44" s="42"/>
      <c r="ML44" s="78"/>
      <c r="MM44" s="42"/>
      <c r="MN44" s="78"/>
      <c r="MO44" s="42"/>
      <c r="MP44" s="78"/>
      <c r="MQ44" s="42"/>
      <c r="MR44" s="78"/>
      <c r="MS44" s="42"/>
      <c r="MT44" s="78"/>
      <c r="MU44" s="42"/>
      <c r="MV44" s="42"/>
      <c r="MW44" s="16"/>
      <c r="MX44" s="52"/>
      <c r="MY44" s="78"/>
      <c r="MZ44" s="52"/>
      <c r="NA44" s="78"/>
      <c r="NB44" s="52"/>
      <c r="NC44" s="78"/>
      <c r="ND44" s="52"/>
      <c r="NE44" s="78"/>
      <c r="NF44" s="42"/>
      <c r="NG44" s="78"/>
      <c r="NH44" s="42"/>
      <c r="NI44" s="78"/>
      <c r="NJ44" s="42"/>
      <c r="NK44" s="78"/>
      <c r="NL44" s="42"/>
      <c r="NM44" s="78"/>
      <c r="NN44" s="42"/>
      <c r="NO44" s="78"/>
      <c r="NP44" s="42"/>
      <c r="NQ44" s="78"/>
      <c r="NR44" s="42"/>
      <c r="NS44" s="78"/>
      <c r="NT44" s="42"/>
      <c r="NU44" s="78"/>
      <c r="NV44" s="42"/>
      <c r="NW44" s="78"/>
      <c r="NX44" s="42"/>
      <c r="NY44" s="78"/>
      <c r="NZ44" s="42"/>
      <c r="OA44" s="78"/>
      <c r="OB44" s="42"/>
      <c r="OC44" s="78"/>
      <c r="OD44" s="42"/>
      <c r="OE44" s="78"/>
      <c r="OF44" s="42"/>
      <c r="OG44" s="78"/>
      <c r="OH44" s="42"/>
      <c r="OI44" s="78"/>
      <c r="OJ44" s="42"/>
      <c r="OK44" s="78"/>
      <c r="OL44" s="42"/>
      <c r="OM44" s="78"/>
      <c r="ON44" s="42"/>
      <c r="OO44" s="16"/>
      <c r="OP44" s="52"/>
      <c r="OQ44" s="78"/>
      <c r="OR44" s="52"/>
      <c r="OS44" s="78"/>
      <c r="OT44" s="52"/>
      <c r="OU44" s="78"/>
      <c r="OV44" s="52"/>
      <c r="OW44" s="78"/>
      <c r="OX44" s="42"/>
      <c r="OY44" s="78"/>
      <c r="OZ44" s="42"/>
      <c r="PA44" s="78"/>
      <c r="PB44" s="42"/>
      <c r="PC44" s="78"/>
      <c r="PD44" s="42"/>
      <c r="PE44" s="78"/>
      <c r="PF44" s="42"/>
      <c r="PG44" s="78"/>
      <c r="PH44" s="78"/>
      <c r="PI44" s="78"/>
      <c r="PJ44" s="42"/>
      <c r="PK44" s="78"/>
      <c r="PL44" s="42"/>
      <c r="PM44" s="78"/>
      <c r="PN44" s="42"/>
      <c r="PO44" s="78"/>
      <c r="PP44" s="42"/>
      <c r="PQ44" s="78"/>
      <c r="PR44" s="42"/>
      <c r="PS44" s="78"/>
      <c r="PT44" s="42"/>
      <c r="PU44" s="78"/>
      <c r="PV44" s="42"/>
      <c r="PW44" s="78"/>
      <c r="PX44" s="42"/>
      <c r="PY44" s="78"/>
      <c r="PZ44" s="42"/>
      <c r="QA44" s="78"/>
      <c r="QB44" s="42"/>
      <c r="QC44" s="78"/>
      <c r="QD44" s="42"/>
      <c r="QE44" s="78"/>
      <c r="QF44" s="42"/>
      <c r="QG44" s="42"/>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SA44" s="42"/>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V44" s="20"/>
    </row>
    <row r="45" spans="2:544" ht="10.5" customHeight="1">
      <c r="B45" s="13">
        <v>20</v>
      </c>
      <c r="C45" s="13"/>
      <c r="D45" s="19" t="s">
        <v>764</v>
      </c>
      <c r="E45" s="16">
        <v>2</v>
      </c>
      <c r="F45" s="16"/>
      <c r="G45" s="16">
        <v>1</v>
      </c>
      <c r="H45" s="16"/>
      <c r="I45" s="16">
        <v>2</v>
      </c>
      <c r="J45" s="16"/>
      <c r="K45" s="16">
        <v>2</v>
      </c>
      <c r="L45" s="16"/>
      <c r="M45" s="16">
        <v>3</v>
      </c>
      <c r="N45" s="16"/>
      <c r="O45" s="16">
        <v>2</v>
      </c>
      <c r="P45" s="16"/>
      <c r="Q45" s="16">
        <v>2</v>
      </c>
      <c r="R45" s="16"/>
      <c r="S45" s="16">
        <v>2</v>
      </c>
      <c r="T45" s="16"/>
      <c r="U45" s="16">
        <v>3</v>
      </c>
      <c r="V45" s="16"/>
      <c r="W45" s="16" t="s">
        <v>120</v>
      </c>
      <c r="X45" s="16"/>
      <c r="Y45" s="16">
        <v>3</v>
      </c>
      <c r="Z45" s="16"/>
      <c r="AA45" s="16">
        <v>2</v>
      </c>
      <c r="AB45" s="16"/>
      <c r="AC45" s="16">
        <v>1</v>
      </c>
      <c r="AD45" s="16"/>
      <c r="AE45" s="16">
        <v>2</v>
      </c>
      <c r="AF45" s="16"/>
      <c r="AG45" s="16">
        <v>3</v>
      </c>
      <c r="AH45" s="16"/>
      <c r="AI45" s="16">
        <v>3</v>
      </c>
      <c r="AJ45" s="16"/>
      <c r="AK45" s="16">
        <v>3</v>
      </c>
      <c r="AL45" s="16"/>
      <c r="AM45" s="16">
        <v>4</v>
      </c>
      <c r="AN45" s="16"/>
      <c r="AO45" s="16">
        <v>5</v>
      </c>
      <c r="AP45" s="16"/>
      <c r="AQ45" s="16">
        <v>5</v>
      </c>
      <c r="AR45" s="16"/>
      <c r="AS45" s="16">
        <v>8</v>
      </c>
      <c r="AT45" s="16"/>
      <c r="AU45" s="16">
        <v>2</v>
      </c>
      <c r="AV45" s="42"/>
      <c r="AW45" s="16">
        <v>2</v>
      </c>
      <c r="AX45" s="16"/>
      <c r="AY45" s="16">
        <v>1</v>
      </c>
      <c r="AZ45" s="16"/>
      <c r="BA45" s="16">
        <v>1</v>
      </c>
      <c r="BB45" s="16"/>
      <c r="BC45" s="16">
        <v>2</v>
      </c>
      <c r="BD45" s="16"/>
      <c r="BE45" s="16">
        <v>3</v>
      </c>
      <c r="BF45" s="16"/>
      <c r="BG45" s="16">
        <v>2</v>
      </c>
      <c r="BH45" s="16"/>
      <c r="BI45" s="16">
        <v>1</v>
      </c>
      <c r="BJ45" s="16"/>
      <c r="BK45" s="16">
        <v>2</v>
      </c>
      <c r="BL45" s="16"/>
      <c r="BM45" s="16">
        <v>2</v>
      </c>
      <c r="BN45" s="16"/>
      <c r="BO45" s="16" t="s">
        <v>120</v>
      </c>
      <c r="BP45" s="16"/>
      <c r="BQ45" s="16">
        <v>2</v>
      </c>
      <c r="BR45" s="16"/>
      <c r="BS45" s="16">
        <v>2</v>
      </c>
      <c r="BT45" s="16"/>
      <c r="BU45" s="16">
        <v>1</v>
      </c>
      <c r="BV45" s="16"/>
      <c r="BW45" s="16">
        <v>2</v>
      </c>
      <c r="BX45" s="16"/>
      <c r="BY45" s="16">
        <v>3</v>
      </c>
      <c r="BZ45" s="16"/>
      <c r="CA45" s="16">
        <v>3</v>
      </c>
      <c r="CB45" s="16"/>
      <c r="CC45" s="16">
        <v>3</v>
      </c>
      <c r="CD45" s="16"/>
      <c r="CE45" s="16">
        <v>3</v>
      </c>
      <c r="CF45" s="16"/>
      <c r="CG45" s="16">
        <v>3</v>
      </c>
      <c r="CH45" s="16"/>
      <c r="CI45" s="16">
        <v>4</v>
      </c>
      <c r="CJ45" s="16"/>
      <c r="CK45" s="16">
        <v>14</v>
      </c>
      <c r="CL45" s="16"/>
      <c r="CM45" s="16">
        <v>2</v>
      </c>
      <c r="CN45" s="42"/>
      <c r="CO45" s="16">
        <v>2</v>
      </c>
      <c r="CP45" s="16"/>
      <c r="CQ45" s="16">
        <v>1</v>
      </c>
      <c r="CR45" s="16"/>
      <c r="CS45" s="16">
        <v>2</v>
      </c>
      <c r="CT45" s="16"/>
      <c r="CU45" s="16">
        <v>2</v>
      </c>
      <c r="CV45" s="16"/>
      <c r="CW45" s="16">
        <v>3</v>
      </c>
      <c r="CX45" s="16"/>
      <c r="CY45" s="16">
        <v>3</v>
      </c>
      <c r="CZ45" s="16"/>
      <c r="DA45" s="16">
        <v>1</v>
      </c>
      <c r="DB45" s="16"/>
      <c r="DC45" s="16">
        <v>2</v>
      </c>
      <c r="DD45" s="16"/>
      <c r="DE45" s="16">
        <v>2</v>
      </c>
      <c r="DF45" s="16"/>
      <c r="DG45" s="16" t="s">
        <v>120</v>
      </c>
      <c r="DH45" s="16"/>
      <c r="DI45" s="16">
        <v>2</v>
      </c>
      <c r="DJ45" s="16"/>
      <c r="DK45" s="16">
        <v>2</v>
      </c>
      <c r="DL45" s="16"/>
      <c r="DM45" s="16">
        <v>1</v>
      </c>
      <c r="DN45" s="16"/>
      <c r="DO45" s="16">
        <v>2</v>
      </c>
      <c r="DP45" s="16"/>
      <c r="DQ45" s="16">
        <v>3</v>
      </c>
      <c r="DR45" s="16"/>
      <c r="DS45" s="16">
        <v>3</v>
      </c>
      <c r="DT45" s="16"/>
      <c r="DU45" s="16">
        <v>3</v>
      </c>
      <c r="DV45" s="16"/>
      <c r="DW45" s="16">
        <v>4</v>
      </c>
      <c r="DX45" s="16"/>
      <c r="DY45" s="16">
        <v>3</v>
      </c>
      <c r="DZ45" s="16"/>
      <c r="EA45" s="16">
        <v>4</v>
      </c>
      <c r="EB45" s="16"/>
      <c r="EC45" s="16">
        <v>7</v>
      </c>
      <c r="ED45" s="16"/>
      <c r="EE45" s="16">
        <v>2</v>
      </c>
      <c r="EF45" s="42"/>
      <c r="EG45" s="16">
        <v>2</v>
      </c>
      <c r="EH45" s="16"/>
      <c r="EI45" s="16">
        <v>1</v>
      </c>
      <c r="EJ45" s="16"/>
      <c r="EK45" s="16">
        <v>4</v>
      </c>
      <c r="EL45" s="16"/>
      <c r="EM45" s="16">
        <v>1</v>
      </c>
      <c r="EN45" s="16"/>
      <c r="EO45" s="16">
        <v>5</v>
      </c>
      <c r="EP45" s="16"/>
      <c r="EQ45" s="16">
        <v>2</v>
      </c>
      <c r="ER45" s="16"/>
      <c r="ES45" s="16">
        <v>1</v>
      </c>
      <c r="ET45" s="16"/>
      <c r="EU45" s="16">
        <v>2</v>
      </c>
      <c r="EV45" s="16"/>
      <c r="EW45" s="16">
        <v>2</v>
      </c>
      <c r="EX45" s="16"/>
      <c r="EY45" s="16" t="s">
        <v>120</v>
      </c>
      <c r="EZ45" s="16"/>
      <c r="FA45" s="16">
        <v>2</v>
      </c>
      <c r="FB45" s="16"/>
      <c r="FC45" s="16">
        <v>2</v>
      </c>
      <c r="FD45" s="16"/>
      <c r="FE45" s="16">
        <v>1</v>
      </c>
      <c r="FF45" s="16"/>
      <c r="FG45" s="16">
        <v>2</v>
      </c>
      <c r="FH45" s="16"/>
      <c r="FI45" s="16">
        <v>4</v>
      </c>
      <c r="FJ45" s="16"/>
      <c r="FK45" s="16">
        <v>3</v>
      </c>
      <c r="FL45" s="16"/>
      <c r="FM45" s="16">
        <v>3</v>
      </c>
      <c r="FN45" s="16"/>
      <c r="FO45" s="16">
        <v>3</v>
      </c>
      <c r="FP45" s="16"/>
      <c r="FQ45" s="16">
        <v>4</v>
      </c>
      <c r="FR45" s="16"/>
      <c r="FS45" s="16">
        <v>3</v>
      </c>
      <c r="FT45" s="16"/>
      <c r="FU45" s="16">
        <v>10</v>
      </c>
      <c r="FV45" s="16"/>
      <c r="FW45" s="16">
        <v>2</v>
      </c>
      <c r="FX45" s="42"/>
      <c r="FY45" s="16">
        <v>2</v>
      </c>
      <c r="FZ45" s="16"/>
      <c r="GA45" s="16">
        <v>1</v>
      </c>
      <c r="GB45" s="16"/>
      <c r="GC45" s="16">
        <v>2</v>
      </c>
      <c r="GD45" s="16"/>
      <c r="GE45" s="16">
        <v>1</v>
      </c>
      <c r="GF45" s="16"/>
      <c r="GG45" s="16">
        <v>3</v>
      </c>
      <c r="GH45" s="16"/>
      <c r="GI45" s="16">
        <v>2</v>
      </c>
      <c r="GJ45" s="16"/>
      <c r="GK45" s="16">
        <v>1</v>
      </c>
      <c r="GL45" s="16"/>
      <c r="GM45" s="16">
        <v>2</v>
      </c>
      <c r="GN45" s="16"/>
      <c r="GO45" s="16">
        <v>2</v>
      </c>
      <c r="GP45" s="16"/>
      <c r="GQ45" s="16" t="s">
        <v>120</v>
      </c>
      <c r="GR45" s="16"/>
      <c r="GS45" s="16">
        <v>2</v>
      </c>
      <c r="GT45" s="16"/>
      <c r="GU45" s="16">
        <v>2</v>
      </c>
      <c r="GV45" s="16"/>
      <c r="GW45" s="16">
        <v>1</v>
      </c>
      <c r="GX45" s="16"/>
      <c r="GY45" s="16">
        <v>2</v>
      </c>
      <c r="GZ45" s="16"/>
      <c r="HA45" s="16">
        <v>3</v>
      </c>
      <c r="HB45" s="16"/>
      <c r="HC45" s="16">
        <v>3</v>
      </c>
      <c r="HD45" s="16"/>
      <c r="HE45" s="16">
        <v>2</v>
      </c>
      <c r="HF45" s="16"/>
      <c r="HG45" s="16">
        <v>3</v>
      </c>
      <c r="HH45" s="16"/>
      <c r="HI45" s="16">
        <v>4</v>
      </c>
      <c r="HJ45" s="16"/>
      <c r="HK45" s="16">
        <v>2</v>
      </c>
      <c r="HL45" s="16"/>
      <c r="HM45" s="16">
        <v>8</v>
      </c>
      <c r="HN45" s="16"/>
      <c r="HO45" s="16">
        <v>2</v>
      </c>
      <c r="HP45" s="42"/>
      <c r="HQ45" s="42"/>
      <c r="HR45" s="16">
        <v>3</v>
      </c>
      <c r="HS45" s="16"/>
      <c r="HT45" s="16">
        <v>2</v>
      </c>
      <c r="HU45" s="16"/>
      <c r="HV45" s="16">
        <v>2</v>
      </c>
      <c r="HW45" s="16"/>
      <c r="HX45" s="16">
        <v>2</v>
      </c>
      <c r="HY45" s="16"/>
      <c r="HZ45" s="16">
        <v>5</v>
      </c>
      <c r="IA45" s="16"/>
      <c r="IB45" s="16">
        <v>3</v>
      </c>
      <c r="IC45" s="16"/>
      <c r="ID45" s="16">
        <v>1</v>
      </c>
      <c r="IE45" s="16"/>
      <c r="IF45" s="16">
        <v>2</v>
      </c>
      <c r="IG45" s="16"/>
      <c r="IH45" s="16">
        <v>2</v>
      </c>
      <c r="II45" s="16"/>
      <c r="IJ45" s="16" t="s">
        <v>120</v>
      </c>
      <c r="IK45" s="16"/>
      <c r="IL45" s="16">
        <v>2</v>
      </c>
      <c r="IM45" s="16"/>
      <c r="IN45" s="16">
        <v>2</v>
      </c>
      <c r="IO45" s="16"/>
      <c r="IP45" s="16">
        <v>2</v>
      </c>
      <c r="IQ45" s="16"/>
      <c r="IR45" s="16">
        <v>3</v>
      </c>
      <c r="IS45" s="16"/>
      <c r="IT45" s="16">
        <v>5</v>
      </c>
      <c r="IU45" s="16"/>
      <c r="IV45" s="16">
        <v>5</v>
      </c>
      <c r="IW45" s="16"/>
      <c r="IX45" s="16">
        <v>4</v>
      </c>
      <c r="IY45" s="16"/>
      <c r="IZ45" s="16">
        <v>6</v>
      </c>
      <c r="JA45" s="16"/>
      <c r="JB45" s="16">
        <v>7</v>
      </c>
      <c r="JC45" s="16"/>
      <c r="JD45" s="16">
        <v>4</v>
      </c>
      <c r="JE45" s="16"/>
      <c r="JF45" s="16">
        <v>12</v>
      </c>
      <c r="JG45" s="16"/>
      <c r="JH45" s="16">
        <v>3</v>
      </c>
      <c r="JI45" s="42"/>
      <c r="JJ45" s="42"/>
      <c r="JK45" s="16">
        <v>2</v>
      </c>
      <c r="JL45" s="16"/>
      <c r="JM45" s="16">
        <v>1</v>
      </c>
      <c r="JN45" s="16"/>
      <c r="JO45" s="16">
        <v>1</v>
      </c>
      <c r="JP45" s="16"/>
      <c r="JQ45" s="16">
        <v>2</v>
      </c>
      <c r="JR45" s="16"/>
      <c r="JS45" s="16">
        <v>3</v>
      </c>
      <c r="JT45" s="16"/>
      <c r="JU45" s="16">
        <v>2</v>
      </c>
      <c r="JV45" s="16"/>
      <c r="JW45" s="16">
        <v>1</v>
      </c>
      <c r="JX45" s="16"/>
      <c r="JY45" s="16">
        <v>2</v>
      </c>
      <c r="JZ45" s="16"/>
      <c r="KA45" s="16">
        <v>2</v>
      </c>
      <c r="KB45" s="16"/>
      <c r="KC45" s="16" t="s">
        <v>120</v>
      </c>
      <c r="KD45" s="16"/>
      <c r="KE45" s="16">
        <v>2</v>
      </c>
      <c r="KF45" s="16"/>
      <c r="KG45" s="16">
        <v>2</v>
      </c>
      <c r="KH45" s="16"/>
      <c r="KI45" s="16">
        <v>1</v>
      </c>
      <c r="KJ45" s="16"/>
      <c r="KK45" s="16">
        <v>2</v>
      </c>
      <c r="KL45" s="16"/>
      <c r="KM45" s="16">
        <v>4</v>
      </c>
      <c r="KN45" s="16"/>
      <c r="KO45" s="16">
        <v>4</v>
      </c>
      <c r="KP45" s="16"/>
      <c r="KQ45" s="16">
        <v>3</v>
      </c>
      <c r="KR45" s="16"/>
      <c r="KS45" s="16">
        <v>3</v>
      </c>
      <c r="KT45" s="16"/>
      <c r="KU45" s="16">
        <v>5</v>
      </c>
      <c r="KV45" s="16"/>
      <c r="KW45" s="16">
        <v>3</v>
      </c>
      <c r="KX45" s="16"/>
      <c r="KY45" s="16">
        <v>8</v>
      </c>
      <c r="KZ45" s="16"/>
      <c r="LA45" s="16">
        <v>2</v>
      </c>
      <c r="LB45" s="42"/>
      <c r="LC45" s="42"/>
      <c r="LD45" s="16">
        <v>1</v>
      </c>
      <c r="LE45" s="16"/>
      <c r="LF45" s="16">
        <v>1</v>
      </c>
      <c r="LG45" s="16"/>
      <c r="LH45" s="16">
        <v>1</v>
      </c>
      <c r="LI45" s="16"/>
      <c r="LJ45" s="16">
        <v>1</v>
      </c>
      <c r="LK45" s="16"/>
      <c r="LL45" s="16">
        <v>2</v>
      </c>
      <c r="LM45" s="16"/>
      <c r="LN45" s="16">
        <v>2</v>
      </c>
      <c r="LO45" s="16"/>
      <c r="LP45" s="16">
        <v>1</v>
      </c>
      <c r="LQ45" s="16"/>
      <c r="LR45" s="16">
        <v>1</v>
      </c>
      <c r="LS45" s="16"/>
      <c r="LT45" s="16">
        <v>1</v>
      </c>
      <c r="LU45" s="16"/>
      <c r="LV45" s="16" t="s">
        <v>120</v>
      </c>
      <c r="LW45" s="16"/>
      <c r="LX45" s="16">
        <v>1</v>
      </c>
      <c r="LY45" s="16"/>
      <c r="LZ45" s="16">
        <v>1</v>
      </c>
      <c r="MA45" s="16"/>
      <c r="MB45" s="16">
        <v>1</v>
      </c>
      <c r="MC45" s="16"/>
      <c r="MD45" s="16">
        <v>1</v>
      </c>
      <c r="ME45" s="16"/>
      <c r="MF45" s="16">
        <v>2</v>
      </c>
      <c r="MG45" s="16"/>
      <c r="MH45" s="16">
        <v>3</v>
      </c>
      <c r="MI45" s="16"/>
      <c r="MJ45" s="16">
        <v>2</v>
      </c>
      <c r="MK45" s="16"/>
      <c r="ML45" s="16">
        <v>2</v>
      </c>
      <c r="MM45" s="16"/>
      <c r="MN45" s="16">
        <v>3</v>
      </c>
      <c r="MO45" s="16"/>
      <c r="MP45" s="16">
        <v>2</v>
      </c>
      <c r="MQ45" s="16"/>
      <c r="MR45" s="16">
        <v>7</v>
      </c>
      <c r="MS45" s="16"/>
      <c r="MT45" s="16">
        <v>1</v>
      </c>
      <c r="MU45" s="42"/>
      <c r="MV45" s="42"/>
      <c r="MW45" s="16">
        <v>2</v>
      </c>
      <c r="MX45" s="16"/>
      <c r="MY45" s="16">
        <v>2</v>
      </c>
      <c r="MZ45" s="16"/>
      <c r="NA45" s="16">
        <v>2</v>
      </c>
      <c r="NB45" s="16"/>
      <c r="NC45" s="16">
        <v>2</v>
      </c>
      <c r="ND45" s="16"/>
      <c r="NE45" s="16">
        <v>3</v>
      </c>
      <c r="NF45" s="16"/>
      <c r="NG45" s="16">
        <v>2</v>
      </c>
      <c r="NH45" s="16"/>
      <c r="NI45" s="16">
        <v>1</v>
      </c>
      <c r="NJ45" s="16"/>
      <c r="NK45" s="16">
        <v>2</v>
      </c>
      <c r="NL45" s="16"/>
      <c r="NM45" s="16">
        <v>2</v>
      </c>
      <c r="NN45" s="16"/>
      <c r="NO45" s="16" t="s">
        <v>120</v>
      </c>
      <c r="NP45" s="16"/>
      <c r="NQ45" s="16">
        <v>2</v>
      </c>
      <c r="NR45" s="16"/>
      <c r="NS45" s="16">
        <v>2</v>
      </c>
      <c r="NT45" s="16"/>
      <c r="NU45" s="16">
        <v>1</v>
      </c>
      <c r="NV45" s="16"/>
      <c r="NW45" s="16">
        <v>2</v>
      </c>
      <c r="NX45" s="16"/>
      <c r="NY45" s="16">
        <v>3</v>
      </c>
      <c r="NZ45" s="16"/>
      <c r="OA45" s="16">
        <v>4</v>
      </c>
      <c r="OB45" s="16"/>
      <c r="OC45" s="16">
        <v>3</v>
      </c>
      <c r="OD45" s="16"/>
      <c r="OE45" s="16">
        <v>4</v>
      </c>
      <c r="OF45" s="16"/>
      <c r="OG45" s="16">
        <v>6</v>
      </c>
      <c r="OH45" s="16"/>
      <c r="OI45" s="16">
        <v>4</v>
      </c>
      <c r="OJ45" s="16"/>
      <c r="OK45" s="16">
        <v>9</v>
      </c>
      <c r="OL45" s="16"/>
      <c r="OM45" s="16">
        <v>2</v>
      </c>
      <c r="ON45" s="42"/>
      <c r="OO45" s="16"/>
      <c r="OP45" s="16">
        <v>2</v>
      </c>
      <c r="OQ45" s="16"/>
      <c r="OR45" s="16">
        <v>2</v>
      </c>
      <c r="OS45" s="16"/>
      <c r="OT45" s="16">
        <v>2</v>
      </c>
      <c r="OU45" s="16"/>
      <c r="OV45" s="16">
        <v>2</v>
      </c>
      <c r="OW45" s="16"/>
      <c r="OX45" s="16">
        <v>4</v>
      </c>
      <c r="OY45" s="16"/>
      <c r="OZ45" s="16">
        <v>3</v>
      </c>
      <c r="PA45" s="16"/>
      <c r="PB45" s="16">
        <v>1</v>
      </c>
      <c r="PC45" s="16"/>
      <c r="PD45" s="16">
        <v>2</v>
      </c>
      <c r="PE45" s="16"/>
      <c r="PF45" s="16">
        <v>2</v>
      </c>
      <c r="PG45" s="16"/>
      <c r="PH45" s="16" t="s">
        <v>120</v>
      </c>
      <c r="PI45" s="16"/>
      <c r="PJ45" s="16">
        <v>2</v>
      </c>
      <c r="PK45" s="16"/>
      <c r="PL45" s="16">
        <v>2</v>
      </c>
      <c r="PM45" s="16"/>
      <c r="PN45" s="16">
        <v>2</v>
      </c>
      <c r="PO45" s="16"/>
      <c r="PP45" s="16">
        <v>2</v>
      </c>
      <c r="PQ45" s="16"/>
      <c r="PR45" s="16">
        <v>3</v>
      </c>
      <c r="PS45" s="16"/>
      <c r="PT45" s="16">
        <v>4</v>
      </c>
      <c r="PU45" s="16"/>
      <c r="PV45" s="16">
        <v>4</v>
      </c>
      <c r="PW45" s="16"/>
      <c r="PX45" s="16">
        <v>4</v>
      </c>
      <c r="PY45" s="16"/>
      <c r="PZ45" s="16">
        <v>7</v>
      </c>
      <c r="QA45" s="16"/>
      <c r="QB45" s="16">
        <v>4</v>
      </c>
      <c r="QC45" s="16"/>
      <c r="QD45" s="16">
        <v>9</v>
      </c>
      <c r="QE45" s="16"/>
      <c r="QF45" s="16">
        <v>2</v>
      </c>
      <c r="QG45" s="42"/>
      <c r="QI45" s="16">
        <v>4</v>
      </c>
      <c r="QJ45" s="16"/>
      <c r="QK45" s="16">
        <v>3</v>
      </c>
      <c r="QL45" s="16"/>
      <c r="QM45" s="16">
        <v>2</v>
      </c>
      <c r="QN45" s="16"/>
      <c r="QO45" s="16">
        <v>3</v>
      </c>
      <c r="QP45" s="16"/>
      <c r="QQ45" s="16">
        <v>4</v>
      </c>
      <c r="QR45" s="16"/>
      <c r="QS45" s="16">
        <v>3</v>
      </c>
      <c r="QT45" s="16"/>
      <c r="QU45" s="16">
        <v>1</v>
      </c>
      <c r="QV45" s="16"/>
      <c r="QW45" s="16">
        <v>2</v>
      </c>
      <c r="QX45" s="16"/>
      <c r="QY45" s="16">
        <v>2</v>
      </c>
      <c r="QZ45" s="16"/>
      <c r="RA45" s="16" t="s">
        <v>120</v>
      </c>
      <c r="RB45" s="16"/>
      <c r="RC45" s="16">
        <v>2</v>
      </c>
      <c r="RD45" s="16"/>
      <c r="RE45" s="16">
        <v>3</v>
      </c>
      <c r="RF45" s="16"/>
      <c r="RG45" s="16">
        <v>2</v>
      </c>
      <c r="RH45" s="16"/>
      <c r="RI45" s="16">
        <v>2</v>
      </c>
      <c r="RJ45" s="16"/>
      <c r="RK45" s="16">
        <v>4</v>
      </c>
      <c r="RL45" s="16"/>
      <c r="RM45" s="16">
        <v>5</v>
      </c>
      <c r="RN45" s="16"/>
      <c r="RO45" s="16">
        <v>4</v>
      </c>
      <c r="RP45" s="16"/>
      <c r="RQ45" s="16">
        <v>5</v>
      </c>
      <c r="RR45" s="16"/>
      <c r="RS45" s="16">
        <v>8</v>
      </c>
      <c r="RT45" s="16"/>
      <c r="RU45" s="16">
        <v>5</v>
      </c>
      <c r="RV45" s="16"/>
      <c r="RW45" s="16">
        <v>10</v>
      </c>
      <c r="RX45" s="16"/>
      <c r="RY45" s="16">
        <v>3</v>
      </c>
      <c r="SA45" s="42"/>
      <c r="SC45" s="16">
        <v>3</v>
      </c>
      <c r="SD45" s="16"/>
      <c r="SE45" s="16">
        <v>3</v>
      </c>
      <c r="SF45" s="16"/>
      <c r="SG45" s="16">
        <v>3</v>
      </c>
      <c r="SH45" s="16"/>
      <c r="SI45" s="16">
        <v>3</v>
      </c>
      <c r="SJ45" s="16"/>
      <c r="SK45" s="16">
        <v>5</v>
      </c>
      <c r="SL45" s="16"/>
      <c r="SM45" s="16">
        <v>4</v>
      </c>
      <c r="SN45" s="16"/>
      <c r="SO45" s="16">
        <v>1</v>
      </c>
      <c r="SP45" s="16"/>
      <c r="SQ45" s="16">
        <v>2</v>
      </c>
      <c r="SR45" s="16"/>
      <c r="SS45" s="16">
        <v>4</v>
      </c>
      <c r="ST45" s="16"/>
      <c r="SU45" s="16" t="s">
        <v>120</v>
      </c>
      <c r="SV45" s="16"/>
      <c r="SW45" s="16">
        <v>3</v>
      </c>
      <c r="SX45" s="16"/>
      <c r="SY45" s="16">
        <v>2</v>
      </c>
      <c r="SZ45" s="16"/>
      <c r="TA45" s="16">
        <v>2</v>
      </c>
      <c r="TB45" s="16"/>
      <c r="TC45" s="16">
        <v>3</v>
      </c>
      <c r="TD45" s="16"/>
      <c r="TE45" s="16">
        <v>6</v>
      </c>
      <c r="TF45" s="16"/>
      <c r="TG45" s="16">
        <v>6</v>
      </c>
      <c r="TH45" s="16"/>
      <c r="TI45" s="16">
        <v>5</v>
      </c>
      <c r="TJ45" s="16"/>
      <c r="TK45" s="16">
        <v>5</v>
      </c>
      <c r="TL45" s="16"/>
      <c r="TM45" s="16">
        <v>9</v>
      </c>
      <c r="TN45" s="16"/>
      <c r="TO45" s="16">
        <v>5</v>
      </c>
      <c r="TP45" s="16"/>
      <c r="TQ45" s="16">
        <v>16</v>
      </c>
      <c r="TR45" s="16"/>
      <c r="TS45" s="16">
        <v>3</v>
      </c>
      <c r="TV45" s="19" t="s">
        <v>765</v>
      </c>
    </row>
    <row r="46" spans="2:544" ht="10.5" customHeight="1">
      <c r="B46" s="13">
        <v>21</v>
      </c>
      <c r="C46" s="13"/>
      <c r="D46" s="19" t="s">
        <v>766</v>
      </c>
      <c r="E46" s="16">
        <v>7</v>
      </c>
      <c r="F46" s="16"/>
      <c r="G46" s="16">
        <v>5</v>
      </c>
      <c r="H46" s="16"/>
      <c r="I46" s="16">
        <v>5</v>
      </c>
      <c r="J46" s="16"/>
      <c r="K46" s="16">
        <v>6</v>
      </c>
      <c r="L46" s="16"/>
      <c r="M46" s="16">
        <v>7</v>
      </c>
      <c r="N46" s="16"/>
      <c r="O46" s="16">
        <v>6</v>
      </c>
      <c r="P46" s="16"/>
      <c r="Q46" s="16">
        <v>4</v>
      </c>
      <c r="R46" s="16"/>
      <c r="S46" s="16">
        <v>4</v>
      </c>
      <c r="T46" s="16"/>
      <c r="U46" s="16">
        <v>7</v>
      </c>
      <c r="V46" s="16"/>
      <c r="W46" s="16" t="s">
        <v>120</v>
      </c>
      <c r="X46" s="16"/>
      <c r="Y46" s="16">
        <v>14</v>
      </c>
      <c r="Z46" s="16"/>
      <c r="AA46" s="16">
        <v>5</v>
      </c>
      <c r="AB46" s="16"/>
      <c r="AC46" s="16">
        <v>4</v>
      </c>
      <c r="AD46" s="16"/>
      <c r="AE46" s="16">
        <v>6</v>
      </c>
      <c r="AF46" s="16"/>
      <c r="AG46" s="16">
        <v>7</v>
      </c>
      <c r="AH46" s="16"/>
      <c r="AI46" s="16">
        <v>7</v>
      </c>
      <c r="AJ46" s="16"/>
      <c r="AK46" s="16">
        <v>7</v>
      </c>
      <c r="AL46" s="16"/>
      <c r="AM46" s="16">
        <v>12</v>
      </c>
      <c r="AN46" s="16"/>
      <c r="AO46" s="16">
        <v>9</v>
      </c>
      <c r="AP46" s="16"/>
      <c r="AQ46" s="16">
        <v>9</v>
      </c>
      <c r="AR46" s="16"/>
      <c r="AS46" s="16">
        <v>19</v>
      </c>
      <c r="AT46" s="16"/>
      <c r="AU46" s="16">
        <v>6</v>
      </c>
      <c r="AV46" s="42"/>
      <c r="AW46" s="16">
        <v>7</v>
      </c>
      <c r="AX46" s="16"/>
      <c r="AY46" s="16">
        <v>4</v>
      </c>
      <c r="AZ46" s="16"/>
      <c r="BA46" s="16">
        <v>5</v>
      </c>
      <c r="BB46" s="16"/>
      <c r="BC46" s="16">
        <v>6</v>
      </c>
      <c r="BD46" s="16"/>
      <c r="BE46" s="16">
        <v>6</v>
      </c>
      <c r="BF46" s="16"/>
      <c r="BG46" s="16">
        <v>5</v>
      </c>
      <c r="BH46" s="16"/>
      <c r="BI46" s="16">
        <v>4</v>
      </c>
      <c r="BJ46" s="16"/>
      <c r="BK46" s="16">
        <v>5</v>
      </c>
      <c r="BL46" s="16"/>
      <c r="BM46" s="16">
        <v>6</v>
      </c>
      <c r="BN46" s="16"/>
      <c r="BO46" s="16" t="s">
        <v>120</v>
      </c>
      <c r="BP46" s="16"/>
      <c r="BQ46" s="16">
        <v>11</v>
      </c>
      <c r="BR46" s="16"/>
      <c r="BS46" s="16">
        <v>5</v>
      </c>
      <c r="BT46" s="16"/>
      <c r="BU46" s="16">
        <v>4</v>
      </c>
      <c r="BV46" s="16"/>
      <c r="BW46" s="16">
        <v>7</v>
      </c>
      <c r="BX46" s="16"/>
      <c r="BY46" s="16">
        <v>6</v>
      </c>
      <c r="BZ46" s="16"/>
      <c r="CA46" s="16">
        <v>7</v>
      </c>
      <c r="CB46" s="16"/>
      <c r="CC46" s="16">
        <v>7</v>
      </c>
      <c r="CD46" s="16"/>
      <c r="CE46" s="16">
        <v>13</v>
      </c>
      <c r="CF46" s="16"/>
      <c r="CG46" s="16">
        <v>15</v>
      </c>
      <c r="CH46" s="16"/>
      <c r="CI46" s="16">
        <v>9</v>
      </c>
      <c r="CJ46" s="16"/>
      <c r="CK46" s="16">
        <v>27</v>
      </c>
      <c r="CL46" s="16"/>
      <c r="CM46" s="16">
        <v>6</v>
      </c>
      <c r="CN46" s="42"/>
      <c r="CO46" s="16">
        <v>8</v>
      </c>
      <c r="CP46" s="16"/>
      <c r="CQ46" s="16">
        <v>4</v>
      </c>
      <c r="CR46" s="16"/>
      <c r="CS46" s="16">
        <v>7</v>
      </c>
      <c r="CT46" s="16"/>
      <c r="CU46" s="16">
        <v>6</v>
      </c>
      <c r="CV46" s="16"/>
      <c r="CW46" s="16">
        <v>8</v>
      </c>
      <c r="CX46" s="16"/>
      <c r="CY46" s="16">
        <v>5</v>
      </c>
      <c r="CZ46" s="16"/>
      <c r="DA46" s="16">
        <v>4</v>
      </c>
      <c r="DB46" s="16"/>
      <c r="DC46" s="16">
        <v>5</v>
      </c>
      <c r="DD46" s="16"/>
      <c r="DE46" s="16">
        <v>5</v>
      </c>
      <c r="DF46" s="16"/>
      <c r="DG46" s="16" t="s">
        <v>120</v>
      </c>
      <c r="DH46" s="16"/>
      <c r="DI46" s="16">
        <v>9</v>
      </c>
      <c r="DJ46" s="16"/>
      <c r="DK46" s="16">
        <v>5</v>
      </c>
      <c r="DL46" s="16"/>
      <c r="DM46" s="16">
        <v>4</v>
      </c>
      <c r="DN46" s="16"/>
      <c r="DO46" s="16">
        <v>7</v>
      </c>
      <c r="DP46" s="16"/>
      <c r="DQ46" s="16">
        <v>7</v>
      </c>
      <c r="DR46" s="16"/>
      <c r="DS46" s="16">
        <v>7</v>
      </c>
      <c r="DT46" s="16"/>
      <c r="DU46" s="16">
        <v>7</v>
      </c>
      <c r="DV46" s="16"/>
      <c r="DW46" s="16">
        <v>13</v>
      </c>
      <c r="DX46" s="16"/>
      <c r="DY46" s="16">
        <v>11</v>
      </c>
      <c r="DZ46" s="16"/>
      <c r="EA46" s="16">
        <v>8</v>
      </c>
      <c r="EB46" s="16"/>
      <c r="EC46" s="16">
        <v>21</v>
      </c>
      <c r="ED46" s="16"/>
      <c r="EE46" s="16">
        <v>6</v>
      </c>
      <c r="EF46" s="42"/>
      <c r="EG46" s="16">
        <v>8</v>
      </c>
      <c r="EH46" s="16"/>
      <c r="EI46" s="16">
        <v>4</v>
      </c>
      <c r="EJ46" s="16"/>
      <c r="EK46" s="16">
        <v>14</v>
      </c>
      <c r="EL46" s="16"/>
      <c r="EM46" s="16">
        <v>6</v>
      </c>
      <c r="EN46" s="16"/>
      <c r="EO46" s="16">
        <v>9</v>
      </c>
      <c r="EP46" s="16"/>
      <c r="EQ46" s="16">
        <v>6</v>
      </c>
      <c r="ER46" s="16"/>
      <c r="ES46" s="16">
        <v>4</v>
      </c>
      <c r="ET46" s="16"/>
      <c r="EU46" s="16">
        <v>4</v>
      </c>
      <c r="EV46" s="16"/>
      <c r="EW46" s="16">
        <v>5</v>
      </c>
      <c r="EX46" s="16"/>
      <c r="EY46" s="16" t="s">
        <v>120</v>
      </c>
      <c r="EZ46" s="16"/>
      <c r="FA46" s="16">
        <v>9</v>
      </c>
      <c r="FB46" s="16"/>
      <c r="FC46" s="16">
        <v>5</v>
      </c>
      <c r="FD46" s="16"/>
      <c r="FE46" s="16">
        <v>4</v>
      </c>
      <c r="FF46" s="16"/>
      <c r="FG46" s="16">
        <v>6</v>
      </c>
      <c r="FH46" s="16"/>
      <c r="FI46" s="16">
        <v>8</v>
      </c>
      <c r="FJ46" s="16"/>
      <c r="FK46" s="16">
        <v>7</v>
      </c>
      <c r="FL46" s="16"/>
      <c r="FM46" s="16">
        <v>6</v>
      </c>
      <c r="FN46" s="16"/>
      <c r="FO46" s="16">
        <v>12</v>
      </c>
      <c r="FP46" s="16"/>
      <c r="FQ46" s="16">
        <v>10</v>
      </c>
      <c r="FR46" s="16"/>
      <c r="FS46" s="16">
        <v>8</v>
      </c>
      <c r="FT46" s="16"/>
      <c r="FU46" s="16">
        <v>23</v>
      </c>
      <c r="FV46" s="16"/>
      <c r="FW46" s="16">
        <v>6</v>
      </c>
      <c r="FX46" s="42"/>
      <c r="FY46" s="16">
        <v>8</v>
      </c>
      <c r="FZ46" s="16"/>
      <c r="GA46" s="16">
        <v>5</v>
      </c>
      <c r="GB46" s="16"/>
      <c r="GC46" s="16">
        <v>6</v>
      </c>
      <c r="GD46" s="16"/>
      <c r="GE46" s="16">
        <v>6</v>
      </c>
      <c r="GF46" s="16"/>
      <c r="GG46" s="16">
        <v>7</v>
      </c>
      <c r="GH46" s="16"/>
      <c r="GI46" s="16">
        <v>6</v>
      </c>
      <c r="GJ46" s="16"/>
      <c r="GK46" s="16">
        <v>4</v>
      </c>
      <c r="GL46" s="16"/>
      <c r="GM46" s="16">
        <v>4</v>
      </c>
      <c r="GN46" s="16"/>
      <c r="GO46" s="16">
        <v>5</v>
      </c>
      <c r="GP46" s="16"/>
      <c r="GQ46" s="16" t="s">
        <v>120</v>
      </c>
      <c r="GR46" s="16"/>
      <c r="GS46" s="16">
        <v>10</v>
      </c>
      <c r="GT46" s="16"/>
      <c r="GU46" s="16">
        <v>5</v>
      </c>
      <c r="GV46" s="16"/>
      <c r="GW46" s="16">
        <v>4</v>
      </c>
      <c r="GX46" s="16"/>
      <c r="GY46" s="16">
        <v>6</v>
      </c>
      <c r="GZ46" s="16"/>
      <c r="HA46" s="16">
        <v>6</v>
      </c>
      <c r="HB46" s="16"/>
      <c r="HC46" s="16">
        <v>7</v>
      </c>
      <c r="HD46" s="16"/>
      <c r="HE46" s="16">
        <v>7</v>
      </c>
      <c r="HF46" s="16"/>
      <c r="HG46" s="16">
        <v>9</v>
      </c>
      <c r="HH46" s="16"/>
      <c r="HI46" s="16">
        <v>9</v>
      </c>
      <c r="HJ46" s="16"/>
      <c r="HK46" s="16">
        <v>9</v>
      </c>
      <c r="HL46" s="16"/>
      <c r="HM46" s="16">
        <v>18</v>
      </c>
      <c r="HN46" s="16"/>
      <c r="HO46" s="16">
        <v>6</v>
      </c>
      <c r="HP46" s="42"/>
      <c r="HQ46" s="42"/>
      <c r="HR46" s="16">
        <v>10</v>
      </c>
      <c r="HS46" s="16"/>
      <c r="HT46" s="16">
        <v>6</v>
      </c>
      <c r="HU46" s="16"/>
      <c r="HV46" s="16">
        <v>6</v>
      </c>
      <c r="HW46" s="16"/>
      <c r="HX46" s="16">
        <v>6</v>
      </c>
      <c r="HY46" s="16"/>
      <c r="HZ46" s="16">
        <v>9</v>
      </c>
      <c r="IA46" s="16"/>
      <c r="IB46" s="16">
        <v>7</v>
      </c>
      <c r="IC46" s="16"/>
      <c r="ID46" s="16">
        <v>4</v>
      </c>
      <c r="IE46" s="16"/>
      <c r="IF46" s="16">
        <v>5</v>
      </c>
      <c r="IG46" s="16"/>
      <c r="IH46" s="16">
        <v>5</v>
      </c>
      <c r="II46" s="16"/>
      <c r="IJ46" s="16" t="s">
        <v>120</v>
      </c>
      <c r="IK46" s="16"/>
      <c r="IL46" s="16">
        <v>11</v>
      </c>
      <c r="IM46" s="16"/>
      <c r="IN46" s="16">
        <v>6</v>
      </c>
      <c r="IO46" s="16"/>
      <c r="IP46" s="16">
        <v>5</v>
      </c>
      <c r="IQ46" s="16"/>
      <c r="IR46" s="16">
        <v>8</v>
      </c>
      <c r="IS46" s="16"/>
      <c r="IT46" s="16">
        <v>8</v>
      </c>
      <c r="IU46" s="16"/>
      <c r="IV46" s="16">
        <v>9</v>
      </c>
      <c r="IW46" s="16"/>
      <c r="IX46" s="16">
        <v>8</v>
      </c>
      <c r="IY46" s="16"/>
      <c r="IZ46" s="16">
        <v>11</v>
      </c>
      <c r="JA46" s="16"/>
      <c r="JB46" s="16">
        <v>16</v>
      </c>
      <c r="JC46" s="16"/>
      <c r="JD46" s="16">
        <v>13</v>
      </c>
      <c r="JE46" s="16"/>
      <c r="JF46" s="16">
        <v>24</v>
      </c>
      <c r="JG46" s="16"/>
      <c r="JH46" s="16">
        <v>7</v>
      </c>
      <c r="JI46" s="42"/>
      <c r="JJ46" s="42"/>
      <c r="JK46" s="16">
        <v>8</v>
      </c>
      <c r="JL46" s="16"/>
      <c r="JM46" s="16">
        <v>4</v>
      </c>
      <c r="JN46" s="16"/>
      <c r="JO46" s="16">
        <v>6</v>
      </c>
      <c r="JP46" s="16"/>
      <c r="JQ46" s="16">
        <v>6</v>
      </c>
      <c r="JR46" s="16"/>
      <c r="JS46" s="16">
        <v>8</v>
      </c>
      <c r="JT46" s="16"/>
      <c r="JU46" s="16">
        <v>6</v>
      </c>
      <c r="JV46" s="16"/>
      <c r="JW46" s="16">
        <v>4</v>
      </c>
      <c r="JX46" s="16"/>
      <c r="JY46" s="16">
        <v>4</v>
      </c>
      <c r="JZ46" s="16"/>
      <c r="KA46" s="16">
        <v>5</v>
      </c>
      <c r="KB46" s="16"/>
      <c r="KC46" s="16" t="s">
        <v>120</v>
      </c>
      <c r="KD46" s="16"/>
      <c r="KE46" s="16">
        <v>10</v>
      </c>
      <c r="KF46" s="16"/>
      <c r="KG46" s="16">
        <v>5</v>
      </c>
      <c r="KH46" s="16"/>
      <c r="KI46" s="16">
        <v>4</v>
      </c>
      <c r="KJ46" s="16"/>
      <c r="KK46" s="16">
        <v>6</v>
      </c>
      <c r="KL46" s="16"/>
      <c r="KM46" s="16">
        <v>8</v>
      </c>
      <c r="KN46" s="16"/>
      <c r="KO46" s="16">
        <v>8</v>
      </c>
      <c r="KP46" s="16"/>
      <c r="KQ46" s="16">
        <v>7</v>
      </c>
      <c r="KR46" s="16"/>
      <c r="KS46" s="16">
        <v>12</v>
      </c>
      <c r="KT46" s="16"/>
      <c r="KU46" s="16">
        <v>16</v>
      </c>
      <c r="KV46" s="16"/>
      <c r="KW46" s="16">
        <v>12</v>
      </c>
      <c r="KX46" s="16"/>
      <c r="KY46" s="16">
        <v>19</v>
      </c>
      <c r="KZ46" s="16"/>
      <c r="LA46" s="16">
        <v>6</v>
      </c>
      <c r="LB46" s="42"/>
      <c r="LC46" s="42"/>
      <c r="LD46" s="16">
        <v>7</v>
      </c>
      <c r="LE46" s="16"/>
      <c r="LF46" s="16">
        <v>4</v>
      </c>
      <c r="LG46" s="16"/>
      <c r="LH46" s="16">
        <v>6</v>
      </c>
      <c r="LI46" s="16"/>
      <c r="LJ46" s="16">
        <v>4</v>
      </c>
      <c r="LK46" s="16"/>
      <c r="LL46" s="16">
        <v>7</v>
      </c>
      <c r="LM46" s="16"/>
      <c r="LN46" s="16">
        <v>6</v>
      </c>
      <c r="LO46" s="16"/>
      <c r="LP46" s="16">
        <v>4</v>
      </c>
      <c r="LQ46" s="16"/>
      <c r="LR46" s="16">
        <v>3</v>
      </c>
      <c r="LS46" s="16"/>
      <c r="LT46" s="16">
        <v>4</v>
      </c>
      <c r="LU46" s="16"/>
      <c r="LV46" s="16" t="s">
        <v>120</v>
      </c>
      <c r="LW46" s="16"/>
      <c r="LX46" s="16">
        <v>11</v>
      </c>
      <c r="LY46" s="16"/>
      <c r="LZ46" s="16">
        <v>4</v>
      </c>
      <c r="MA46" s="16"/>
      <c r="MB46" s="16">
        <v>4</v>
      </c>
      <c r="MC46" s="16"/>
      <c r="MD46" s="16">
        <v>5</v>
      </c>
      <c r="ME46" s="16"/>
      <c r="MF46" s="16">
        <v>6</v>
      </c>
      <c r="MG46" s="16"/>
      <c r="MH46" s="16">
        <v>7</v>
      </c>
      <c r="MI46" s="16"/>
      <c r="MJ46" s="16">
        <v>6</v>
      </c>
      <c r="MK46" s="16"/>
      <c r="ML46" s="16">
        <v>10</v>
      </c>
      <c r="MM46" s="16"/>
      <c r="MN46" s="16">
        <v>11</v>
      </c>
      <c r="MO46" s="16"/>
      <c r="MP46" s="16">
        <v>9</v>
      </c>
      <c r="MQ46" s="16"/>
      <c r="MR46" s="16">
        <v>15</v>
      </c>
      <c r="MS46" s="16"/>
      <c r="MT46" s="16">
        <v>5</v>
      </c>
      <c r="MU46" s="42"/>
      <c r="MV46" s="42"/>
      <c r="MW46" s="16">
        <v>8</v>
      </c>
      <c r="MX46" s="16"/>
      <c r="MY46" s="16">
        <v>5</v>
      </c>
      <c r="MZ46" s="16"/>
      <c r="NA46" s="16">
        <v>6</v>
      </c>
      <c r="NB46" s="16"/>
      <c r="NC46" s="16">
        <v>5</v>
      </c>
      <c r="ND46" s="16"/>
      <c r="NE46" s="16">
        <v>9</v>
      </c>
      <c r="NF46" s="16"/>
      <c r="NG46" s="16">
        <v>6</v>
      </c>
      <c r="NH46" s="16"/>
      <c r="NI46" s="16">
        <v>4</v>
      </c>
      <c r="NJ46" s="16"/>
      <c r="NK46" s="16">
        <v>3</v>
      </c>
      <c r="NL46" s="16"/>
      <c r="NM46" s="16">
        <v>6</v>
      </c>
      <c r="NN46" s="16"/>
      <c r="NO46" s="16" t="s">
        <v>120</v>
      </c>
      <c r="NP46" s="16"/>
      <c r="NQ46" s="16">
        <v>12</v>
      </c>
      <c r="NR46" s="16"/>
      <c r="NS46" s="16">
        <v>5</v>
      </c>
      <c r="NT46" s="16"/>
      <c r="NU46" s="16">
        <v>3</v>
      </c>
      <c r="NV46" s="16"/>
      <c r="NW46" s="16">
        <v>5</v>
      </c>
      <c r="NX46" s="16"/>
      <c r="NY46" s="16">
        <v>7</v>
      </c>
      <c r="NZ46" s="16"/>
      <c r="OA46" s="16">
        <v>8</v>
      </c>
      <c r="OB46" s="16"/>
      <c r="OC46" s="16">
        <v>6</v>
      </c>
      <c r="OD46" s="16"/>
      <c r="OE46" s="16">
        <v>11</v>
      </c>
      <c r="OF46" s="16"/>
      <c r="OG46" s="16">
        <v>14</v>
      </c>
      <c r="OH46" s="16"/>
      <c r="OI46" s="16">
        <v>12</v>
      </c>
      <c r="OJ46" s="16"/>
      <c r="OK46" s="16">
        <v>22</v>
      </c>
      <c r="OL46" s="16"/>
      <c r="OM46" s="16">
        <v>6</v>
      </c>
      <c r="ON46" s="42"/>
      <c r="OO46" s="16"/>
      <c r="OP46" s="16">
        <v>8</v>
      </c>
      <c r="OQ46" s="16"/>
      <c r="OR46" s="16">
        <v>6</v>
      </c>
      <c r="OS46" s="16"/>
      <c r="OT46" s="16">
        <v>8</v>
      </c>
      <c r="OU46" s="16"/>
      <c r="OV46" s="16">
        <v>5</v>
      </c>
      <c r="OW46" s="16"/>
      <c r="OX46" s="16">
        <v>9</v>
      </c>
      <c r="OY46" s="16"/>
      <c r="OZ46" s="16">
        <v>7</v>
      </c>
      <c r="PA46" s="16"/>
      <c r="PB46" s="16">
        <v>4</v>
      </c>
      <c r="PC46" s="16"/>
      <c r="PD46" s="16">
        <v>4</v>
      </c>
      <c r="PE46" s="16"/>
      <c r="PF46" s="16">
        <v>5</v>
      </c>
      <c r="PG46" s="16"/>
      <c r="PH46" s="16" t="s">
        <v>120</v>
      </c>
      <c r="PI46" s="16"/>
      <c r="PJ46" s="16">
        <v>11</v>
      </c>
      <c r="PK46" s="16"/>
      <c r="PL46" s="16">
        <v>6</v>
      </c>
      <c r="PM46" s="16"/>
      <c r="PN46" s="16">
        <v>4</v>
      </c>
      <c r="PO46" s="16"/>
      <c r="PP46" s="16">
        <v>7</v>
      </c>
      <c r="PQ46" s="16"/>
      <c r="PR46" s="16">
        <v>9</v>
      </c>
      <c r="PS46" s="16"/>
      <c r="PT46" s="16">
        <v>7</v>
      </c>
      <c r="PU46" s="16"/>
      <c r="PV46" s="16">
        <v>7</v>
      </c>
      <c r="PW46" s="16"/>
      <c r="PX46" s="16">
        <v>10</v>
      </c>
      <c r="PY46" s="16"/>
      <c r="PZ46" s="16">
        <v>15</v>
      </c>
      <c r="QA46" s="16"/>
      <c r="QB46" s="16">
        <v>10</v>
      </c>
      <c r="QC46" s="16"/>
      <c r="QD46" s="16">
        <v>18</v>
      </c>
      <c r="QE46" s="16"/>
      <c r="QF46" s="16">
        <v>7</v>
      </c>
      <c r="QG46" s="42"/>
      <c r="QI46" s="16">
        <v>9</v>
      </c>
      <c r="QJ46" s="16"/>
      <c r="QK46" s="16">
        <v>7</v>
      </c>
      <c r="QL46" s="16"/>
      <c r="QM46" s="16">
        <v>6</v>
      </c>
      <c r="QN46" s="16"/>
      <c r="QO46" s="16">
        <v>5</v>
      </c>
      <c r="QP46" s="16"/>
      <c r="QQ46" s="16">
        <v>9</v>
      </c>
      <c r="QR46" s="16"/>
      <c r="QS46" s="16">
        <v>8</v>
      </c>
      <c r="QT46" s="16"/>
      <c r="QU46" s="16">
        <v>4</v>
      </c>
      <c r="QV46" s="16"/>
      <c r="QW46" s="16">
        <v>4</v>
      </c>
      <c r="QX46" s="16"/>
      <c r="QY46" s="16">
        <v>6</v>
      </c>
      <c r="QZ46" s="16"/>
      <c r="RA46" s="16" t="s">
        <v>120</v>
      </c>
      <c r="RB46" s="16"/>
      <c r="RC46" s="16">
        <v>10</v>
      </c>
      <c r="RD46" s="16"/>
      <c r="RE46" s="16">
        <v>6</v>
      </c>
      <c r="RF46" s="16"/>
      <c r="RG46" s="16">
        <v>4</v>
      </c>
      <c r="RH46" s="16"/>
      <c r="RI46" s="16">
        <v>6</v>
      </c>
      <c r="RJ46" s="16"/>
      <c r="RK46" s="16">
        <v>7</v>
      </c>
      <c r="RL46" s="16"/>
      <c r="RM46" s="16">
        <v>10</v>
      </c>
      <c r="RN46" s="16"/>
      <c r="RO46" s="16">
        <v>9</v>
      </c>
      <c r="RP46" s="16"/>
      <c r="RQ46" s="16">
        <v>11</v>
      </c>
      <c r="RR46" s="16"/>
      <c r="RS46" s="16">
        <v>16</v>
      </c>
      <c r="RT46" s="16"/>
      <c r="RU46" s="16">
        <v>11</v>
      </c>
      <c r="RV46" s="16"/>
      <c r="RW46" s="16">
        <v>20</v>
      </c>
      <c r="RX46" s="16"/>
      <c r="RY46" s="16">
        <v>7</v>
      </c>
      <c r="SA46" s="42"/>
      <c r="SC46" s="16">
        <v>9</v>
      </c>
      <c r="SD46" s="16"/>
      <c r="SE46" s="16">
        <v>7</v>
      </c>
      <c r="SF46" s="16"/>
      <c r="SG46" s="16">
        <v>6</v>
      </c>
      <c r="SH46" s="16"/>
      <c r="SI46" s="16">
        <v>7</v>
      </c>
      <c r="SJ46" s="16"/>
      <c r="SK46" s="16">
        <v>10</v>
      </c>
      <c r="SL46" s="16"/>
      <c r="SM46" s="16">
        <v>8</v>
      </c>
      <c r="SN46" s="16"/>
      <c r="SO46" s="16">
        <v>4</v>
      </c>
      <c r="SP46" s="16"/>
      <c r="SQ46" s="16">
        <v>5</v>
      </c>
      <c r="SR46" s="16"/>
      <c r="SS46" s="16">
        <v>7</v>
      </c>
      <c r="ST46" s="16"/>
      <c r="SU46" s="16" t="s">
        <v>120</v>
      </c>
      <c r="SV46" s="16"/>
      <c r="SW46" s="16">
        <v>10</v>
      </c>
      <c r="SX46" s="16"/>
      <c r="SY46" s="16">
        <v>6</v>
      </c>
      <c r="SZ46" s="16"/>
      <c r="TA46" s="16">
        <v>4</v>
      </c>
      <c r="TB46" s="16"/>
      <c r="TC46" s="16">
        <v>7</v>
      </c>
      <c r="TD46" s="16"/>
      <c r="TE46" s="16">
        <v>11</v>
      </c>
      <c r="TF46" s="16"/>
      <c r="TG46" s="16">
        <v>9</v>
      </c>
      <c r="TH46" s="16"/>
      <c r="TI46" s="16">
        <v>9</v>
      </c>
      <c r="TJ46" s="16"/>
      <c r="TK46" s="16">
        <v>10</v>
      </c>
      <c r="TL46" s="16"/>
      <c r="TM46" s="16">
        <v>19</v>
      </c>
      <c r="TN46" s="16"/>
      <c r="TO46" s="16">
        <v>12</v>
      </c>
      <c r="TP46" s="16"/>
      <c r="TQ46" s="16">
        <v>21</v>
      </c>
      <c r="TR46" s="16"/>
      <c r="TS46" s="16">
        <v>8</v>
      </c>
      <c r="TV46" s="19" t="s">
        <v>767</v>
      </c>
    </row>
    <row r="47" spans="2:544" ht="10.5" customHeight="1">
      <c r="B47" s="13">
        <v>22</v>
      </c>
      <c r="C47" s="13"/>
      <c r="D47" s="19" t="s">
        <v>768</v>
      </c>
      <c r="E47" s="16">
        <v>19</v>
      </c>
      <c r="F47" s="16"/>
      <c r="G47" s="16">
        <v>16</v>
      </c>
      <c r="H47" s="16"/>
      <c r="I47" s="16">
        <v>15</v>
      </c>
      <c r="J47" s="16"/>
      <c r="K47" s="16">
        <v>16</v>
      </c>
      <c r="L47" s="16"/>
      <c r="M47" s="16">
        <v>18</v>
      </c>
      <c r="N47" s="16"/>
      <c r="O47" s="16">
        <v>17</v>
      </c>
      <c r="P47" s="16"/>
      <c r="Q47" s="16">
        <v>14</v>
      </c>
      <c r="R47" s="16"/>
      <c r="S47" s="16">
        <v>13</v>
      </c>
      <c r="T47" s="16"/>
      <c r="U47" s="16">
        <v>20</v>
      </c>
      <c r="V47" s="16"/>
      <c r="W47" s="16" t="s">
        <v>120</v>
      </c>
      <c r="X47" s="16"/>
      <c r="Y47" s="16">
        <v>19</v>
      </c>
      <c r="Z47" s="16"/>
      <c r="AA47" s="16">
        <v>16</v>
      </c>
      <c r="AB47" s="16"/>
      <c r="AC47" s="16">
        <v>12</v>
      </c>
      <c r="AD47" s="16"/>
      <c r="AE47" s="16">
        <v>17</v>
      </c>
      <c r="AF47" s="16"/>
      <c r="AG47" s="16">
        <v>17</v>
      </c>
      <c r="AH47" s="16"/>
      <c r="AI47" s="16">
        <v>20</v>
      </c>
      <c r="AJ47" s="16"/>
      <c r="AK47" s="16">
        <v>20</v>
      </c>
      <c r="AL47" s="16"/>
      <c r="AM47" s="16">
        <v>23</v>
      </c>
      <c r="AN47" s="16"/>
      <c r="AO47" s="16">
        <v>22</v>
      </c>
      <c r="AP47" s="16"/>
      <c r="AQ47" s="16">
        <v>21</v>
      </c>
      <c r="AR47" s="16"/>
      <c r="AS47" s="16">
        <v>33</v>
      </c>
      <c r="AT47" s="16"/>
      <c r="AU47" s="16">
        <v>18</v>
      </c>
      <c r="AV47" s="42"/>
      <c r="AW47" s="16">
        <v>20</v>
      </c>
      <c r="AX47" s="16"/>
      <c r="AY47" s="16">
        <v>15</v>
      </c>
      <c r="AZ47" s="16"/>
      <c r="BA47" s="16">
        <v>18</v>
      </c>
      <c r="BB47" s="16"/>
      <c r="BC47" s="16">
        <v>18</v>
      </c>
      <c r="BD47" s="16"/>
      <c r="BE47" s="16">
        <v>16</v>
      </c>
      <c r="BF47" s="16"/>
      <c r="BG47" s="16">
        <v>17</v>
      </c>
      <c r="BH47" s="16"/>
      <c r="BI47" s="16">
        <v>15</v>
      </c>
      <c r="BJ47" s="16"/>
      <c r="BK47" s="16">
        <v>15</v>
      </c>
      <c r="BL47" s="16"/>
      <c r="BM47" s="16">
        <v>19</v>
      </c>
      <c r="BN47" s="16"/>
      <c r="BO47" s="16" t="s">
        <v>120</v>
      </c>
      <c r="BP47" s="16"/>
      <c r="BQ47" s="16">
        <v>18</v>
      </c>
      <c r="BR47" s="16"/>
      <c r="BS47" s="16">
        <v>15</v>
      </c>
      <c r="BT47" s="16"/>
      <c r="BU47" s="16">
        <v>13</v>
      </c>
      <c r="BV47" s="16"/>
      <c r="BW47" s="16">
        <v>19</v>
      </c>
      <c r="BX47" s="16"/>
      <c r="BY47" s="16">
        <v>16</v>
      </c>
      <c r="BZ47" s="16"/>
      <c r="CA47" s="16">
        <v>18</v>
      </c>
      <c r="CB47" s="16"/>
      <c r="CC47" s="16">
        <v>19</v>
      </c>
      <c r="CD47" s="16"/>
      <c r="CE47" s="16">
        <v>27</v>
      </c>
      <c r="CF47" s="16"/>
      <c r="CG47" s="16">
        <v>29</v>
      </c>
      <c r="CH47" s="16"/>
      <c r="CI47" s="16">
        <v>24</v>
      </c>
      <c r="CJ47" s="16"/>
      <c r="CK47" s="16">
        <v>38</v>
      </c>
      <c r="CL47" s="16"/>
      <c r="CM47" s="16">
        <v>18</v>
      </c>
      <c r="CN47" s="42"/>
      <c r="CO47" s="16">
        <v>20</v>
      </c>
      <c r="CP47" s="16"/>
      <c r="CQ47" s="16">
        <v>14</v>
      </c>
      <c r="CR47" s="16"/>
      <c r="CS47" s="16">
        <v>27</v>
      </c>
      <c r="CT47" s="16"/>
      <c r="CU47" s="16">
        <v>18</v>
      </c>
      <c r="CV47" s="16"/>
      <c r="CW47" s="16">
        <v>22</v>
      </c>
      <c r="CX47" s="16"/>
      <c r="CY47" s="16">
        <v>14</v>
      </c>
      <c r="CZ47" s="16"/>
      <c r="DA47" s="16">
        <v>15</v>
      </c>
      <c r="DB47" s="16"/>
      <c r="DC47" s="16">
        <v>15</v>
      </c>
      <c r="DD47" s="16"/>
      <c r="DE47" s="16">
        <v>16</v>
      </c>
      <c r="DF47" s="16"/>
      <c r="DG47" s="16" t="s">
        <v>120</v>
      </c>
      <c r="DH47" s="16"/>
      <c r="DI47" s="16">
        <v>17</v>
      </c>
      <c r="DJ47" s="16"/>
      <c r="DK47" s="16">
        <v>15</v>
      </c>
      <c r="DL47" s="16"/>
      <c r="DM47" s="16">
        <v>13</v>
      </c>
      <c r="DN47" s="16"/>
      <c r="DO47" s="16">
        <v>18</v>
      </c>
      <c r="DP47" s="16"/>
      <c r="DQ47" s="16">
        <v>16</v>
      </c>
      <c r="DR47" s="16"/>
      <c r="DS47" s="16">
        <v>18</v>
      </c>
      <c r="DT47" s="16"/>
      <c r="DU47" s="16">
        <v>19</v>
      </c>
      <c r="DV47" s="16"/>
      <c r="DW47" s="16">
        <v>22</v>
      </c>
      <c r="DX47" s="16"/>
      <c r="DY47" s="16">
        <v>26</v>
      </c>
      <c r="DZ47" s="16"/>
      <c r="EA47" s="16">
        <v>22</v>
      </c>
      <c r="EB47" s="16"/>
      <c r="EC47" s="16">
        <v>34</v>
      </c>
      <c r="ED47" s="16"/>
      <c r="EE47" s="16">
        <v>18</v>
      </c>
      <c r="EF47" s="42"/>
      <c r="EG47" s="16">
        <v>20</v>
      </c>
      <c r="EH47" s="16"/>
      <c r="EI47" s="16">
        <v>14</v>
      </c>
      <c r="EJ47" s="16"/>
      <c r="EK47" s="16">
        <v>58</v>
      </c>
      <c r="EL47" s="16"/>
      <c r="EM47" s="16">
        <v>18</v>
      </c>
      <c r="EN47" s="16"/>
      <c r="EO47" s="16">
        <v>28</v>
      </c>
      <c r="EP47" s="16"/>
      <c r="EQ47" s="16">
        <v>16</v>
      </c>
      <c r="ER47" s="16"/>
      <c r="ES47" s="16">
        <v>13</v>
      </c>
      <c r="ET47" s="16"/>
      <c r="EU47" s="16">
        <v>14</v>
      </c>
      <c r="EV47" s="16"/>
      <c r="EW47" s="16">
        <v>19</v>
      </c>
      <c r="EX47" s="16"/>
      <c r="EY47" s="16" t="s">
        <v>120</v>
      </c>
      <c r="EZ47" s="16"/>
      <c r="FA47" s="16">
        <v>16</v>
      </c>
      <c r="FB47" s="16"/>
      <c r="FC47" s="16">
        <v>16</v>
      </c>
      <c r="FD47" s="16"/>
      <c r="FE47" s="16">
        <v>13</v>
      </c>
      <c r="FF47" s="16"/>
      <c r="FG47" s="16">
        <v>17</v>
      </c>
      <c r="FH47" s="16"/>
      <c r="FI47" s="16">
        <v>17</v>
      </c>
      <c r="FJ47" s="16"/>
      <c r="FK47" s="16">
        <v>18</v>
      </c>
      <c r="FL47" s="16"/>
      <c r="FM47" s="16">
        <v>17</v>
      </c>
      <c r="FN47" s="16"/>
      <c r="FO47" s="16">
        <v>23</v>
      </c>
      <c r="FP47" s="16"/>
      <c r="FQ47" s="16">
        <v>24</v>
      </c>
      <c r="FR47" s="16"/>
      <c r="FS47" s="16">
        <v>22</v>
      </c>
      <c r="FT47" s="16"/>
      <c r="FU47" s="16">
        <v>37</v>
      </c>
      <c r="FV47" s="16"/>
      <c r="FW47" s="16">
        <v>18</v>
      </c>
      <c r="FX47" s="42"/>
      <c r="FY47" s="16">
        <v>21</v>
      </c>
      <c r="FZ47" s="16"/>
      <c r="GA47" s="16">
        <v>15</v>
      </c>
      <c r="GB47" s="16"/>
      <c r="GC47" s="16">
        <v>18</v>
      </c>
      <c r="GD47" s="16"/>
      <c r="GE47" s="16">
        <v>20</v>
      </c>
      <c r="GF47" s="16"/>
      <c r="GG47" s="16">
        <v>19</v>
      </c>
      <c r="GH47" s="16"/>
      <c r="GI47" s="16">
        <v>16</v>
      </c>
      <c r="GJ47" s="16"/>
      <c r="GK47" s="16">
        <v>14</v>
      </c>
      <c r="GL47" s="16"/>
      <c r="GM47" s="16">
        <v>14</v>
      </c>
      <c r="GN47" s="16"/>
      <c r="GO47" s="16">
        <v>19</v>
      </c>
      <c r="GP47" s="16"/>
      <c r="GQ47" s="16" t="s">
        <v>120</v>
      </c>
      <c r="GR47" s="16"/>
      <c r="GS47" s="16">
        <v>18</v>
      </c>
      <c r="GT47" s="16"/>
      <c r="GU47" s="16">
        <v>15</v>
      </c>
      <c r="GV47" s="16"/>
      <c r="GW47" s="16">
        <v>12</v>
      </c>
      <c r="GX47" s="16"/>
      <c r="GY47" s="16">
        <v>18</v>
      </c>
      <c r="GZ47" s="16"/>
      <c r="HA47" s="16">
        <v>19</v>
      </c>
      <c r="HB47" s="16"/>
      <c r="HC47" s="16">
        <v>18</v>
      </c>
      <c r="HD47" s="16"/>
      <c r="HE47" s="16">
        <v>20</v>
      </c>
      <c r="HF47" s="16"/>
      <c r="HG47" s="16">
        <v>22</v>
      </c>
      <c r="HH47" s="16"/>
      <c r="HI47" s="16">
        <v>22</v>
      </c>
      <c r="HJ47" s="16"/>
      <c r="HK47" s="16">
        <v>22</v>
      </c>
      <c r="HL47" s="16"/>
      <c r="HM47" s="16">
        <v>31</v>
      </c>
      <c r="HN47" s="16"/>
      <c r="HO47" s="16">
        <v>18</v>
      </c>
      <c r="HP47" s="42"/>
      <c r="HQ47" s="42"/>
      <c r="HR47" s="16">
        <v>24</v>
      </c>
      <c r="HS47" s="16"/>
      <c r="HT47" s="16">
        <v>16</v>
      </c>
      <c r="HU47" s="16"/>
      <c r="HV47" s="16">
        <v>19</v>
      </c>
      <c r="HW47" s="16"/>
      <c r="HX47" s="16">
        <v>20</v>
      </c>
      <c r="HY47" s="16"/>
      <c r="HZ47" s="16">
        <v>19</v>
      </c>
      <c r="IA47" s="16"/>
      <c r="IB47" s="16">
        <v>18</v>
      </c>
      <c r="IC47" s="16"/>
      <c r="ID47" s="16">
        <v>12</v>
      </c>
      <c r="IE47" s="16"/>
      <c r="IF47" s="16">
        <v>15</v>
      </c>
      <c r="IG47" s="16"/>
      <c r="IH47" s="16">
        <v>19</v>
      </c>
      <c r="II47" s="16"/>
      <c r="IJ47" s="16" t="s">
        <v>120</v>
      </c>
      <c r="IK47" s="16"/>
      <c r="IL47" s="16">
        <v>18</v>
      </c>
      <c r="IM47" s="16"/>
      <c r="IN47" s="16">
        <v>16</v>
      </c>
      <c r="IO47" s="16"/>
      <c r="IP47" s="16">
        <v>12</v>
      </c>
      <c r="IQ47" s="16"/>
      <c r="IR47" s="16">
        <v>21</v>
      </c>
      <c r="IS47" s="16"/>
      <c r="IT47" s="16">
        <v>20</v>
      </c>
      <c r="IU47" s="16"/>
      <c r="IV47" s="16">
        <v>22</v>
      </c>
      <c r="IW47" s="16"/>
      <c r="IX47" s="16">
        <v>21</v>
      </c>
      <c r="IY47" s="16"/>
      <c r="IZ47" s="16">
        <v>23</v>
      </c>
      <c r="JA47" s="16"/>
      <c r="JB47" s="16">
        <v>30</v>
      </c>
      <c r="JC47" s="16"/>
      <c r="JD47" s="16">
        <v>24</v>
      </c>
      <c r="JE47" s="16"/>
      <c r="JF47" s="16">
        <v>37</v>
      </c>
      <c r="JG47" s="16"/>
      <c r="JH47" s="16">
        <v>20</v>
      </c>
      <c r="JI47" s="42"/>
      <c r="JJ47" s="42"/>
      <c r="JK47" s="16">
        <v>23</v>
      </c>
      <c r="JL47" s="16"/>
      <c r="JM47" s="16">
        <v>15</v>
      </c>
      <c r="JN47" s="16"/>
      <c r="JO47" s="16">
        <v>21</v>
      </c>
      <c r="JP47" s="16"/>
      <c r="JQ47" s="16">
        <v>19</v>
      </c>
      <c r="JR47" s="16"/>
      <c r="JS47" s="16">
        <v>19</v>
      </c>
      <c r="JT47" s="16"/>
      <c r="JU47" s="16">
        <v>18</v>
      </c>
      <c r="JV47" s="16"/>
      <c r="JW47" s="16">
        <v>15</v>
      </c>
      <c r="JX47" s="16"/>
      <c r="JY47" s="16">
        <v>15</v>
      </c>
      <c r="JZ47" s="16"/>
      <c r="KA47" s="16">
        <v>18</v>
      </c>
      <c r="KB47" s="16"/>
      <c r="KC47" s="16" t="s">
        <v>120</v>
      </c>
      <c r="KD47" s="16"/>
      <c r="KE47" s="16">
        <v>17</v>
      </c>
      <c r="KF47" s="16"/>
      <c r="KG47" s="16">
        <v>15</v>
      </c>
      <c r="KH47" s="16"/>
      <c r="KI47" s="16">
        <v>12</v>
      </c>
      <c r="KJ47" s="16"/>
      <c r="KK47" s="16">
        <v>19</v>
      </c>
      <c r="KL47" s="16"/>
      <c r="KM47" s="16">
        <v>18</v>
      </c>
      <c r="KN47" s="16"/>
      <c r="KO47" s="16">
        <v>22</v>
      </c>
      <c r="KP47" s="16"/>
      <c r="KQ47" s="16">
        <v>19</v>
      </c>
      <c r="KR47" s="16"/>
      <c r="KS47" s="16">
        <v>28</v>
      </c>
      <c r="KT47" s="16"/>
      <c r="KU47" s="16">
        <v>34</v>
      </c>
      <c r="KV47" s="16"/>
      <c r="KW47" s="16">
        <v>27</v>
      </c>
      <c r="KX47" s="16"/>
      <c r="KY47" s="16">
        <v>36</v>
      </c>
      <c r="KZ47" s="16"/>
      <c r="LA47" s="16">
        <v>19</v>
      </c>
      <c r="LB47" s="42"/>
      <c r="LC47" s="42"/>
      <c r="LD47" s="16">
        <v>20</v>
      </c>
      <c r="LE47" s="16"/>
      <c r="LF47" s="16">
        <v>15</v>
      </c>
      <c r="LG47" s="16"/>
      <c r="LH47" s="16">
        <v>17</v>
      </c>
      <c r="LI47" s="16"/>
      <c r="LJ47" s="16">
        <v>19</v>
      </c>
      <c r="LK47" s="16"/>
      <c r="LL47" s="16">
        <v>19</v>
      </c>
      <c r="LM47" s="16"/>
      <c r="LN47" s="16">
        <v>16</v>
      </c>
      <c r="LO47" s="16"/>
      <c r="LP47" s="16">
        <v>13</v>
      </c>
      <c r="LQ47" s="16"/>
      <c r="LR47" s="16">
        <v>14</v>
      </c>
      <c r="LS47" s="16"/>
      <c r="LT47" s="16">
        <v>16</v>
      </c>
      <c r="LU47" s="16"/>
      <c r="LV47" s="16" t="s">
        <v>120</v>
      </c>
      <c r="LW47" s="16"/>
      <c r="LX47" s="16">
        <v>16</v>
      </c>
      <c r="LY47" s="16"/>
      <c r="LZ47" s="16">
        <v>14</v>
      </c>
      <c r="MA47" s="16"/>
      <c r="MB47" s="16">
        <v>12</v>
      </c>
      <c r="MC47" s="16"/>
      <c r="MD47" s="16">
        <v>17</v>
      </c>
      <c r="ME47" s="16"/>
      <c r="MF47" s="16">
        <v>17</v>
      </c>
      <c r="MG47" s="16"/>
      <c r="MH47" s="16">
        <v>18</v>
      </c>
      <c r="MI47" s="16"/>
      <c r="MJ47" s="16">
        <v>20</v>
      </c>
      <c r="MK47" s="16"/>
      <c r="ML47" s="16">
        <v>26</v>
      </c>
      <c r="MM47" s="16"/>
      <c r="MN47" s="16">
        <v>28</v>
      </c>
      <c r="MO47" s="16"/>
      <c r="MP47" s="16">
        <v>23</v>
      </c>
      <c r="MQ47" s="16"/>
      <c r="MR47" s="16">
        <v>32</v>
      </c>
      <c r="MS47" s="16"/>
      <c r="MT47" s="16">
        <v>17</v>
      </c>
      <c r="MU47" s="42"/>
      <c r="MV47" s="42"/>
      <c r="MW47" s="16">
        <v>20</v>
      </c>
      <c r="MX47" s="16"/>
      <c r="MY47" s="16">
        <v>15</v>
      </c>
      <c r="MZ47" s="16"/>
      <c r="NA47" s="16">
        <v>18</v>
      </c>
      <c r="NB47" s="16"/>
      <c r="NC47" s="16">
        <v>17</v>
      </c>
      <c r="ND47" s="16"/>
      <c r="NE47" s="16">
        <v>20</v>
      </c>
      <c r="NF47" s="16"/>
      <c r="NG47" s="16">
        <v>15</v>
      </c>
      <c r="NH47" s="16"/>
      <c r="NI47" s="16">
        <v>14</v>
      </c>
      <c r="NJ47" s="16"/>
      <c r="NK47" s="16">
        <v>15</v>
      </c>
      <c r="NL47" s="16"/>
      <c r="NM47" s="16">
        <v>18</v>
      </c>
      <c r="NN47" s="16"/>
      <c r="NO47" s="16" t="s">
        <v>120</v>
      </c>
      <c r="NP47" s="16"/>
      <c r="NQ47" s="16">
        <v>17</v>
      </c>
      <c r="NR47" s="16"/>
      <c r="NS47" s="16">
        <v>16</v>
      </c>
      <c r="NT47" s="16"/>
      <c r="NU47" s="16">
        <v>12</v>
      </c>
      <c r="NV47" s="16"/>
      <c r="NW47" s="16">
        <v>17</v>
      </c>
      <c r="NX47" s="16"/>
      <c r="NY47" s="16">
        <v>16</v>
      </c>
      <c r="NZ47" s="16"/>
      <c r="OA47" s="16">
        <v>20</v>
      </c>
      <c r="OB47" s="16"/>
      <c r="OC47" s="16">
        <v>18</v>
      </c>
      <c r="OD47" s="16"/>
      <c r="OE47" s="16">
        <v>24</v>
      </c>
      <c r="OF47" s="16"/>
      <c r="OG47" s="16">
        <v>31</v>
      </c>
      <c r="OH47" s="16"/>
      <c r="OI47" s="16">
        <v>26</v>
      </c>
      <c r="OJ47" s="16"/>
      <c r="OK47" s="16">
        <v>39</v>
      </c>
      <c r="OL47" s="16"/>
      <c r="OM47" s="16">
        <v>18</v>
      </c>
      <c r="ON47" s="42"/>
      <c r="OO47" s="16"/>
      <c r="OP47" s="16">
        <v>22</v>
      </c>
      <c r="OQ47" s="16"/>
      <c r="OR47" s="16">
        <v>15</v>
      </c>
      <c r="OS47" s="16"/>
      <c r="OT47" s="16">
        <v>19</v>
      </c>
      <c r="OU47" s="16"/>
      <c r="OV47" s="16">
        <v>18</v>
      </c>
      <c r="OW47" s="16"/>
      <c r="OX47" s="16">
        <v>21</v>
      </c>
      <c r="OY47" s="16"/>
      <c r="OZ47" s="16">
        <v>17</v>
      </c>
      <c r="PA47" s="16"/>
      <c r="PB47" s="16">
        <v>13</v>
      </c>
      <c r="PC47" s="16"/>
      <c r="PD47" s="16">
        <v>15</v>
      </c>
      <c r="PE47" s="16"/>
      <c r="PF47" s="16">
        <v>18</v>
      </c>
      <c r="PG47" s="16"/>
      <c r="PH47" s="16" t="s">
        <v>120</v>
      </c>
      <c r="PI47" s="16"/>
      <c r="PJ47" s="16">
        <v>17</v>
      </c>
      <c r="PK47" s="16"/>
      <c r="PL47" s="16">
        <v>16</v>
      </c>
      <c r="PM47" s="16"/>
      <c r="PN47" s="16">
        <v>12</v>
      </c>
      <c r="PO47" s="16"/>
      <c r="PP47" s="16">
        <v>20</v>
      </c>
      <c r="PQ47" s="16"/>
      <c r="PR47" s="16">
        <v>23</v>
      </c>
      <c r="PS47" s="16"/>
      <c r="PT47" s="16">
        <v>19</v>
      </c>
      <c r="PU47" s="16"/>
      <c r="PV47" s="16">
        <v>19</v>
      </c>
      <c r="PW47" s="16"/>
      <c r="PX47" s="16">
        <v>27</v>
      </c>
      <c r="PY47" s="16"/>
      <c r="PZ47" s="16">
        <v>30</v>
      </c>
      <c r="QA47" s="16"/>
      <c r="QB47" s="16">
        <v>27</v>
      </c>
      <c r="QC47" s="16"/>
      <c r="QD47" s="16">
        <v>31</v>
      </c>
      <c r="QE47" s="16"/>
      <c r="QF47" s="16">
        <v>19</v>
      </c>
      <c r="QG47" s="42"/>
      <c r="QI47" s="16">
        <v>20</v>
      </c>
      <c r="QJ47" s="16"/>
      <c r="QK47" s="16">
        <v>16</v>
      </c>
      <c r="QL47" s="16"/>
      <c r="QM47" s="16">
        <v>17</v>
      </c>
      <c r="QN47" s="16"/>
      <c r="QO47" s="16">
        <v>17</v>
      </c>
      <c r="QP47" s="16"/>
      <c r="QQ47" s="16">
        <v>20</v>
      </c>
      <c r="QR47" s="16"/>
      <c r="QS47" s="16">
        <v>17</v>
      </c>
      <c r="QT47" s="16"/>
      <c r="QU47" s="16">
        <v>14</v>
      </c>
      <c r="QV47" s="16"/>
      <c r="QW47" s="16">
        <v>14</v>
      </c>
      <c r="QX47" s="16"/>
      <c r="QY47" s="16">
        <v>18</v>
      </c>
      <c r="QZ47" s="16"/>
      <c r="RA47" s="16" t="s">
        <v>120</v>
      </c>
      <c r="RB47" s="16"/>
      <c r="RC47" s="16">
        <v>18</v>
      </c>
      <c r="RD47" s="16"/>
      <c r="RE47" s="16">
        <v>16</v>
      </c>
      <c r="RF47" s="16"/>
      <c r="RG47" s="16">
        <v>13</v>
      </c>
      <c r="RH47" s="16"/>
      <c r="RI47" s="16">
        <v>18</v>
      </c>
      <c r="RJ47" s="16"/>
      <c r="RK47" s="16">
        <v>18</v>
      </c>
      <c r="RL47" s="16"/>
      <c r="RM47" s="16">
        <v>20</v>
      </c>
      <c r="RN47" s="16"/>
      <c r="RO47" s="16">
        <v>20</v>
      </c>
      <c r="RP47" s="16"/>
      <c r="RQ47" s="16">
        <v>26</v>
      </c>
      <c r="RR47" s="16"/>
      <c r="RS47" s="16">
        <v>31</v>
      </c>
      <c r="RT47" s="16"/>
      <c r="RU47" s="16">
        <v>28</v>
      </c>
      <c r="RV47" s="16"/>
      <c r="RW47" s="16">
        <v>32</v>
      </c>
      <c r="RX47" s="16"/>
      <c r="RY47" s="16">
        <v>19</v>
      </c>
      <c r="SA47" s="42"/>
      <c r="SC47" s="16">
        <v>21</v>
      </c>
      <c r="SD47" s="16"/>
      <c r="SE47" s="16">
        <v>16</v>
      </c>
      <c r="SF47" s="16"/>
      <c r="SG47" s="16">
        <v>18</v>
      </c>
      <c r="SH47" s="16"/>
      <c r="SI47" s="16">
        <v>19</v>
      </c>
      <c r="SJ47" s="16"/>
      <c r="SK47" s="16">
        <v>20</v>
      </c>
      <c r="SL47" s="16"/>
      <c r="SM47" s="16">
        <v>17</v>
      </c>
      <c r="SN47" s="16"/>
      <c r="SO47" s="16">
        <v>14</v>
      </c>
      <c r="SP47" s="16"/>
      <c r="SQ47" s="16">
        <v>15</v>
      </c>
      <c r="SR47" s="16"/>
      <c r="SS47" s="16">
        <v>18</v>
      </c>
      <c r="ST47" s="16"/>
      <c r="SU47" s="16" t="s">
        <v>120</v>
      </c>
      <c r="SV47" s="16"/>
      <c r="SW47" s="16">
        <v>18</v>
      </c>
      <c r="SX47" s="16"/>
      <c r="SY47" s="16">
        <v>16</v>
      </c>
      <c r="SZ47" s="16"/>
      <c r="TA47" s="16">
        <v>13</v>
      </c>
      <c r="TB47" s="16"/>
      <c r="TC47" s="16">
        <v>19</v>
      </c>
      <c r="TD47" s="16"/>
      <c r="TE47" s="16">
        <v>20</v>
      </c>
      <c r="TF47" s="16"/>
      <c r="TG47" s="16">
        <v>18</v>
      </c>
      <c r="TH47" s="16"/>
      <c r="TI47" s="16">
        <v>19</v>
      </c>
      <c r="TJ47" s="16"/>
      <c r="TK47" s="16">
        <v>23</v>
      </c>
      <c r="TL47" s="16"/>
      <c r="TM47" s="16">
        <v>33</v>
      </c>
      <c r="TN47" s="16"/>
      <c r="TO47" s="16">
        <v>25</v>
      </c>
      <c r="TP47" s="16"/>
      <c r="TQ47" s="16">
        <v>30</v>
      </c>
      <c r="TR47" s="16"/>
      <c r="TS47" s="16">
        <v>19</v>
      </c>
      <c r="TV47" s="19" t="s">
        <v>769</v>
      </c>
    </row>
    <row r="48" spans="2:544" ht="6" customHeight="1">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1"/>
      <c r="AF48" s="33"/>
      <c r="AG48" s="51"/>
      <c r="AH48" s="33"/>
      <c r="AI48" s="51"/>
      <c r="AJ48" s="33"/>
      <c r="AK48" s="51"/>
      <c r="AL48" s="33"/>
      <c r="AM48" s="51"/>
      <c r="AN48" s="33"/>
      <c r="AO48" s="51"/>
      <c r="AP48" s="33"/>
      <c r="AQ48" s="51"/>
      <c r="AR48" s="33"/>
      <c r="AS48" s="51"/>
      <c r="AT48" s="33"/>
      <c r="AU48" s="51"/>
      <c r="AV48" s="52"/>
      <c r="AW48" s="32"/>
      <c r="AX48" s="33"/>
      <c r="AY48" s="32"/>
      <c r="AZ48" s="33"/>
      <c r="BA48" s="51"/>
      <c r="BB48" s="33"/>
      <c r="BC48" s="51"/>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1"/>
      <c r="CH48" s="33"/>
      <c r="CI48" s="51"/>
      <c r="CJ48" s="33"/>
      <c r="CK48" s="51"/>
      <c r="CL48" s="33"/>
      <c r="CM48" s="51"/>
      <c r="CN48" s="52"/>
      <c r="CO48" s="32"/>
      <c r="CP48" s="33"/>
      <c r="CQ48" s="32"/>
      <c r="CR48" s="33"/>
      <c r="CS48" s="51"/>
      <c r="CT48" s="33"/>
      <c r="CU48" s="51"/>
      <c r="CV48" s="33"/>
      <c r="CW48" s="51"/>
      <c r="CX48" s="33"/>
      <c r="CY48" s="51"/>
      <c r="CZ48" s="33"/>
      <c r="DA48" s="51"/>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51"/>
      <c r="DZ48" s="33"/>
      <c r="EA48" s="51"/>
      <c r="EB48" s="33"/>
      <c r="EC48" s="51"/>
      <c r="ED48" s="33"/>
      <c r="EE48" s="51"/>
      <c r="EF48" s="52"/>
      <c r="EG48" s="32"/>
      <c r="EH48" s="33"/>
      <c r="EI48" s="32"/>
      <c r="EJ48" s="33"/>
      <c r="EK48" s="51"/>
      <c r="EL48" s="33"/>
      <c r="EM48" s="51"/>
      <c r="EN48" s="33"/>
      <c r="EO48" s="51"/>
      <c r="EP48" s="33"/>
      <c r="EQ48" s="51"/>
      <c r="ER48" s="33"/>
      <c r="ES48" s="51"/>
      <c r="ET48" s="33"/>
      <c r="EU48" s="51"/>
      <c r="EV48" s="33"/>
      <c r="EW48" s="51"/>
      <c r="EX48" s="33"/>
      <c r="EY48" s="51"/>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51"/>
      <c r="FX48" s="52"/>
      <c r="FY48" s="32"/>
      <c r="FZ48" s="33"/>
      <c r="GA48" s="32"/>
      <c r="GB48" s="33"/>
      <c r="GC48" s="51"/>
      <c r="GD48" s="33"/>
      <c r="GE48" s="51"/>
      <c r="GF48" s="33"/>
      <c r="GG48" s="51"/>
      <c r="GH48" s="33"/>
      <c r="GI48" s="51"/>
      <c r="GJ48" s="33"/>
      <c r="GK48" s="51"/>
      <c r="GL48" s="33"/>
      <c r="GM48" s="51"/>
      <c r="GN48" s="33"/>
      <c r="GO48" s="51"/>
      <c r="GP48" s="33"/>
      <c r="GQ48" s="51"/>
      <c r="GR48" s="33"/>
      <c r="GS48" s="51"/>
      <c r="GT48" s="33"/>
      <c r="GU48" s="51"/>
      <c r="GV48" s="33"/>
      <c r="GW48" s="51"/>
      <c r="GX48" s="33"/>
      <c r="GY48" s="51"/>
      <c r="GZ48" s="33"/>
      <c r="HA48" s="51"/>
      <c r="HB48" s="33"/>
      <c r="HC48" s="51"/>
      <c r="HD48" s="33"/>
      <c r="HE48" s="51"/>
      <c r="HF48" s="33"/>
      <c r="HG48" s="51"/>
      <c r="HH48" s="33"/>
      <c r="HI48" s="51"/>
      <c r="HJ48" s="33"/>
      <c r="HK48" s="51"/>
      <c r="HL48" s="33"/>
      <c r="HM48" s="51"/>
      <c r="HN48" s="33"/>
      <c r="HO48" s="51"/>
      <c r="HP48" s="33"/>
      <c r="HQ48" s="52"/>
      <c r="HR48" s="32"/>
      <c r="HS48" s="33"/>
      <c r="HT48" s="32"/>
      <c r="HU48" s="33"/>
      <c r="HV48" s="51"/>
      <c r="HW48" s="33"/>
      <c r="HX48" s="51"/>
      <c r="HY48" s="33"/>
      <c r="HZ48" s="51"/>
      <c r="IA48" s="33"/>
      <c r="IB48" s="51"/>
      <c r="IC48" s="33"/>
      <c r="ID48" s="51"/>
      <c r="IE48" s="33"/>
      <c r="IF48" s="51"/>
      <c r="IG48" s="33"/>
      <c r="IH48" s="51"/>
      <c r="II48" s="33"/>
      <c r="IJ48" s="51"/>
      <c r="IK48" s="33"/>
      <c r="IL48" s="51"/>
      <c r="IM48" s="33"/>
      <c r="IN48" s="51"/>
      <c r="IO48" s="33"/>
      <c r="IP48" s="51"/>
      <c r="IQ48" s="33"/>
      <c r="IR48" s="51"/>
      <c r="IS48" s="33"/>
      <c r="IT48" s="51"/>
      <c r="IU48" s="33"/>
      <c r="IV48" s="51"/>
      <c r="IW48" s="33"/>
      <c r="IX48" s="51"/>
      <c r="IY48" s="33"/>
      <c r="IZ48" s="51"/>
      <c r="JA48" s="33"/>
      <c r="JB48" s="51"/>
      <c r="JC48" s="33"/>
      <c r="JD48" s="51"/>
      <c r="JE48" s="33"/>
      <c r="JF48" s="51"/>
      <c r="JG48" s="33"/>
      <c r="JH48" s="51"/>
      <c r="JI48" s="33"/>
      <c r="JJ48" s="52"/>
      <c r="JK48" s="32"/>
      <c r="JL48" s="33"/>
      <c r="JM48" s="32"/>
      <c r="JN48" s="33"/>
      <c r="JO48" s="51"/>
      <c r="JP48" s="33"/>
      <c r="JQ48" s="51"/>
      <c r="JR48" s="33"/>
      <c r="JS48" s="51"/>
      <c r="JT48" s="33"/>
      <c r="JU48" s="51"/>
      <c r="JV48" s="33"/>
      <c r="JW48" s="51"/>
      <c r="JX48" s="33"/>
      <c r="JY48" s="51"/>
      <c r="JZ48" s="33"/>
      <c r="KA48" s="51"/>
      <c r="KB48" s="33"/>
      <c r="KC48" s="51"/>
      <c r="KD48" s="33"/>
      <c r="KE48" s="51"/>
      <c r="KF48" s="33"/>
      <c r="KG48" s="51"/>
      <c r="KH48" s="33"/>
      <c r="KI48" s="51"/>
      <c r="KJ48" s="33"/>
      <c r="KK48" s="51"/>
      <c r="KL48" s="33"/>
      <c r="KM48" s="51"/>
      <c r="KN48" s="33"/>
      <c r="KO48" s="51"/>
      <c r="KP48" s="33"/>
      <c r="KQ48" s="51"/>
      <c r="KR48" s="33"/>
      <c r="KS48" s="51"/>
      <c r="KT48" s="33"/>
      <c r="KU48" s="51"/>
      <c r="KV48" s="33"/>
      <c r="KW48" s="51"/>
      <c r="KX48" s="33"/>
      <c r="KY48" s="51"/>
      <c r="KZ48" s="33"/>
      <c r="LA48" s="51"/>
      <c r="LB48" s="33"/>
      <c r="LC48" s="52"/>
      <c r="LD48" s="32"/>
      <c r="LE48" s="33"/>
      <c r="LF48" s="32"/>
      <c r="LG48" s="33"/>
      <c r="LH48" s="51"/>
      <c r="LI48" s="33"/>
      <c r="LJ48" s="51"/>
      <c r="LK48" s="33"/>
      <c r="LL48" s="51"/>
      <c r="LM48" s="33"/>
      <c r="LN48" s="51"/>
      <c r="LO48" s="33"/>
      <c r="LP48" s="51"/>
      <c r="LQ48" s="33"/>
      <c r="LR48" s="51"/>
      <c r="LS48" s="33"/>
      <c r="LT48" s="51"/>
      <c r="LU48" s="33"/>
      <c r="LV48" s="51"/>
      <c r="LW48" s="33"/>
      <c r="LX48" s="51"/>
      <c r="LY48" s="33"/>
      <c r="LZ48" s="51"/>
      <c r="MA48" s="33"/>
      <c r="MB48" s="51"/>
      <c r="MC48" s="33"/>
      <c r="MD48" s="51"/>
      <c r="ME48" s="33"/>
      <c r="MF48" s="51"/>
      <c r="MG48" s="33"/>
      <c r="MH48" s="51"/>
      <c r="MI48" s="33"/>
      <c r="MJ48" s="51"/>
      <c r="MK48" s="33"/>
      <c r="ML48" s="51"/>
      <c r="MM48" s="33"/>
      <c r="MN48" s="51"/>
      <c r="MO48" s="33"/>
      <c r="MP48" s="51"/>
      <c r="MQ48" s="33"/>
      <c r="MR48" s="51"/>
      <c r="MS48" s="33"/>
      <c r="MT48" s="51"/>
      <c r="MU48" s="33"/>
      <c r="MV48" s="52"/>
      <c r="MW48" s="32"/>
      <c r="MX48" s="33"/>
      <c r="MY48" s="32"/>
      <c r="MZ48" s="33"/>
      <c r="NA48" s="51"/>
      <c r="NB48" s="33"/>
      <c r="NC48" s="51"/>
      <c r="ND48" s="33"/>
      <c r="NE48" s="51"/>
      <c r="NF48" s="33"/>
      <c r="NG48" s="51"/>
      <c r="NH48" s="33"/>
      <c r="NI48" s="51"/>
      <c r="NJ48" s="33"/>
      <c r="NK48" s="51"/>
      <c r="NL48" s="33"/>
      <c r="NM48" s="51"/>
      <c r="NN48" s="33"/>
      <c r="NO48" s="51"/>
      <c r="NP48" s="33"/>
      <c r="NQ48" s="51"/>
      <c r="NR48" s="33"/>
      <c r="NS48" s="51"/>
      <c r="NT48" s="33"/>
      <c r="NU48" s="51"/>
      <c r="NV48" s="33"/>
      <c r="NW48" s="51"/>
      <c r="NX48" s="33"/>
      <c r="NY48" s="51"/>
      <c r="NZ48" s="33"/>
      <c r="OA48" s="51"/>
      <c r="OB48" s="33"/>
      <c r="OC48" s="51"/>
      <c r="OD48" s="33"/>
      <c r="OE48" s="51"/>
      <c r="OF48" s="33"/>
      <c r="OG48" s="51"/>
      <c r="OH48" s="33"/>
      <c r="OI48" s="51"/>
      <c r="OJ48" s="33"/>
      <c r="OK48" s="51"/>
      <c r="OL48" s="33"/>
      <c r="OM48" s="51"/>
      <c r="ON48" s="33"/>
      <c r="OO48" s="52"/>
      <c r="OP48" s="32"/>
      <c r="OQ48" s="33"/>
      <c r="OR48" s="32"/>
      <c r="OS48" s="33"/>
      <c r="OT48" s="51"/>
      <c r="OU48" s="33"/>
      <c r="OV48" s="51"/>
      <c r="OW48" s="33"/>
      <c r="OX48" s="51"/>
      <c r="OY48" s="33"/>
      <c r="OZ48" s="51"/>
      <c r="PA48" s="33"/>
      <c r="PB48" s="51"/>
      <c r="PC48" s="33"/>
      <c r="PD48" s="51"/>
      <c r="PE48" s="33"/>
      <c r="PF48" s="51"/>
      <c r="PG48" s="33"/>
      <c r="PH48" s="51"/>
      <c r="PI48" s="33"/>
      <c r="PJ48" s="51"/>
      <c r="PK48" s="33"/>
      <c r="PL48" s="51"/>
      <c r="PM48" s="33"/>
      <c r="PN48" s="51"/>
      <c r="PO48" s="33"/>
      <c r="PP48" s="51"/>
      <c r="PQ48" s="33"/>
      <c r="PR48" s="51"/>
      <c r="PS48" s="33"/>
      <c r="PT48" s="51"/>
      <c r="PU48" s="33"/>
      <c r="PV48" s="51"/>
      <c r="PW48" s="33"/>
      <c r="PX48" s="51"/>
      <c r="PY48" s="33"/>
      <c r="PZ48" s="51"/>
      <c r="QA48" s="33"/>
      <c r="QB48" s="51"/>
      <c r="QC48" s="33"/>
      <c r="QD48" s="51"/>
      <c r="QE48" s="33"/>
      <c r="QF48" s="51"/>
      <c r="QG48" s="52"/>
      <c r="QH48" s="33"/>
      <c r="QI48" s="32"/>
      <c r="QJ48" s="33"/>
      <c r="QK48" s="32"/>
      <c r="QL48" s="33"/>
      <c r="QM48" s="51"/>
      <c r="QN48" s="33"/>
      <c r="QO48" s="51"/>
      <c r="QP48" s="33"/>
      <c r="QQ48" s="51"/>
      <c r="QR48" s="33"/>
      <c r="QS48" s="51"/>
      <c r="QT48" s="33"/>
      <c r="QU48" s="51"/>
      <c r="QV48" s="33"/>
      <c r="QW48" s="51"/>
      <c r="QX48" s="33"/>
      <c r="QY48" s="51"/>
      <c r="QZ48" s="33"/>
      <c r="RA48" s="51"/>
      <c r="RB48" s="33"/>
      <c r="RC48" s="51"/>
      <c r="RD48" s="33"/>
      <c r="RE48" s="51"/>
      <c r="RF48" s="33"/>
      <c r="RG48" s="51"/>
      <c r="RH48" s="33"/>
      <c r="RI48" s="51"/>
      <c r="RJ48" s="33"/>
      <c r="RK48" s="51"/>
      <c r="RL48" s="33"/>
      <c r="RM48" s="51"/>
      <c r="RN48" s="33"/>
      <c r="RO48" s="51"/>
      <c r="RP48" s="33"/>
      <c r="RQ48" s="51"/>
      <c r="RR48" s="33"/>
      <c r="RS48" s="51"/>
      <c r="RT48" s="33"/>
      <c r="RU48" s="51"/>
      <c r="RV48" s="33"/>
      <c r="RW48" s="51"/>
      <c r="RX48" s="33"/>
      <c r="RY48" s="51"/>
      <c r="RZ48" s="33"/>
      <c r="SA48" s="52"/>
      <c r="SB48" s="33"/>
      <c r="SC48" s="32"/>
      <c r="SD48" s="33"/>
      <c r="SE48" s="32"/>
      <c r="SF48" s="33"/>
      <c r="SG48" s="51"/>
      <c r="SH48" s="33"/>
      <c r="SI48" s="51"/>
      <c r="SJ48" s="33"/>
      <c r="SK48" s="51"/>
      <c r="SL48" s="33"/>
      <c r="SM48" s="51"/>
      <c r="SN48" s="33"/>
      <c r="SO48" s="51"/>
      <c r="SP48" s="33"/>
      <c r="SQ48" s="51"/>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51"/>
      <c r="TP48" s="33"/>
      <c r="TQ48" s="51"/>
      <c r="TR48" s="33"/>
      <c r="TS48" s="51"/>
      <c r="TT48" s="51"/>
      <c r="TU48" s="34"/>
      <c r="TV48" s="32"/>
    </row>
    <row r="49" spans="2:542"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row>
    <row r="50" spans="2:542"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c r="LR50" s="215"/>
      <c r="LS50" s="215"/>
      <c r="LT50" s="215"/>
      <c r="LU50" s="215"/>
      <c r="LV50" s="215"/>
      <c r="LW50" s="215"/>
      <c r="LX50" s="215"/>
      <c r="LY50" s="215"/>
      <c r="LZ50" s="215"/>
      <c r="MA50" s="215"/>
      <c r="MB50" s="215"/>
      <c r="MC50" s="215"/>
      <c r="MD50" s="215"/>
      <c r="ME50" s="215"/>
      <c r="MF50" s="215"/>
      <c r="MG50" s="215"/>
      <c r="MH50" s="215"/>
      <c r="MI50" s="215"/>
      <c r="MJ50" s="215"/>
      <c r="MK50" s="215"/>
      <c r="ML50" s="215"/>
      <c r="MM50" s="215"/>
      <c r="MN50" s="215"/>
      <c r="MO50" s="215"/>
      <c r="MP50" s="215"/>
      <c r="MQ50" s="215"/>
      <c r="MR50" s="215"/>
      <c r="MS50" s="215"/>
      <c r="MT50" s="215"/>
      <c r="MU50" s="215"/>
      <c r="MV50" s="215"/>
      <c r="MW50" s="215"/>
      <c r="MX50" s="215"/>
      <c r="MY50" s="215"/>
      <c r="MZ50" s="215"/>
      <c r="NA50" s="215"/>
      <c r="NB50" s="215"/>
      <c r="NC50" s="215"/>
      <c r="ND50" s="215"/>
      <c r="NE50" s="215"/>
      <c r="NF50" s="215"/>
      <c r="NG50" s="215"/>
      <c r="NH50" s="215"/>
      <c r="NI50" s="215"/>
      <c r="NJ50" s="215"/>
      <c r="NK50" s="215"/>
      <c r="NL50" s="215"/>
      <c r="NM50" s="215"/>
      <c r="NN50" s="215"/>
      <c r="NO50" s="215"/>
      <c r="NP50" s="215"/>
      <c r="NQ50" s="215"/>
      <c r="NR50" s="215"/>
      <c r="NS50" s="215"/>
      <c r="NT50" s="215"/>
      <c r="NU50" s="215"/>
      <c r="NV50" s="215"/>
      <c r="NW50" s="215"/>
      <c r="NX50" s="215"/>
      <c r="NY50" s="215"/>
      <c r="NZ50" s="215"/>
      <c r="OA50" s="215"/>
      <c r="OB50" s="215"/>
      <c r="OC50" s="215"/>
      <c r="OD50" s="215"/>
      <c r="OE50" s="215"/>
      <c r="OF50" s="215"/>
      <c r="OG50" s="215"/>
      <c r="OH50" s="215"/>
      <c r="OI50" s="215"/>
      <c r="OJ50" s="215"/>
      <c r="OK50" s="215"/>
      <c r="OL50" s="215"/>
      <c r="OM50" s="215"/>
      <c r="ON50" s="215"/>
      <c r="OO50" s="215"/>
      <c r="OP50" s="215"/>
      <c r="OQ50" s="215"/>
      <c r="OR50" s="215"/>
      <c r="OS50" s="215"/>
      <c r="OT50" s="215"/>
      <c r="OU50" s="215"/>
      <c r="OV50" s="215"/>
      <c r="OW50" s="215"/>
      <c r="OX50" s="215"/>
      <c r="OY50" s="215"/>
      <c r="OZ50" s="215"/>
      <c r="PA50" s="215"/>
      <c r="PB50" s="215"/>
      <c r="PC50" s="215"/>
      <c r="PD50" s="215"/>
      <c r="PE50" s="215"/>
      <c r="PF50" s="215"/>
      <c r="PG50" s="215"/>
      <c r="PH50" s="215"/>
      <c r="PI50" s="215"/>
      <c r="PJ50" s="215"/>
      <c r="PK50" s="215"/>
      <c r="PL50" s="215"/>
      <c r="PM50" s="215"/>
      <c r="PN50" s="215"/>
      <c r="PO50" s="215"/>
      <c r="PP50" s="215"/>
      <c r="PQ50" s="215"/>
      <c r="PR50" s="215"/>
      <c r="PS50" s="215"/>
      <c r="PT50" s="215"/>
      <c r="PU50" s="215"/>
      <c r="PV50" s="215"/>
      <c r="PW50" s="215"/>
      <c r="PX50" s="215"/>
      <c r="PY50" s="215"/>
      <c r="PZ50" s="215"/>
      <c r="QA50" s="215"/>
      <c r="QB50" s="215"/>
      <c r="QC50" s="215"/>
      <c r="QD50" s="215"/>
      <c r="QE50" s="215"/>
      <c r="QF50" s="215"/>
      <c r="QG50" s="215"/>
      <c r="QH50" s="215"/>
      <c r="QI50" s="215"/>
      <c r="QJ50" s="215"/>
      <c r="QK50" s="215"/>
      <c r="QL50" s="215"/>
      <c r="QM50" s="215"/>
      <c r="QN50" s="215"/>
      <c r="QO50" s="215"/>
      <c r="QP50" s="215"/>
      <c r="QQ50" s="215"/>
      <c r="QR50" s="215"/>
      <c r="QS50" s="215"/>
      <c r="QT50" s="215"/>
      <c r="QU50" s="215"/>
      <c r="QV50" s="215"/>
      <c r="QW50" s="215"/>
      <c r="QX50" s="215"/>
      <c r="QY50" s="215"/>
      <c r="QZ50" s="215"/>
      <c r="RA50" s="215"/>
      <c r="RB50" s="215"/>
      <c r="RC50" s="215"/>
      <c r="RD50" s="215"/>
      <c r="RE50" s="215"/>
      <c r="RF50" s="215"/>
      <c r="RG50" s="215"/>
      <c r="RH50" s="215"/>
      <c r="RI50" s="215"/>
      <c r="RJ50" s="215"/>
      <c r="RK50" s="215"/>
      <c r="RL50" s="215"/>
      <c r="RM50" s="215"/>
      <c r="RN50" s="215"/>
      <c r="RO50" s="215"/>
      <c r="RP50" s="215"/>
      <c r="RQ50" s="215"/>
      <c r="RR50" s="215"/>
      <c r="RS50" s="215"/>
      <c r="RT50" s="215"/>
      <c r="RU50" s="215"/>
      <c r="RV50" s="215"/>
      <c r="RW50" s="215"/>
      <c r="RX50" s="215"/>
      <c r="RY50" s="215"/>
      <c r="RZ50" s="215"/>
      <c r="SA50" s="215"/>
      <c r="SB50" s="215"/>
      <c r="SC50" s="215"/>
      <c r="SD50" s="215"/>
      <c r="SE50" s="215"/>
      <c r="SF50" s="215"/>
      <c r="SG50" s="215"/>
      <c r="SH50" s="215"/>
      <c r="SI50" s="215"/>
      <c r="SJ50" s="215"/>
      <c r="SK50" s="215"/>
      <c r="SL50" s="215"/>
      <c r="SM50" s="215"/>
      <c r="SN50" s="215"/>
      <c r="SO50" s="215"/>
      <c r="SP50" s="215"/>
      <c r="SQ50" s="215"/>
      <c r="SR50" s="215"/>
      <c r="SS50" s="215"/>
      <c r="ST50" s="215"/>
      <c r="SU50" s="215"/>
      <c r="SV50" s="215"/>
      <c r="SW50" s="215"/>
      <c r="SX50" s="215"/>
      <c r="SY50" s="215"/>
      <c r="SZ50" s="215"/>
      <c r="TA50" s="215"/>
      <c r="TB50" s="215"/>
      <c r="TC50" s="215"/>
      <c r="TD50" s="215"/>
      <c r="TE50" s="215"/>
      <c r="TF50" s="215"/>
      <c r="TG50" s="215"/>
      <c r="TH50" s="215"/>
      <c r="TI50" s="215"/>
      <c r="TJ50" s="215"/>
      <c r="TK50" s="215"/>
      <c r="TL50" s="215"/>
      <c r="TM50" s="215"/>
      <c r="TN50" s="215"/>
      <c r="TO50" s="215"/>
      <c r="TP50" s="215"/>
      <c r="TQ50" s="215"/>
      <c r="TR50" s="215"/>
      <c r="TS50" s="215"/>
      <c r="TT50" s="215"/>
      <c r="TU50" s="215"/>
      <c r="TV50" s="215"/>
    </row>
    <row r="51" spans="2:542" ht="32.4" customHeight="1">
      <c r="B51" s="214" t="s">
        <v>756</v>
      </c>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row>
  </sheetData>
  <mergeCells count="278">
    <mergeCell ref="TM9:TN9"/>
    <mergeCell ref="TO9:TP9"/>
    <mergeCell ref="TQ9:TR9"/>
    <mergeCell ref="SB6:TS6"/>
    <mergeCell ref="SU9:SV9"/>
    <mergeCell ref="SW9:SX9"/>
    <mergeCell ref="SY9:SZ9"/>
    <mergeCell ref="TA9:TB9"/>
    <mergeCell ref="TC9:TD9"/>
    <mergeCell ref="TE9:TF9"/>
    <mergeCell ref="TG9:TH9"/>
    <mergeCell ref="TI9:TJ9"/>
    <mergeCell ref="TK9:TL9"/>
    <mergeCell ref="SC9:SD9"/>
    <mergeCell ref="SE9:SF9"/>
    <mergeCell ref="SG9:SH9"/>
    <mergeCell ref="SI9:SJ9"/>
    <mergeCell ref="SK9:SL9"/>
    <mergeCell ref="SM9:SN9"/>
    <mergeCell ref="SO9:SP9"/>
    <mergeCell ref="SQ9:SR9"/>
    <mergeCell ref="SS9:ST9"/>
    <mergeCell ref="B50:TV50"/>
    <mergeCell ref="RO9:RP9"/>
    <mergeCell ref="RQ9:RR9"/>
    <mergeCell ref="RS9:RT9"/>
    <mergeCell ref="RU9:RV9"/>
    <mergeCell ref="RW9:RX9"/>
    <mergeCell ref="RY9:RZ9"/>
    <mergeCell ref="RC9:RD9"/>
    <mergeCell ref="RE9:RF9"/>
    <mergeCell ref="RG9:RH9"/>
    <mergeCell ref="RI9:RJ9"/>
    <mergeCell ref="RK9:RL9"/>
    <mergeCell ref="RM9:RN9"/>
    <mergeCell ref="QQ9:QR9"/>
    <mergeCell ref="QS9:QT9"/>
    <mergeCell ref="QU9:QV9"/>
    <mergeCell ref="QW9:QX9"/>
    <mergeCell ref="QY9:QZ9"/>
    <mergeCell ref="RA9:RB9"/>
    <mergeCell ref="QD9:QE9"/>
    <mergeCell ref="QF9:QG9"/>
    <mergeCell ref="QI9:QJ9"/>
    <mergeCell ref="QK9:QL9"/>
    <mergeCell ref="QM9:QN9"/>
    <mergeCell ref="QO9:QP9"/>
    <mergeCell ref="PR9:PS9"/>
    <mergeCell ref="PT9:PU9"/>
    <mergeCell ref="PV9:PW9"/>
    <mergeCell ref="PX9:PY9"/>
    <mergeCell ref="PZ9:QA9"/>
    <mergeCell ref="QB9:QC9"/>
    <mergeCell ref="PF9:PG9"/>
    <mergeCell ref="PH9:PI9"/>
    <mergeCell ref="PJ9:PK9"/>
    <mergeCell ref="PL9:PM9"/>
    <mergeCell ref="PN9:PO9"/>
    <mergeCell ref="PP9:PQ9"/>
    <mergeCell ref="OT9:OU9"/>
    <mergeCell ref="OV9:OW9"/>
    <mergeCell ref="OX9:OY9"/>
    <mergeCell ref="OZ9:PA9"/>
    <mergeCell ref="PB9:PC9"/>
    <mergeCell ref="PD9:PE9"/>
    <mergeCell ref="OG9:OH9"/>
    <mergeCell ref="OI9:OJ9"/>
    <mergeCell ref="OK9:OL9"/>
    <mergeCell ref="OM9:ON9"/>
    <mergeCell ref="OP9:OQ9"/>
    <mergeCell ref="OR9:OS9"/>
    <mergeCell ref="NU9:NV9"/>
    <mergeCell ref="NW9:NX9"/>
    <mergeCell ref="NY9:NZ9"/>
    <mergeCell ref="OA9:OB9"/>
    <mergeCell ref="OC9:OD9"/>
    <mergeCell ref="OE9:OF9"/>
    <mergeCell ref="NI9:NJ9"/>
    <mergeCell ref="NK9:NL9"/>
    <mergeCell ref="NM9:NN9"/>
    <mergeCell ref="NO9:NP9"/>
    <mergeCell ref="NQ9:NR9"/>
    <mergeCell ref="NS9:NT9"/>
    <mergeCell ref="MW9:MX9"/>
    <mergeCell ref="MY9:MZ9"/>
    <mergeCell ref="NA9:NB9"/>
    <mergeCell ref="NC9:ND9"/>
    <mergeCell ref="NE9:NF9"/>
    <mergeCell ref="NG9:NH9"/>
    <mergeCell ref="MJ9:MK9"/>
    <mergeCell ref="ML9:MM9"/>
    <mergeCell ref="MN9:MO9"/>
    <mergeCell ref="MP9:MQ9"/>
    <mergeCell ref="MR9:MS9"/>
    <mergeCell ref="MT9:MU9"/>
    <mergeCell ref="LX9:LY9"/>
    <mergeCell ref="LZ9:MA9"/>
    <mergeCell ref="MB9:MC9"/>
    <mergeCell ref="MD9:ME9"/>
    <mergeCell ref="MF9:MG9"/>
    <mergeCell ref="MH9:MI9"/>
    <mergeCell ref="LL9:LM9"/>
    <mergeCell ref="LN9:LO9"/>
    <mergeCell ref="LP9:LQ9"/>
    <mergeCell ref="LR9:LS9"/>
    <mergeCell ref="LT9:LU9"/>
    <mergeCell ref="LV9:LW9"/>
    <mergeCell ref="KY9:KZ9"/>
    <mergeCell ref="LA9:LB9"/>
    <mergeCell ref="LD9:LE9"/>
    <mergeCell ref="LF9:LG9"/>
    <mergeCell ref="LH9:LI9"/>
    <mergeCell ref="LJ9:LK9"/>
    <mergeCell ref="KM9:KN9"/>
    <mergeCell ref="KO9:KP9"/>
    <mergeCell ref="KQ9:KR9"/>
    <mergeCell ref="KS9:KT9"/>
    <mergeCell ref="KU9:KV9"/>
    <mergeCell ref="KW9:KX9"/>
    <mergeCell ref="KA9:KB9"/>
    <mergeCell ref="KC9:KD9"/>
    <mergeCell ref="KE9:KF9"/>
    <mergeCell ref="KG9:KH9"/>
    <mergeCell ref="KI9:KJ9"/>
    <mergeCell ref="KK9:KL9"/>
    <mergeCell ref="JO9:JP9"/>
    <mergeCell ref="JQ9:JR9"/>
    <mergeCell ref="JS9:JT9"/>
    <mergeCell ref="JU9:JV9"/>
    <mergeCell ref="JW9:JX9"/>
    <mergeCell ref="JY9:JZ9"/>
    <mergeCell ref="JB9:JC9"/>
    <mergeCell ref="JD9:JE9"/>
    <mergeCell ref="JF9:JG9"/>
    <mergeCell ref="JH9:JI9"/>
    <mergeCell ref="JK9:JL9"/>
    <mergeCell ref="JM9:JN9"/>
    <mergeCell ref="IP9:IQ9"/>
    <mergeCell ref="IR9:IS9"/>
    <mergeCell ref="IT9:IU9"/>
    <mergeCell ref="IV9:IW9"/>
    <mergeCell ref="IX9:IY9"/>
    <mergeCell ref="IZ9:JA9"/>
    <mergeCell ref="ID9:IE9"/>
    <mergeCell ref="IF9:IG9"/>
    <mergeCell ref="IH9:II9"/>
    <mergeCell ref="IJ9:IK9"/>
    <mergeCell ref="IL9:IM9"/>
    <mergeCell ref="IN9:IO9"/>
    <mergeCell ref="HR9:HS9"/>
    <mergeCell ref="HT9:HU9"/>
    <mergeCell ref="HV9:HW9"/>
    <mergeCell ref="HX9:HY9"/>
    <mergeCell ref="HZ9:IA9"/>
    <mergeCell ref="IB9:IC9"/>
    <mergeCell ref="HE9:HF9"/>
    <mergeCell ref="HG9:HH9"/>
    <mergeCell ref="HI9:HJ9"/>
    <mergeCell ref="HK9:HL9"/>
    <mergeCell ref="HM9:HN9"/>
    <mergeCell ref="HO9:HP9"/>
    <mergeCell ref="GS9:GT9"/>
    <mergeCell ref="GU9:GV9"/>
    <mergeCell ref="GW9:GX9"/>
    <mergeCell ref="GY9:GZ9"/>
    <mergeCell ref="HA9:HB9"/>
    <mergeCell ref="HC9:HD9"/>
    <mergeCell ref="GG9:GH9"/>
    <mergeCell ref="GI9:GJ9"/>
    <mergeCell ref="GK9:GL9"/>
    <mergeCell ref="GM9:GN9"/>
    <mergeCell ref="GO9:GP9"/>
    <mergeCell ref="GQ9:GR9"/>
    <mergeCell ref="FS9:FT9"/>
    <mergeCell ref="FU9:FV9"/>
    <mergeCell ref="FY9:FZ9"/>
    <mergeCell ref="GA9:GB9"/>
    <mergeCell ref="GC9:GD9"/>
    <mergeCell ref="GE9:GF9"/>
    <mergeCell ref="FG9:FH9"/>
    <mergeCell ref="FI9:FJ9"/>
    <mergeCell ref="FK9:FL9"/>
    <mergeCell ref="FM9:FN9"/>
    <mergeCell ref="FO9:FP9"/>
    <mergeCell ref="FQ9:FR9"/>
    <mergeCell ref="EU9:EV9"/>
    <mergeCell ref="EW9:EX9"/>
    <mergeCell ref="EY9:EZ9"/>
    <mergeCell ref="FA9:FB9"/>
    <mergeCell ref="FC9:FD9"/>
    <mergeCell ref="FE9:FF9"/>
    <mergeCell ref="CA9:CB9"/>
    <mergeCell ref="CC9:CD9"/>
    <mergeCell ref="CE9:CF9"/>
    <mergeCell ref="EI9:EJ9"/>
    <mergeCell ref="EK9:EL9"/>
    <mergeCell ref="EM9:EN9"/>
    <mergeCell ref="EO9:EP9"/>
    <mergeCell ref="EQ9:ER9"/>
    <mergeCell ref="ES9:ET9"/>
    <mergeCell ref="DW9:DX9"/>
    <mergeCell ref="DY9:DZ9"/>
    <mergeCell ref="EA9:EB9"/>
    <mergeCell ref="EC9:ED9"/>
    <mergeCell ref="EE9:EF9"/>
    <mergeCell ref="EG9:EH9"/>
    <mergeCell ref="TU6:TV9"/>
    <mergeCell ref="E9:F9"/>
    <mergeCell ref="G9:H9"/>
    <mergeCell ref="I9:J9"/>
    <mergeCell ref="K9:L9"/>
    <mergeCell ref="M9:N9"/>
    <mergeCell ref="O9:P9"/>
    <mergeCell ref="Q9:R9"/>
    <mergeCell ref="S9:T9"/>
    <mergeCell ref="U9:V9"/>
    <mergeCell ref="HR6:JI6"/>
    <mergeCell ref="JK6:LB6"/>
    <mergeCell ref="LD6:MU6"/>
    <mergeCell ref="MW6:ON6"/>
    <mergeCell ref="OP6:QG6"/>
    <mergeCell ref="QI6:RZ6"/>
    <mergeCell ref="AQ9:AR9"/>
    <mergeCell ref="AS9:AT9"/>
    <mergeCell ref="AU9:AV9"/>
    <mergeCell ref="AW9:AX9"/>
    <mergeCell ref="AY9:AZ9"/>
    <mergeCell ref="BI9:BJ9"/>
    <mergeCell ref="DK9:DL9"/>
    <mergeCell ref="DM9:DN9"/>
    <mergeCell ref="B6:D9"/>
    <mergeCell ref="E6:AV6"/>
    <mergeCell ref="AW6:CN6"/>
    <mergeCell ref="CO6:EF6"/>
    <mergeCell ref="EG6:FW6"/>
    <mergeCell ref="B51:PF51"/>
    <mergeCell ref="CG9:CH9"/>
    <mergeCell ref="CI9:CJ9"/>
    <mergeCell ref="CK9:CL9"/>
    <mergeCell ref="DO9:DP9"/>
    <mergeCell ref="DQ9:DR9"/>
    <mergeCell ref="DS9:DT9"/>
    <mergeCell ref="DU9:DV9"/>
    <mergeCell ref="CY9:CZ9"/>
    <mergeCell ref="DA9:DB9"/>
    <mergeCell ref="DC9:DD9"/>
    <mergeCell ref="DE9:DF9"/>
    <mergeCell ref="DG9:DH9"/>
    <mergeCell ref="DI9:DJ9"/>
    <mergeCell ref="BK9:BL9"/>
    <mergeCell ref="BM9:BN9"/>
    <mergeCell ref="CM9:CN9"/>
    <mergeCell ref="CO9:CP9"/>
    <mergeCell ref="CQ9:CR9"/>
    <mergeCell ref="FY6:HP6"/>
    <mergeCell ref="W9:X9"/>
    <mergeCell ref="Y9:Z9"/>
    <mergeCell ref="AA9:AB9"/>
    <mergeCell ref="AC9:AD9"/>
    <mergeCell ref="AI9:AJ9"/>
    <mergeCell ref="AK9:AL9"/>
    <mergeCell ref="AM9:AN9"/>
    <mergeCell ref="AO9:AP9"/>
    <mergeCell ref="BO9:BP9"/>
    <mergeCell ref="BQ9:BR9"/>
    <mergeCell ref="BS9:BT9"/>
    <mergeCell ref="BU9:BV9"/>
    <mergeCell ref="BW9:BX9"/>
    <mergeCell ref="BY9:BZ9"/>
    <mergeCell ref="BC9:BD9"/>
    <mergeCell ref="BE9:BF9"/>
    <mergeCell ref="BG9:BH9"/>
    <mergeCell ref="BA9:BB9"/>
    <mergeCell ref="AE9:AF9"/>
    <mergeCell ref="AG9:AH9"/>
    <mergeCell ref="CS9:CT9"/>
    <mergeCell ref="CU9:CV9"/>
    <mergeCell ref="CW9:CX9"/>
  </mergeCells>
  <pageMargins left="0.70866141732283472" right="0.70866141732283472" top="0.74803149606299213" bottom="0.74803149606299213" header="0.31496062992125984" footer="0.31496062992125984"/>
  <pageSetup paperSize="9"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C259-C575-423C-9D91-B6585681A13D}">
  <sheetPr>
    <pageSetUpPr fitToPage="1"/>
  </sheetPr>
  <dimension ref="A42:S43"/>
  <sheetViews>
    <sheetView topLeftCell="A4" workbookViewId="0">
      <selection activeCell="S4" sqref="S4"/>
    </sheetView>
  </sheetViews>
  <sheetFormatPr defaultColWidth="9.28515625" defaultRowHeight="10.199999999999999"/>
  <cols>
    <col min="1" max="16384" width="9.28515625" style="58"/>
  </cols>
  <sheetData>
    <row r="42" spans="1:19" s="158" customFormat="1" ht="31.5" customHeight="1">
      <c r="A42" s="236" t="s">
        <v>728</v>
      </c>
      <c r="B42" s="236"/>
      <c r="C42" s="236"/>
      <c r="D42" s="236"/>
      <c r="E42" s="236"/>
      <c r="F42" s="236"/>
      <c r="G42" s="236"/>
      <c r="H42" s="236"/>
      <c r="I42" s="236"/>
      <c r="J42" s="236"/>
      <c r="K42" s="236"/>
      <c r="L42" s="236"/>
      <c r="M42" s="236"/>
      <c r="N42" s="236"/>
      <c r="O42" s="236"/>
      <c r="P42" s="236"/>
      <c r="Q42" s="236"/>
      <c r="R42" s="236"/>
      <c r="S42" s="236"/>
    </row>
    <row r="43" spans="1:19" s="159" customFormat="1" ht="27.75" customHeight="1">
      <c r="A43" s="237" t="s">
        <v>729</v>
      </c>
      <c r="B43" s="237"/>
      <c r="C43" s="237"/>
      <c r="D43" s="237"/>
      <c r="E43" s="237"/>
      <c r="F43" s="237"/>
      <c r="G43" s="237"/>
      <c r="H43" s="237"/>
      <c r="I43" s="237"/>
      <c r="J43" s="237"/>
      <c r="K43" s="237"/>
      <c r="L43" s="237"/>
      <c r="M43" s="237"/>
      <c r="N43" s="237"/>
      <c r="O43" s="237"/>
      <c r="P43" s="237"/>
      <c r="Q43" s="237"/>
      <c r="R43" s="237"/>
      <c r="S43" s="237"/>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1172-9778-4C88-B86C-CF1D34806014}">
  <sheetPr>
    <pageSetUpPr fitToPage="1"/>
  </sheetPr>
  <dimension ref="A1:DK48"/>
  <sheetViews>
    <sheetView showGridLines="0" zoomScaleNormal="100" workbookViewId="0">
      <selection sqref="A1:E1"/>
    </sheetView>
  </sheetViews>
  <sheetFormatPr defaultColWidth="9.28515625" defaultRowHeight="13.2"/>
  <cols>
    <col min="1" max="1" width="12.85546875" style="146" customWidth="1"/>
    <col min="2" max="2" width="54.7109375" style="146" customWidth="1"/>
    <col min="3" max="3" width="4.85546875" style="146" customWidth="1"/>
    <col min="4" max="4" width="11.7109375" style="146" customWidth="1"/>
    <col min="5" max="5" width="54.7109375" style="146" customWidth="1"/>
    <col min="6" max="6" width="2" style="146" customWidth="1"/>
    <col min="7" max="16384" width="9.28515625" style="146"/>
  </cols>
  <sheetData>
    <row r="1" spans="1:115" s="117" customFormat="1" ht="32.25" customHeight="1">
      <c r="A1" s="180" t="s">
        <v>522</v>
      </c>
      <c r="B1" s="180"/>
      <c r="C1" s="180"/>
      <c r="D1" s="180"/>
      <c r="E1" s="180"/>
      <c r="F1" s="144"/>
      <c r="G1" s="144"/>
      <c r="H1" s="144"/>
      <c r="I1" s="144"/>
      <c r="J1" s="144"/>
      <c r="K1" s="144"/>
      <c r="L1" s="144"/>
      <c r="M1" s="144"/>
      <c r="N1" s="144"/>
      <c r="O1" s="14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row>
    <row r="2" spans="1:115" s="117" customFormat="1" ht="20.399999999999999">
      <c r="A2" s="144"/>
      <c r="B2" s="144"/>
      <c r="C2" s="144"/>
      <c r="D2" s="144"/>
      <c r="E2" s="144"/>
      <c r="F2" s="144"/>
      <c r="G2" s="144"/>
      <c r="H2" s="144"/>
      <c r="I2" s="144"/>
      <c r="J2" s="144"/>
      <c r="K2" s="144"/>
      <c r="L2" s="144"/>
      <c r="M2" s="144"/>
      <c r="N2" s="144"/>
      <c r="O2" s="144"/>
    </row>
    <row r="3" spans="1:115">
      <c r="A3" s="145" t="s">
        <v>523</v>
      </c>
      <c r="B3" s="145"/>
      <c r="C3" s="145"/>
      <c r="D3" s="145" t="s">
        <v>524</v>
      </c>
      <c r="E3" s="145"/>
      <c r="H3" s="117"/>
      <c r="I3" s="117"/>
      <c r="J3" s="117"/>
      <c r="K3" s="117"/>
      <c r="L3" s="117"/>
      <c r="M3" s="147"/>
      <c r="N3" s="147"/>
      <c r="O3" s="147"/>
      <c r="P3" s="147"/>
    </row>
    <row r="4" spans="1:115" ht="13.5" customHeight="1">
      <c r="A4" s="148"/>
      <c r="B4" s="148"/>
      <c r="C4" s="148"/>
      <c r="D4" s="148"/>
      <c r="E4" s="148"/>
      <c r="H4" s="117"/>
      <c r="I4" s="117"/>
      <c r="J4" s="117"/>
      <c r="K4" s="117"/>
      <c r="L4" s="117"/>
      <c r="M4" s="147"/>
      <c r="N4" s="147"/>
      <c r="O4" s="147"/>
      <c r="P4" s="147"/>
    </row>
    <row r="5" spans="1:115" ht="13.5" customHeight="1">
      <c r="A5" s="149" t="str">
        <f>MID('Kort om Statistiken_Statistics'!A1,1,19)</f>
        <v>Kort om statistiken</v>
      </c>
      <c r="B5" s="148"/>
      <c r="C5" s="148"/>
      <c r="D5" s="149" t="str">
        <f>MID('Kort om Statistiken_Statistics'!A1,21,30)</f>
        <v>The Statistics in Brief</v>
      </c>
      <c r="E5" s="148"/>
      <c r="H5" s="117"/>
      <c r="I5" s="117"/>
      <c r="J5" s="117"/>
      <c r="K5" s="117"/>
      <c r="L5" s="117"/>
      <c r="M5" s="147"/>
      <c r="N5" s="147"/>
      <c r="O5" s="147"/>
      <c r="P5" s="147"/>
    </row>
    <row r="6" spans="1:115" ht="13.5" customHeight="1">
      <c r="A6" s="149" t="str">
        <f>Definitioner!A1</f>
        <v>Definitioner</v>
      </c>
      <c r="B6" s="148"/>
      <c r="C6" s="148"/>
      <c r="D6" s="149" t="str">
        <f>Definitioner!A1</f>
        <v>Definitioner</v>
      </c>
      <c r="E6" s="148"/>
      <c r="H6" s="117"/>
      <c r="I6" s="117"/>
      <c r="J6" s="117"/>
      <c r="K6" s="117"/>
      <c r="L6" s="117"/>
      <c r="M6" s="147"/>
      <c r="N6" s="147"/>
      <c r="O6" s="147"/>
      <c r="P6" s="147"/>
    </row>
    <row r="7" spans="1:115" ht="13.5" customHeight="1">
      <c r="A7" s="149" t="str">
        <f>Tabelldefinitioner!A1</f>
        <v>Tabelldefinitioner</v>
      </c>
      <c r="B7" s="148"/>
      <c r="C7" s="148"/>
      <c r="D7" s="149" t="str">
        <f>Tabelldefinitioner!A1</f>
        <v>Tabelldefinitioner</v>
      </c>
      <c r="E7" s="148"/>
      <c r="H7" s="117"/>
      <c r="I7" s="117"/>
      <c r="J7" s="117"/>
      <c r="K7" s="117"/>
      <c r="L7" s="117"/>
      <c r="M7" s="147"/>
      <c r="N7" s="147"/>
      <c r="O7" s="147"/>
      <c r="P7" s="147"/>
    </row>
    <row r="8" spans="1:115" ht="13.5" customHeight="1">
      <c r="A8" s="149" t="str">
        <f>MID(Teckenförklaring_Legends!A1,1,16)</f>
        <v>Teckenförklaring</v>
      </c>
      <c r="B8" s="148"/>
      <c r="C8" s="148"/>
      <c r="D8" s="149" t="str">
        <f>MID(Teckenförklaring_Legends!A1,18,200)</f>
        <v>Legends</v>
      </c>
      <c r="E8" s="148"/>
      <c r="H8" s="117"/>
      <c r="I8" s="117"/>
      <c r="J8" s="117"/>
      <c r="K8" s="117"/>
      <c r="L8" s="117"/>
      <c r="M8" s="147"/>
      <c r="N8" s="147"/>
      <c r="O8" s="147"/>
      <c r="P8" s="147"/>
    </row>
    <row r="9" spans="1:115" ht="9.75" customHeight="1">
      <c r="A9" s="148"/>
      <c r="B9" s="148"/>
      <c r="C9" s="148"/>
      <c r="D9" s="148"/>
      <c r="E9" s="148"/>
      <c r="H9" s="117"/>
      <c r="I9" s="117"/>
      <c r="J9" s="117"/>
      <c r="K9" s="117"/>
      <c r="L9" s="117"/>
      <c r="M9" s="147"/>
      <c r="N9" s="147"/>
      <c r="O9" s="147"/>
      <c r="P9" s="147"/>
    </row>
    <row r="10" spans="1:115" ht="45" customHeight="1">
      <c r="A10" s="150" t="str">
        <f>MID('Tabell A'!B2,1,9)</f>
        <v>Tabell A.</v>
      </c>
      <c r="B10" s="151" t="str">
        <f>MID('Tabell A'!B2,11,200)</f>
        <v>Historisk tabell, antal framförda persontåg samt punktlighet för persontåg till slutstation fördelat på månad – samtliga tåg</v>
      </c>
      <c r="C10" s="151"/>
      <c r="D10" s="150" t="str">
        <f>MID('Tabell A'!B3,1,8)</f>
        <v>Table A.</v>
      </c>
      <c r="E10" s="151" t="str">
        <f>MID('Tabell A'!B3,10,200)</f>
        <v>Historical overview, number of arrived passenger trains at the terminating station and punctuality at the terminating station by month – all trains</v>
      </c>
    </row>
    <row r="11" spans="1:115" ht="49.2" customHeight="1">
      <c r="A11" s="150" t="str">
        <f>MID('Tabell B Jämförelse intervall'!B2,1,9)</f>
        <v>Tabell B.</v>
      </c>
      <c r="B11" s="151" t="str">
        <f>MID('Tabell B Jämförelse intervall'!B2,11,200)</f>
        <v>Skillnad mellan Punktlighet framförda persontåg till slutstation och Sammanvägt tillförlitlighetsmått (STM) fördelat på månad</v>
      </c>
      <c r="C11" s="151"/>
      <c r="D11" s="150" t="str">
        <f>MID('Tabell B Jämförelse intervall'!B3,1,8)</f>
        <v>Table B.</v>
      </c>
      <c r="E11" s="151" t="str">
        <f>MID('Tabell B Jämförelse intervall'!B3,10,200)</f>
        <v>Difference between Punctuality for passenger trains at the terminating station and Combined performance measure (CPM) of all trains by month</v>
      </c>
    </row>
    <row r="12" spans="1:115" ht="64.95" customHeight="1">
      <c r="A12" s="150" t="str">
        <f>MID('Tabell C Jämförelse tågsort'!B2,1,9)</f>
        <v>Tabell C.</v>
      </c>
      <c r="B12" s="151" t="str">
        <f>MID('Tabell C Jämförelse tågsort'!B2,10,200)</f>
        <v>Skillnad mellan Punktlighet framförda persontåg till slutstation och Sammanvägt tillförlitlighetsmått (STM) för tåg ankomna högst 5 minuter efter tidtabell fördelat på månad - tågsort</v>
      </c>
      <c r="C12" s="151"/>
      <c r="D12" s="150" t="str">
        <f>MID('Tabell C Jämförelse tågsort'!B3,1,8)</f>
        <v>Table C.</v>
      </c>
      <c r="E12" s="151" t="str">
        <f>MID('Tabell C Jämförelse tågsort'!B3,10,200)</f>
        <v>Difference between Punctuality for passenger trains at the terminating station and Combined performance measure (CPM) of trains arrived at the latest 5 minutes after scheduled time by month - passenge</v>
      </c>
    </row>
    <row r="13" spans="1:115" ht="41.25" customHeight="1">
      <c r="A13" s="150" t="str">
        <f>MID('Tabell 1 år'!B2,1,9)</f>
        <v>Tabell 1.</v>
      </c>
      <c r="B13" s="151" t="str">
        <f>MID('Tabell 1 år'!B2,11,200)</f>
        <v>Punktlighet framförda persontåg till slutstation fördelat på år – samtliga tåg1</v>
      </c>
      <c r="C13" s="151"/>
      <c r="D13" s="150" t="str">
        <f>MID('Tabell 1 år'!B3,1,8)</f>
        <v>Table 1.</v>
      </c>
      <c r="E13" s="151" t="str">
        <f>MID('Tabell 1 år'!B3,10,200)</f>
        <v>Punctuality for passenger trains at terminating station by year – all trains</v>
      </c>
      <c r="H13" s="117"/>
      <c r="I13" s="117"/>
      <c r="J13" s="117"/>
      <c r="K13" s="117"/>
      <c r="L13" s="117"/>
      <c r="M13" s="147"/>
      <c r="N13" s="147"/>
      <c r="O13" s="147"/>
      <c r="P13" s="147"/>
    </row>
    <row r="14" spans="1:115" ht="45.6" customHeight="1">
      <c r="A14" s="150" t="str">
        <f>MID('Tabell 2 kvartal'!B2,1,9)</f>
        <v>Tabell 2.</v>
      </c>
      <c r="B14" s="151" t="str">
        <f>MID('Tabell 2 kvartal'!B2,11,200)</f>
        <v>Punktlighet framförda persontåg till slutstation fördelat på kvartal – samtliga tåg1</v>
      </c>
      <c r="C14" s="151"/>
      <c r="D14" s="150" t="str">
        <f>MID('Tabell 2 kvartal'!B3,1,8)</f>
        <v>Table 2.</v>
      </c>
      <c r="E14" s="151" t="str">
        <f>MID('Tabell 2 kvartal'!B3,10,200)</f>
        <v>Punctuality for passenger trains at the terminating station by year quarter – all trains</v>
      </c>
      <c r="H14" s="147"/>
      <c r="I14" s="147"/>
      <c r="J14" s="147"/>
      <c r="K14" s="147"/>
      <c r="L14" s="147"/>
      <c r="M14" s="147"/>
      <c r="N14" s="147"/>
      <c r="O14" s="147"/>
      <c r="P14" s="147"/>
    </row>
    <row r="15" spans="1:115" ht="48.75" customHeight="1">
      <c r="A15" s="150" t="str">
        <f>MID('Tabell 3 månad'!B2,1,9)</f>
        <v>Tabell 3.</v>
      </c>
      <c r="B15" s="151" t="str">
        <f>MID('Tabell 3 månad'!B2,11,200)</f>
        <v>Punktlighet framförda persontåg till slutstation fördelat på månad – samtliga tåg1</v>
      </c>
      <c r="C15" s="151"/>
      <c r="D15" s="150" t="str">
        <f>MID('Tabell 3 månad'!B3,1,8)</f>
        <v>Table 3.</v>
      </c>
      <c r="E15" s="151" t="str">
        <f>MID('Tabell 3 månad'!B3,10,200)</f>
        <v>Punctuality for passenger trains at the terminating station by month – all trains</v>
      </c>
      <c r="H15" s="152"/>
      <c r="I15" s="147"/>
      <c r="J15" s="147"/>
      <c r="K15" s="147"/>
      <c r="L15" s="147"/>
      <c r="M15" s="147"/>
      <c r="N15" s="147"/>
      <c r="O15" s="147"/>
      <c r="P15" s="147"/>
    </row>
    <row r="16" spans="1:115" ht="36" customHeight="1">
      <c r="A16" s="150" t="str">
        <f>MID('Tabell 4 kortdistans'!B2,1,9)</f>
        <v>Tabell 4.</v>
      </c>
      <c r="B16" s="151" t="str">
        <f>MID('Tabell 4 kortdistans'!B2,11,200)</f>
        <v>Punktlighet framförda persontåg till slutstation fördelat på månad – kortdistanståg1</v>
      </c>
      <c r="C16" s="151"/>
      <c r="D16" s="150" t="str">
        <f>MID('Tabell 4 kortdistans'!B3,1,8)</f>
        <v>Table 4.</v>
      </c>
      <c r="E16" s="151" t="str">
        <f>MID('Tabell 4 kortdistans'!B3,10,200)</f>
        <v>Punctuality for passenger trains at the terminating station by month – short-distance trains</v>
      </c>
    </row>
    <row r="17" spans="1:6" ht="48.75" customHeight="1">
      <c r="A17" s="150" t="str">
        <f>MID('Tabell 5 medeldistans'!B2,1,9)</f>
        <v>Tabell 5.</v>
      </c>
      <c r="B17" s="151" t="str">
        <f>MID('Tabell 5 medeldistans'!B2,11,200)</f>
        <v>Punktlighet framförda persontåg till slutstation fördelat på månad – medeldistanståg1</v>
      </c>
      <c r="C17" s="151"/>
      <c r="D17" s="150" t="str">
        <f>MID('Tabell 5 medeldistans'!B3,1,8)</f>
        <v>Table 5.</v>
      </c>
      <c r="E17" s="151" t="str">
        <f>MID('Tabell 5 medeldistans'!B3,10,200)</f>
        <v>Punctuality for passenger trains at the terminating station by month – medium-distance trains</v>
      </c>
    </row>
    <row r="18" spans="1:6" ht="48.75" customHeight="1">
      <c r="A18" s="150" t="str">
        <f>MID('Tabell 6 långdistans'!B2,1,9)</f>
        <v>Tabell 6.</v>
      </c>
      <c r="B18" s="151" t="str">
        <f>MID('Tabell 6 långdistans'!B2,11,200)</f>
        <v>Punktlighet framförda persontåg till slutstation fördelat på månad – långdistanståg1</v>
      </c>
      <c r="C18" s="151"/>
      <c r="D18" s="150" t="str">
        <f>MID('Tabell 6 långdistans'!B3,1,8)</f>
        <v>Table 6.</v>
      </c>
      <c r="E18" s="151" t="str">
        <f>MID('Tabell 6 långdistans'!B3,10,200)</f>
        <v>Punctuality for passenger trains at the terminating station by month – long-distance trains</v>
      </c>
    </row>
    <row r="19" spans="1:6" ht="48.75" customHeight="1">
      <c r="A19" s="150" t="str">
        <f>MID('Tabell 7 veckodag'!B2,1,9)</f>
        <v>Tabell 7.</v>
      </c>
      <c r="B19" s="151" t="str">
        <f>MID('Tabell 7 veckodag'!B2,11,200)</f>
        <v>Punktlighet framförda persontåg till slutstation fördelat på veckodag – samtliga tåg1</v>
      </c>
      <c r="C19" s="151"/>
      <c r="D19" s="150" t="str">
        <f>MID('Tabell 7 veckodag'!B3,1,8)</f>
        <v>Table 7.</v>
      </c>
      <c r="E19" s="151" t="str">
        <f>MID('Tabell 7 veckodag'!B3,10,200)</f>
        <v>Punctuality for passenger trains at the terminating station by days of the week – all trains</v>
      </c>
    </row>
    <row r="20" spans="1:6" ht="48.75" customHeight="1">
      <c r="A20" s="150" t="str">
        <f>MID('Tabell 8 timmar'!B2,1,9)</f>
        <v>Tabell 8.</v>
      </c>
      <c r="B20" s="151" t="str">
        <f>MID('Tabell 8 timmar'!B2,11,200)</f>
        <v>Punktlighet för persontåg till slutstation fördelat på ankomsttimme – samtliga tåg1</v>
      </c>
      <c r="C20" s="151"/>
      <c r="D20" s="150" t="str">
        <f>MID('Tabell 8 timmar'!B3,1,8)</f>
        <v>Table 8.</v>
      </c>
      <c r="E20" s="151" t="str">
        <f>MID('Tabell 8 timmar'!B3,10,200)</f>
        <v>Punctuality for passenger trains at the terminating station by arrived hour – all trains</v>
      </c>
    </row>
    <row r="21" spans="1:6" ht="48.75" customHeight="1">
      <c r="A21" s="150" t="str">
        <f>MID('Tabell 9 län'!B2,1,9)</f>
        <v>Tabell 9.</v>
      </c>
      <c r="B21" s="151" t="str">
        <f>MID('Tabell 9 län'!B2,11,200)</f>
        <v>Punktlighet för persontåg till slutstation fördelat på ankomstlän – samtliga tåg1</v>
      </c>
      <c r="C21" s="151"/>
      <c r="D21" s="150" t="str">
        <f>MID('Tabell 9 län'!B3,1,8)</f>
        <v>Table 9.</v>
      </c>
      <c r="E21" s="151" t="str">
        <f>MID('Tabell 9 län'!B3,10,200)</f>
        <v>Punctuality for passenger trains at the terminating station by county – all trains</v>
      </c>
      <c r="F21" s="153"/>
    </row>
    <row r="22" spans="1:6" ht="70.5" customHeight="1">
      <c r="A22" s="150" t="str">
        <f>MID('Figur 1'!A42,1,8)</f>
        <v>Figur 1:</v>
      </c>
      <c r="B22" s="151" t="str">
        <f>MID('Figur 1'!A42,10,250)</f>
        <v>Punktlighet för resandetåg till slutstation, andel av de framförda persontågen som anlänt slutstation högst 5 minuter efter tidtabell, per månad. Persontåg (totalt) uppdelat på kort-, medel- och långdistanståg</v>
      </c>
      <c r="C22" s="151"/>
      <c r="D22" s="150" t="str">
        <f>MID('Figur 1'!A43,1,9)</f>
        <v>Figure 1:</v>
      </c>
      <c r="E22" s="151" t="str">
        <f>MID('Figur 1'!A43,11,250)</f>
        <v>Punctuality for passenger trains, percentage of passenger trains which arrived at the latest 5 minutes after scheduled time at the terminating station by month – passenger trains (total) and divided into short-, medium- and long-distance trains</v>
      </c>
    </row>
    <row r="23" spans="1:6" ht="70.5" customHeight="1">
      <c r="A23" s="150" t="str">
        <f>MID('Figur 2'!A42,1,8)</f>
        <v>Figur 2:</v>
      </c>
      <c r="B23" s="151" t="str">
        <f>MID('Figur 2'!A42,10,250)</f>
        <v>Punktlighet framförda persontågen till slutstation som anlänt högst 5 minuter efter tidtabell, samt antalet framförda persontåg under planerad avgångsdag fördelat på veckodag – 2023</v>
      </c>
      <c r="C23" s="151"/>
      <c r="D23" s="150" t="str">
        <f>MID('Figur 2'!A42,1,9)</f>
        <v xml:space="preserve">Figur 2: </v>
      </c>
      <c r="E23" s="151" t="str">
        <f>MID('Figur 2'!A43,11,250)</f>
        <v>Punctuality, percentage of passenger trains which arrived at the latest 5 minutes after scheduled time at the terminating station, and number of trains in working timetable of scheduled departure date by days of the week – 2023</v>
      </c>
    </row>
    <row r="24" spans="1:6" ht="70.5" customHeight="1">
      <c r="A24" s="150" t="str">
        <f>MID('Figur 3'!A42,1,8)</f>
        <v>Figur 3:</v>
      </c>
      <c r="B24" s="151" t="str">
        <f>MID('Figur 3'!A42,10,250)</f>
        <v>Punktlighet framförda persontåg som anlänt slutstation högst 5 minuter efter tidtabell, samt framförda persontåg fördelat på ankomsttimme – 2023</v>
      </c>
      <c r="C24" s="151"/>
      <c r="D24" s="150" t="str">
        <f>MID('Figur 3'!A43,1,9)</f>
        <v>Figure 3:</v>
      </c>
      <c r="E24" s="151" t="str">
        <f>MID('Figur 3'!A43,11,250)</f>
        <v>Punctuality of passenger trains which arrived at the latest 5 minutes after scheduled time at terminating station and number of passenger trains by arrived hour – 2023</v>
      </c>
    </row>
    <row r="25" spans="1:6" ht="70.5" customHeight="1">
      <c r="A25" s="150" t="str">
        <f>MID('Figur 4'!A43,1,9)</f>
        <v>Figure 4:</v>
      </c>
      <c r="B25" s="151" t="str">
        <f>MID('Figur 4'!A43,10,250)</f>
        <v xml:space="preserve"> Evaluation of the working timetable at terminating station, trains on time by month – passenger trains</v>
      </c>
      <c r="C25" s="151"/>
      <c r="D25" s="150" t="str">
        <f>MID('Figur 4'!A43,1,9)</f>
        <v>Figure 4:</v>
      </c>
      <c r="E25" s="151" t="str">
        <f>MID('Figur 4'!A43,11,250)</f>
        <v>Evaluation of the working timetable at terminating station, trains on time by month – passenger trains</v>
      </c>
    </row>
    <row r="26" spans="1:6" ht="54" customHeight="1">
      <c r="A26" s="150" t="str">
        <f>MID('Figur 5'!A35,1,8)</f>
        <v>Figur 5:</v>
      </c>
      <c r="B26" s="151" t="str">
        <f>MID('Figur 5'!A35,10,250)</f>
        <v>Skillnad mellan Punktlighet framförda resandetåg till slutstation och STM(5) för resandetåg som anlänt slutstation högst 5 minuter efter tidtabell fördelat på månad - tågsort</v>
      </c>
      <c r="C26" s="151"/>
      <c r="D26" s="150" t="str">
        <f>MID('Figur 5'!A36,1,9)</f>
        <v>Figure 5:</v>
      </c>
      <c r="E26" s="151" t="str">
        <f>MID('Figur 5'!A35,10,250)</f>
        <v>Skillnad mellan Punktlighet framförda resandetåg till slutstation och STM(5) för resandetåg som anlänt slutstation högst 5 minuter efter tidtabell fördelat på månad - tågsort</v>
      </c>
    </row>
    <row r="27" spans="1:6" ht="69" customHeight="1">
      <c r="A27" s="154"/>
      <c r="B27" s="155"/>
      <c r="C27" s="155"/>
      <c r="D27" s="154"/>
      <c r="E27" s="155"/>
      <c r="F27" s="147"/>
    </row>
    <row r="28" spans="1:6" ht="66.75" customHeight="1">
      <c r="A28" s="154"/>
      <c r="B28" s="155"/>
      <c r="C28" s="155"/>
      <c r="D28" s="154"/>
      <c r="E28" s="155"/>
    </row>
    <row r="29" spans="1:6" ht="65.25" customHeight="1">
      <c r="A29" s="154"/>
      <c r="B29" s="155"/>
      <c r="C29" s="155"/>
      <c r="D29" s="154"/>
      <c r="E29" s="181"/>
      <c r="F29" s="181"/>
    </row>
    <row r="30" spans="1:6" ht="60.75" customHeight="1">
      <c r="A30" s="154"/>
      <c r="B30" s="155"/>
      <c r="C30" s="155"/>
      <c r="D30" s="154"/>
      <c r="E30" s="155"/>
    </row>
    <row r="31" spans="1:6" ht="75" customHeight="1">
      <c r="A31" s="154"/>
      <c r="B31" s="155"/>
      <c r="C31" s="155"/>
      <c r="D31" s="154"/>
      <c r="E31" s="155"/>
    </row>
    <row r="32" spans="1:6" ht="61.5" customHeight="1">
      <c r="A32" s="154"/>
      <c r="B32" s="155"/>
      <c r="C32" s="155"/>
      <c r="D32" s="154"/>
      <c r="E32" s="155"/>
    </row>
    <row r="33" spans="1:6" ht="19.5" customHeight="1">
      <c r="A33" s="156"/>
      <c r="B33" s="157"/>
      <c r="C33" s="157"/>
      <c r="D33" s="156"/>
      <c r="E33" s="157"/>
    </row>
    <row r="34" spans="1:6" ht="88.5" customHeight="1">
      <c r="A34" s="154"/>
      <c r="B34" s="155"/>
      <c r="C34" s="155"/>
      <c r="D34" s="154"/>
      <c r="E34" s="155"/>
    </row>
    <row r="35" spans="1:6" ht="76.5" customHeight="1">
      <c r="A35" s="154"/>
      <c r="B35" s="155"/>
      <c r="C35" s="155"/>
      <c r="D35" s="154"/>
      <c r="E35" s="155"/>
    </row>
    <row r="36" spans="1:6" ht="75" customHeight="1">
      <c r="A36" s="154"/>
      <c r="B36" s="155"/>
      <c r="C36" s="155"/>
      <c r="D36" s="154"/>
      <c r="E36" s="155"/>
    </row>
    <row r="37" spans="1:6" ht="88.5" customHeight="1">
      <c r="A37" s="154"/>
      <c r="B37" s="155"/>
      <c r="C37" s="155"/>
      <c r="D37" s="154"/>
      <c r="E37" s="155"/>
    </row>
    <row r="38" spans="1:6" ht="71.25" customHeight="1">
      <c r="A38" s="154"/>
      <c r="B38" s="155"/>
      <c r="C38" s="155"/>
      <c r="D38" s="154"/>
      <c r="E38" s="155"/>
    </row>
    <row r="39" spans="1:6" ht="66.75" customHeight="1">
      <c r="A39" s="154"/>
      <c r="B39" s="155"/>
      <c r="C39" s="155"/>
      <c r="D39" s="154"/>
      <c r="E39" s="155"/>
    </row>
    <row r="40" spans="1:6" ht="101.25" customHeight="1">
      <c r="A40" s="154"/>
      <c r="B40" s="155"/>
      <c r="C40" s="155"/>
      <c r="D40" s="154"/>
      <c r="E40" s="155"/>
    </row>
    <row r="41" spans="1:6" ht="101.25" customHeight="1">
      <c r="A41" s="154"/>
      <c r="B41" s="155"/>
      <c r="C41" s="155"/>
      <c r="D41" s="154"/>
      <c r="E41" s="155"/>
    </row>
    <row r="42" spans="1:6" ht="87.75" customHeight="1">
      <c r="A42" s="154"/>
      <c r="B42" s="155"/>
      <c r="C42" s="155"/>
      <c r="D42" s="154"/>
      <c r="E42" s="155"/>
    </row>
    <row r="43" spans="1:6" ht="87.75" customHeight="1">
      <c r="A43" s="154"/>
      <c r="B43" s="155"/>
      <c r="C43" s="155"/>
      <c r="D43" s="154"/>
      <c r="E43" s="155"/>
    </row>
    <row r="44" spans="1:6" ht="90" customHeight="1">
      <c r="A44" s="154"/>
      <c r="B44" s="155"/>
      <c r="C44" s="155"/>
      <c r="D44" s="154"/>
      <c r="E44" s="182"/>
      <c r="F44" s="182"/>
    </row>
    <row r="45" spans="1:6" ht="19.5" customHeight="1">
      <c r="A45" s="156"/>
      <c r="B45" s="157"/>
      <c r="C45" s="157"/>
      <c r="D45" s="156"/>
      <c r="E45" s="157"/>
    </row>
    <row r="46" spans="1:6" ht="93" customHeight="1">
      <c r="A46" s="154"/>
      <c r="B46" s="155"/>
      <c r="C46" s="155"/>
      <c r="D46" s="154"/>
      <c r="E46" s="155"/>
      <c r="F46" s="155"/>
    </row>
    <row r="47" spans="1:6" ht="90.75" customHeight="1">
      <c r="A47" s="154"/>
      <c r="B47" s="155"/>
      <c r="C47" s="155"/>
      <c r="D47" s="154"/>
      <c r="E47" s="155"/>
      <c r="F47" s="155"/>
    </row>
    <row r="48" spans="1:6" ht="102.75" customHeight="1">
      <c r="A48" s="154"/>
      <c r="B48" s="155"/>
      <c r="C48" s="155"/>
      <c r="D48" s="154"/>
      <c r="E48" s="155"/>
      <c r="F48" s="155"/>
    </row>
  </sheetData>
  <mergeCells count="3">
    <mergeCell ref="A1:E1"/>
    <mergeCell ref="E29:F29"/>
    <mergeCell ref="E44:F44"/>
  </mergeCells>
  <hyperlinks>
    <hyperlink ref="A6" location="Definitioner!A1" display="Definitioner!A1" xr:uid="{9E0B2402-E25B-4745-9F43-9DB152C73DBE}"/>
    <hyperlink ref="A7" location="Tabelldefinitioner!A1" display="Tabelldefinitioner!A1" xr:uid="{68735DE8-EE6F-409B-AA07-65E9D1E1F5B3}"/>
    <hyperlink ref="A8" location="Teckenförklaring_Legends!A1" display="Teckenförklaring_Legends!A1" xr:uid="{4EB8FCEC-02DD-44F3-A417-EBDA61872AF0}"/>
    <hyperlink ref="D6" location="Definitioner!A1" display="Definitioner!A1" xr:uid="{FA388239-4357-4B28-89F4-4A46BDDF084B}"/>
    <hyperlink ref="D7" location="Tabelldefinitioner!A1" display="Tabelldefinitioner!A1" xr:uid="{CAE9948C-748E-4655-85BA-BCA4C0319F8F}"/>
    <hyperlink ref="D8" location="Teckenförklaring_Legends!A1" display="Teckenförklaring_Legends!A1" xr:uid="{F7BD77A4-007E-4531-9391-C99B72D660F1}"/>
    <hyperlink ref="A14:E14" location="'Tabell 1 och 2 år'!A1" display="'Tabell 1 och 2 år'!A1" xr:uid="{E7806D9C-8A98-4F83-A550-AB4319ADAF5B}"/>
    <hyperlink ref="A17:E17" location="'Tabell 3 och 4 månad'!A1" display="'Tabell 3 och 4 månad'!A1" xr:uid="{7C779F03-01BE-4F63-AE10-721439D9FA24}"/>
    <hyperlink ref="A18:E18" location="'Tabell 5 och 6 kortdistans'!A1" display="'Tabell 5 och 6 kortdistans'!A1" xr:uid="{3A1EFB7A-D0ED-474E-A49C-21277CF36EED}"/>
    <hyperlink ref="A19:E19" location="'Tabell 5 och 6 kortdistans'!A1" display="'Tabell 5 och 6 kortdistans'!A1" xr:uid="{01C4FAF4-5038-4F88-99E1-E105E2D8DFDD}"/>
    <hyperlink ref="A20:E20" location="'Tabell 7 och 8 medeldistans'!A1" display="'Tabell 7 och 8 medeldistans'!A1" xr:uid="{28605195-FCAC-4086-9B72-7C7F101751BC}"/>
    <hyperlink ref="A21:E21" location="'Tabell 7 och 8 medeldistans'!A1" display="'Tabell 7 och 8 medeldistans'!A1" xr:uid="{346C67A3-F165-45A1-BC3A-FED493096B89}"/>
    <hyperlink ref="A11:E11" location="'Tabell 9 och 10 långdistans'!A1" display="'Tabell 9 och 10 långdistans'!A1" xr:uid="{84C88942-DA46-48B0-970E-6FF7AD12B5D0}"/>
    <hyperlink ref="A12:E12" location="'Tabell 9 och 10 långdistans'!A1" display="'Tabell 9 och 10 långdistans'!A1" xr:uid="{BEAC94C4-44E8-4226-9AD0-5703CD66E577}"/>
    <hyperlink ref="A10:E10" location="'Tabell 11 och 12 veckodag'!A1" display="'Tabell 11 och 12 veckodag'!A1" xr:uid="{053ED99A-4539-4042-B76C-E4D183CD9D79}"/>
    <hyperlink ref="A22:E22" location="'Figur 1'!A1" display="'Figur 1'!A1" xr:uid="{21DB1920-AEAA-400A-ACF5-7156F687A6BD}"/>
    <hyperlink ref="A20:B20" location="'Tabell 7 och 8 medeldistans'!A1" display="'Tabell 7 och 8 medeldistans'!A1" xr:uid="{CF88E4FF-D4FC-482F-9B4E-9874C5646143}"/>
    <hyperlink ref="D20:E20" location="'Tabell 7 och 8 medeldistans'!A1" display="'Tabell 7 och 8 medeldistans'!A1" xr:uid="{DFDC8B73-88B5-44B7-B8D1-D32A7320AB6A}"/>
    <hyperlink ref="A21:B21" location="'Tabell 7 och 8 medeldistans'!A1" display="'Tabell 7 och 8 medeldistans'!A1" xr:uid="{DBDF0A05-6E65-4B5B-BCCF-18797A766D75}"/>
    <hyperlink ref="D21:E21" location="'Tabell 7 och 8 medeldistans'!A1" display="'Tabell 7 och 8 medeldistans'!A1" xr:uid="{8D065A8E-F4CD-46F9-B661-660914703D4A}"/>
    <hyperlink ref="A16:E16" location="'Tabell 3 och 4 månad'!A1" display="'Tabell 3 och 4 månad'!A1" xr:uid="{CC93198D-130F-4C7F-A38B-101F17087308}"/>
    <hyperlink ref="A15:E15" location="'Tabell 1 och 2 år'!A1" display="'Tabell 1 och 2 år'!A1" xr:uid="{0EE957E9-EFF7-40B7-894D-20303DC642A1}"/>
    <hyperlink ref="A26:E26" location="'Figur 4'!A1" display="'Figur 4'!A1" xr:uid="{365902D3-BE71-42B5-B672-B1E566472342}"/>
    <hyperlink ref="B13" location="'Tabell 1 år'!A1" display="'Tabell 1 år'!A1" xr:uid="{2DF4AC38-64FA-4E70-B488-2FD3D7446C32}"/>
    <hyperlink ref="A13" location="'Tabell 1 år'!A1" display="'Tabell 1 år'!A1" xr:uid="{2C145C3E-8929-4673-8DC5-23862D483A3B}"/>
    <hyperlink ref="D13" location="'Tabell 1 år'!A1" display="'Tabell 1 år'!A1" xr:uid="{53408E9D-9506-4D70-ACD2-941A3DEE74CD}"/>
    <hyperlink ref="E13" location="'Tabell 1 år'!A1" display="'Tabell 1 år'!A1" xr:uid="{85328AEB-5442-4479-B982-ECA0EDE92335}"/>
    <hyperlink ref="A14" location="'Tabell 2 kvartal'!A1" display="'Tabell 2 kvartal'!A1" xr:uid="{8AC71D6B-E7FA-448A-AC5A-CEE789A2D587}"/>
    <hyperlink ref="B14" location="'Tabell 2 kvartal'!A1" display="'Tabell 2 kvartal'!A1" xr:uid="{BDBFC7EF-5B64-4CBD-B96E-1C2E83FCFD07}"/>
    <hyperlink ref="D14" location="'Tabell 2 kvartal'!A1" display="'Tabell 2 kvartal'!A1" xr:uid="{0EBCD75E-3EDA-4E0E-A672-39DE2BB2B2EA}"/>
    <hyperlink ref="E14" location="'Tabell 2 kvartal'!A1" display="'Tabell 2 kvartal'!A1" xr:uid="{53E534DF-E887-4F8D-8B8F-EB4C25B692E1}"/>
    <hyperlink ref="A15" location="'Tabell 3 månad'!A1" display="'Tabell 3 månad'!A1" xr:uid="{22747C94-AFB3-4EB1-9AF0-1D5B41A2ECA7}"/>
    <hyperlink ref="B15" location="'Tabell 3 månad'!A1" display="'Tabell 3 månad'!A1" xr:uid="{F83BB867-DFB3-4D44-B054-F185848C731A}"/>
    <hyperlink ref="D15" location="'Tabell 3 månad'!A1" display="'Tabell 3 månad'!A1" xr:uid="{789C432A-1446-4BEE-963C-C50B04BDC855}"/>
    <hyperlink ref="E15" location="'Tabell 3 månad'!A1" display="'Tabell 3 månad'!A1" xr:uid="{0B0830E4-326B-4942-8791-0ACABF46F707}"/>
    <hyperlink ref="A16" location="'Tabell 4 kortdistans'!A1" display="'Tabell 4 kortdistans'!A1" xr:uid="{8A83EC4D-D1F5-4A65-BFDC-DBA697B6B408}"/>
    <hyperlink ref="B16" location="'Tabell 4 kortdistans'!A1" display="'Tabell 4 kortdistans'!A1" xr:uid="{9D807050-4745-4CA3-B118-7A1945231F32}"/>
    <hyperlink ref="D16" location="'Tabell 4 kortdistans'!A1" display="'Tabell 4 kortdistans'!A1" xr:uid="{7169661D-5D07-47CE-9E71-A514A44CA117}"/>
    <hyperlink ref="E16" location="'Tabell 4 kortdistans'!A1" display="'Tabell 4 kortdistans'!A1" xr:uid="{55C33639-596F-4462-814F-58C86BB34C30}"/>
    <hyperlink ref="A17" location="'Tabell 5 medeldistans'!A1" display="'Tabell 5 medeldistans'!A1" xr:uid="{84C54D08-5D5C-4CAB-9E44-7086C1B09225}"/>
    <hyperlink ref="B17" location="'Tabell 5 medeldistans'!A1" display="'Tabell 5 medeldistans'!A1" xr:uid="{C597E092-EA95-40E1-9778-3F1E3C2C1184}"/>
    <hyperlink ref="D17" location="'Tabell 5 medeldistans'!A1" display="'Tabell 5 medeldistans'!A1" xr:uid="{759362E5-E827-4B22-9BED-0218FAF55EDB}"/>
    <hyperlink ref="E17" location="'Tabell 5 medeldistans'!A1" display="'Tabell 5 medeldistans'!A1" xr:uid="{8CE6894F-5D9B-4747-9847-6EFA70A39670}"/>
    <hyperlink ref="A18" location="'Tabell 6 långdistans'!A1" display="'Tabell 6 långdistans'!A1" xr:uid="{F6AF567B-E90F-48B8-9EE0-3197B951BCD2}"/>
    <hyperlink ref="B18" location="'Tabell 6 långdistans'!A1" display="'Tabell 6 långdistans'!A1" xr:uid="{318BE283-A567-4CFA-85B5-15565B7EBA11}"/>
    <hyperlink ref="D18" location="'Tabell 6 långdistans'!A1" display="'Tabell 6 långdistans'!A1" xr:uid="{3F13B764-1161-46AE-8B3B-6F599F9F9997}"/>
    <hyperlink ref="E18" location="'Tabell 6 långdistans'!A1" display="'Tabell 6 långdistans'!A1" xr:uid="{073AE072-C350-4FBD-9C88-143881CA2935}"/>
    <hyperlink ref="A19" location="'Tabell 7 veckodag'!A1" display="'Tabell 7 veckodag'!A1" xr:uid="{BE28F6C0-9307-4378-AC70-F125DF7EE3C8}"/>
    <hyperlink ref="B19" location="'Tabell 7 veckodag'!A1" display="'Tabell 7 veckodag'!A1" xr:uid="{EF5CFD78-F724-4029-AECF-8FFC1B24F181}"/>
    <hyperlink ref="D19" location="'Tabell 7 veckodag'!A1" display="'Tabell 7 veckodag'!A1" xr:uid="{F67FE65C-EFFF-4B13-9582-804F69FCBFBF}"/>
    <hyperlink ref="E19" location="'Tabell 7 veckodag'!A1" display="'Tabell 7 veckodag'!A1" xr:uid="{22387536-E288-4ECA-9B21-9564CCF85485}"/>
    <hyperlink ref="A20" location="'Tabell 8 timmar'!A1" display="'Tabell 8 timmar'!A1" xr:uid="{72CE5646-826A-4223-BCFA-B8FD2DF3841E}"/>
    <hyperlink ref="B20" location="'Tabell 8 timmar'!A1" display="'Tabell 8 timmar'!A1" xr:uid="{9D678AE8-5FDE-450E-B630-982C3C08C15C}"/>
    <hyperlink ref="D20" location="'Tabell 8 timmar'!A1" display="'Tabell 8 timmar'!A1" xr:uid="{A186FB79-78B1-4195-A50A-515C0B114616}"/>
    <hyperlink ref="E20" location="'Tabell 8 timmar'!A1" display="'Tabell 8 timmar'!A1" xr:uid="{9BD7F1B7-D8EC-4312-8628-26108F8CFC33}"/>
    <hyperlink ref="A21" location="'Tabell 9 län'!A1" display="'Tabell 9 län'!A1" xr:uid="{82CDD0F4-3BF4-4445-9417-B6C7DE50F716}"/>
    <hyperlink ref="B21" location="'Tabell 9 län'!A1" display="'Tabell 9 län'!A1" xr:uid="{17AF1551-D3AC-43B4-9567-A0B30830FE4C}"/>
    <hyperlink ref="D21" location="'Tabell 9 län'!A1" display="'Tabell 9 län'!A1" xr:uid="{4B2FD799-075D-4948-A758-46C90F0E1B62}"/>
    <hyperlink ref="E21" location="'Tabell 9 län'!A1" display="'Tabell 9 län'!A1" xr:uid="{3D840333-1AFA-42AD-BC03-1200E7C22D18}"/>
    <hyperlink ref="A11" location="'Tabell 10 Jämförelse intervall'!A1" display="'Tabell 10 Jämförelse intervall'!A1" xr:uid="{A6D6D381-9A08-4285-8D71-3AC9EFBD0963}"/>
    <hyperlink ref="B11" location="'Tabell 10 Jämförelse intervall'!A1" display="'Tabell 10 Jämförelse intervall'!A1" xr:uid="{C2B8DB3C-F18A-420D-B736-FBA8DFC1EE05}"/>
    <hyperlink ref="D11" location="'Tabell 10 Jämförelse intervall'!A1" display="'Tabell 10 Jämförelse intervall'!A1" xr:uid="{6E0EE70B-3689-4150-A4AA-61B853B2AEE5}"/>
    <hyperlink ref="E11" location="'Tabell 10 Jämförelse intervall'!A1" display="'Tabell 10 Jämförelse intervall'!A1" xr:uid="{B2DA92C1-77CE-44B5-9AA1-F5EAE0AB47DD}"/>
    <hyperlink ref="A12" location="'Tabell 11 Jämförelse tågsort'!A1" display="'Tabell 11 Jämförelse tågsort'!A1" xr:uid="{FD7D046D-6885-4B5A-B273-9A5173338A40}"/>
    <hyperlink ref="B12" location="'Tabell 11 Jämförelse tågsort'!A1" display="'Tabell 11 Jämförelse tågsort'!A1" xr:uid="{F8A98DB5-7F04-4B4E-B05D-6A71FC028A69}"/>
    <hyperlink ref="D12" location="'Tabell 11 Jämförelse tågsort'!A1" display="'Tabell 11 Jämförelse tågsort'!A1" xr:uid="{752A1C9B-35A1-4A36-B762-C2D10CED6AE2}"/>
    <hyperlink ref="E12" location="'Tabell 11 Jämförelse tågsort'!A1" display="'Tabell 11 Jämförelse tågsort'!A1" xr:uid="{91150F9C-E5A2-4188-A856-34B75257D9AD}"/>
    <hyperlink ref="A10" location="'Tabell 17'!A1" display="'Tabell 17'!A1" xr:uid="{9D36C31E-C4CD-4B05-9A3F-DDD501BC3AE6}"/>
    <hyperlink ref="B10" location="'Tabell 17'!A1" display="'Tabell 17'!A1" xr:uid="{33A8ABA2-BD01-4856-93DD-7A134B6272EB}"/>
    <hyperlink ref="D10" location="'Tabell 17'!A1" display="'Tabell 17'!A1" xr:uid="{BADD0BA1-C3E7-4D3E-836E-9A53DF2A8381}"/>
    <hyperlink ref="E10" location="'Tabell 17'!A1" display="'Tabell 17'!A1" xr:uid="{09EBAA31-5387-41DF-B43C-11E25B22B847}"/>
    <hyperlink ref="A26" location="'Figur 4'!A1" display="'Figur 4'!A1" xr:uid="{BF8C8FE7-89D9-4BA0-8E1E-3F73D423ECFC}"/>
    <hyperlink ref="B26" location="'Figur 4'!A1" display="'Figur 4'!A1" xr:uid="{25D95841-3CEE-4427-A94E-CB89AA298043}"/>
    <hyperlink ref="D26" location="'Figur 4'!A1" display="'Figur 4'!A1" xr:uid="{5EEB6BB5-7428-47E4-9AA9-B2976E72D6A5}"/>
    <hyperlink ref="E26" location="'Figur 4'!A1" display="'Figur 4'!A1" xr:uid="{2F2D2C57-2207-4FA7-B267-DFB8DD39AC43}"/>
    <hyperlink ref="A22" location="'Figur 1'!A1" display="'Figur 1'!A1" xr:uid="{B2685802-5950-4820-AB68-AE8C530C7292}"/>
    <hyperlink ref="B22" location="'Figur 1'!A1" display="'Figur 1'!A1" xr:uid="{917F5E9A-5958-4733-AC68-3DE6C2F05845}"/>
    <hyperlink ref="D22" location="'Figur 1'!A1" display="'Figur 1'!A1" xr:uid="{4BFB541D-C744-43A3-A364-F00D7258EB02}"/>
    <hyperlink ref="E22" location="'Figur 1'!A1" display="'Figur 1'!A1" xr:uid="{3F8936C2-CDD3-45A7-BD19-9C90D4F8D02F}"/>
    <hyperlink ref="A23:E23" location="'Figur 1'!A1" display="'Figur 1'!A1" xr:uid="{3EB80091-80B2-454F-8FF3-9C4D0FF42ACD}"/>
    <hyperlink ref="A23" location="'Figur 2'!A1" display="'Figur 2'!A1" xr:uid="{95F2ABA0-30CA-4408-827F-65751C4D1CF0}"/>
    <hyperlink ref="B23" location="'Figur 2'!A1" display="'Figur 2'!A1" xr:uid="{7A4D47AA-FA89-4827-A7F9-C835511ACF48}"/>
    <hyperlink ref="D23" location="'Figur 2'!A1" display="'Figur 2'!A1" xr:uid="{BA67720F-C046-4FB8-A696-D3ADD714035C}"/>
    <hyperlink ref="E23" location="'Figur 2'!A1" display="'Figur 2'!A1" xr:uid="{DACF21D1-C0AC-40CB-9359-C4E659EFAAE3}"/>
    <hyperlink ref="A24:E24" location="'Figur 1'!A1" display="'Figur 1'!A1" xr:uid="{12B7D220-CB0C-4E85-851E-56852F571050}"/>
    <hyperlink ref="A24" location="'Figur 3'!A1" display="'Figur 3'!A1" xr:uid="{428CF93F-0E59-4F1E-B6BF-2C8185D0C4F7}"/>
    <hyperlink ref="B24" location="'Figur 3'!A1" display="'Figur 3'!A1" xr:uid="{00985ECE-1466-43BB-A0A9-FFCB6B46B6E1}"/>
    <hyperlink ref="D24" location="'Figur 3'!A1" display="'Figur 3'!A1" xr:uid="{709B4835-DAF6-4464-808C-0B2E1375FBD1}"/>
    <hyperlink ref="E24" location="'Figur 3'!A1" display="'Figur 3'!A1" xr:uid="{35936DCD-3424-4D57-A8ED-8D594A87206E}"/>
    <hyperlink ref="A25" location="'Figur 4'!A1" display="'Figur 4'!A1" xr:uid="{FCDFF03E-2D4B-44FA-88E2-FB24736D5AF2}"/>
    <hyperlink ref="B25" location="'Figur 4'!A1" display="'Figur 4'!A1" xr:uid="{1D2E9DE6-7139-4A32-9A4C-C336ED12E967}"/>
    <hyperlink ref="D25:E25" location="'Figur 1'!A1" display="'Figur 1'!A1" xr:uid="{266490A9-0F8F-4F73-A14E-2DBAB8B5A759}"/>
    <hyperlink ref="D25" location="'Figur 4'!A1" display="'Figur 4'!A1" xr:uid="{C729C4BC-80AA-4105-B1B3-AC04339BE0A5}"/>
    <hyperlink ref="E25" location="'Figur 4'!A1" display="'Figur 4'!A1" xr:uid="{8DFF50D4-E180-4AA7-B032-D1EE548114D9}"/>
    <hyperlink ref="A5" location="'Kort om Statistiken_Statistics'!A1" display="'Kort om Statistiken_Statistics'!A1" xr:uid="{0A54B96F-74A4-4C49-98EF-2B0E1DC79882}"/>
    <hyperlink ref="D5" location="'Kort om Statistiken_Statistics'!A1" display="'Kort om Statistiken_Statistics'!A1" xr:uid="{703F58CC-1C4F-4193-B724-1841233F6EF0}"/>
  </hyperlinks>
  <pageMargins left="0.75" right="0.75" top="1" bottom="1" header="0.5" footer="0.5"/>
  <pageSetup paperSize="9" scale="79" fitToHeight="0" orientation="portrait" r:id="rId1"/>
  <headerFooter alignWithMargins="0"/>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B4D2-F714-4301-99E3-BDCF6375B023}">
  <dimension ref="A42:T43"/>
  <sheetViews>
    <sheetView workbookViewId="0"/>
  </sheetViews>
  <sheetFormatPr defaultColWidth="9.140625" defaultRowHeight="10.199999999999999"/>
  <cols>
    <col min="1" max="16384" width="9.140625" style="58"/>
  </cols>
  <sheetData>
    <row r="42" spans="1:20" ht="25.95" customHeight="1">
      <c r="A42" s="236" t="s">
        <v>730</v>
      </c>
      <c r="B42" s="236"/>
      <c r="C42" s="236"/>
      <c r="D42" s="236"/>
      <c r="E42" s="236"/>
      <c r="F42" s="236"/>
      <c r="G42" s="236"/>
      <c r="H42" s="236"/>
      <c r="I42" s="236"/>
      <c r="J42" s="236"/>
      <c r="K42" s="236"/>
      <c r="L42" s="236"/>
      <c r="M42" s="236"/>
      <c r="N42" s="236"/>
      <c r="O42" s="236"/>
      <c r="P42" s="236"/>
      <c r="Q42" s="236"/>
      <c r="R42" s="236"/>
      <c r="S42" s="236"/>
      <c r="T42" s="236"/>
    </row>
    <row r="43" spans="1:20" ht="25.95" customHeight="1">
      <c r="A43" s="237" t="s">
        <v>731</v>
      </c>
      <c r="B43" s="237"/>
      <c r="C43" s="237"/>
      <c r="D43" s="237"/>
      <c r="E43" s="237"/>
      <c r="F43" s="237"/>
      <c r="G43" s="237"/>
      <c r="H43" s="237"/>
      <c r="I43" s="237"/>
      <c r="J43" s="237"/>
      <c r="K43" s="237"/>
      <c r="L43" s="237"/>
      <c r="M43" s="237"/>
      <c r="N43" s="237"/>
      <c r="O43" s="237"/>
      <c r="P43" s="237"/>
      <c r="Q43" s="237"/>
      <c r="R43" s="237"/>
      <c r="S43" s="237"/>
      <c r="T43" s="237"/>
    </row>
  </sheetData>
  <mergeCells count="2">
    <mergeCell ref="A42:T42"/>
    <mergeCell ref="A43:T4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2901-482F-4572-B876-5D84E22D3366}">
  <dimension ref="A42:T43"/>
  <sheetViews>
    <sheetView workbookViewId="0"/>
  </sheetViews>
  <sheetFormatPr defaultColWidth="9.140625" defaultRowHeight="10.199999999999999"/>
  <cols>
    <col min="1" max="16384" width="9.140625" style="58"/>
  </cols>
  <sheetData>
    <row r="42" spans="1:20" s="158" customFormat="1" ht="28.5" customHeight="1">
      <c r="A42" s="236" t="s">
        <v>709</v>
      </c>
      <c r="B42" s="236"/>
      <c r="C42" s="236"/>
      <c r="D42" s="236"/>
      <c r="E42" s="236"/>
      <c r="F42" s="236"/>
      <c r="G42" s="236"/>
      <c r="H42" s="236"/>
      <c r="I42" s="236"/>
      <c r="J42" s="236"/>
      <c r="K42" s="236"/>
      <c r="L42" s="236"/>
      <c r="M42" s="236"/>
      <c r="N42" s="236"/>
      <c r="O42" s="236"/>
      <c r="P42" s="236"/>
      <c r="Q42" s="236"/>
      <c r="R42" s="236"/>
      <c r="S42" s="236"/>
      <c r="T42" s="236"/>
    </row>
    <row r="43" spans="1:20" s="159" customFormat="1" ht="26.25" customHeight="1">
      <c r="A43" s="237" t="s">
        <v>710</v>
      </c>
      <c r="B43" s="237"/>
      <c r="C43" s="237"/>
      <c r="D43" s="237"/>
      <c r="E43" s="237"/>
      <c r="F43" s="237"/>
      <c r="G43" s="237"/>
      <c r="H43" s="237"/>
      <c r="I43" s="237"/>
      <c r="J43" s="237"/>
      <c r="K43" s="237"/>
      <c r="L43" s="237"/>
      <c r="M43" s="237"/>
      <c r="N43" s="237"/>
      <c r="O43" s="237"/>
      <c r="P43" s="237"/>
      <c r="Q43" s="237"/>
      <c r="R43" s="237"/>
      <c r="S43" s="237"/>
      <c r="T43" s="237"/>
    </row>
  </sheetData>
  <mergeCells count="2">
    <mergeCell ref="A42:T42"/>
    <mergeCell ref="A43:T4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ABC4-003B-4985-90A3-60A9C86363D7}">
  <dimension ref="A42:A43"/>
  <sheetViews>
    <sheetView topLeftCell="A4" workbookViewId="0">
      <selection activeCell="U4" sqref="U3:U4"/>
    </sheetView>
  </sheetViews>
  <sheetFormatPr defaultColWidth="9.140625" defaultRowHeight="10.199999999999999"/>
  <cols>
    <col min="1" max="16384" width="9.140625" style="58"/>
  </cols>
  <sheetData>
    <row r="42" spans="1:1" s="158" customFormat="1" ht="12.75" customHeight="1">
      <c r="A42" s="63" t="s">
        <v>715</v>
      </c>
    </row>
    <row r="43" spans="1:1" s="159" customFormat="1" ht="12.75" customHeight="1">
      <c r="A43" s="161" t="s">
        <v>716</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4F29-42C3-41B8-B058-07F587AF36FC}">
  <dimension ref="A35:T36"/>
  <sheetViews>
    <sheetView zoomScaleNormal="100" workbookViewId="0"/>
  </sheetViews>
  <sheetFormatPr defaultColWidth="9.140625" defaultRowHeight="10.199999999999999"/>
  <cols>
    <col min="1" max="16384" width="9.140625" style="58"/>
  </cols>
  <sheetData>
    <row r="35" spans="1:20" ht="28.2" customHeight="1">
      <c r="A35" s="236" t="s">
        <v>708</v>
      </c>
      <c r="B35" s="236"/>
      <c r="C35" s="236"/>
      <c r="D35" s="236"/>
      <c r="E35" s="236"/>
      <c r="F35" s="236"/>
      <c r="G35" s="236"/>
      <c r="H35" s="236"/>
      <c r="I35" s="236"/>
      <c r="J35" s="236"/>
      <c r="K35" s="236"/>
      <c r="L35" s="236"/>
      <c r="M35" s="236"/>
      <c r="N35" s="236"/>
      <c r="O35" s="236"/>
      <c r="P35" s="236"/>
      <c r="Q35" s="236"/>
      <c r="R35" s="236"/>
      <c r="S35" s="236"/>
      <c r="T35" s="236"/>
    </row>
    <row r="36" spans="1:20" ht="28.2" customHeight="1">
      <c r="A36" s="237" t="s">
        <v>732</v>
      </c>
      <c r="B36" s="237"/>
      <c r="C36" s="237"/>
      <c r="D36" s="237"/>
      <c r="E36" s="237"/>
      <c r="F36" s="237"/>
      <c r="G36" s="237"/>
      <c r="H36" s="237"/>
      <c r="I36" s="237"/>
      <c r="J36" s="237"/>
      <c r="K36" s="237"/>
      <c r="L36" s="237"/>
      <c r="M36" s="237"/>
      <c r="N36" s="237"/>
      <c r="O36" s="237"/>
      <c r="P36" s="237"/>
      <c r="Q36" s="237"/>
      <c r="R36" s="237"/>
      <c r="S36" s="237"/>
      <c r="T36" s="237"/>
    </row>
  </sheetData>
  <mergeCells count="2">
    <mergeCell ref="A35:T35"/>
    <mergeCell ref="A36:T3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AF51-4335-4A9D-A843-C71C1DA2B4B8}">
  <dimension ref="A1:CD147"/>
  <sheetViews>
    <sheetView zoomScale="90" zoomScaleNormal="90" workbookViewId="0"/>
  </sheetViews>
  <sheetFormatPr defaultRowHeight="10.199999999999999"/>
  <cols>
    <col min="56" max="57" width="13" bestFit="1" customWidth="1"/>
    <col min="58" max="58" width="13.28515625" bestFit="1" customWidth="1"/>
    <col min="59" max="63" width="14.140625" bestFit="1" customWidth="1"/>
    <col min="64" max="64" width="10" customWidth="1"/>
    <col min="65" max="65" width="12.85546875" customWidth="1"/>
  </cols>
  <sheetData>
    <row r="1" spans="1:82">
      <c r="A1" t="s">
        <v>413</v>
      </c>
      <c r="H1" t="s">
        <v>414</v>
      </c>
      <c r="AT1" t="s">
        <v>414</v>
      </c>
    </row>
    <row r="3" spans="1:82">
      <c r="A3" t="s">
        <v>275</v>
      </c>
      <c r="B3" t="s">
        <v>276</v>
      </c>
      <c r="C3" t="s">
        <v>277</v>
      </c>
      <c r="D3" t="s">
        <v>278</v>
      </c>
      <c r="E3" t="s">
        <v>9</v>
      </c>
      <c r="J3" t="s">
        <v>415</v>
      </c>
      <c r="N3" t="s">
        <v>704</v>
      </c>
      <c r="R3" t="s">
        <v>412</v>
      </c>
      <c r="W3" s="58"/>
      <c r="X3" s="58"/>
      <c r="Y3" s="58"/>
      <c r="Z3" s="58"/>
      <c r="AA3" s="58"/>
      <c r="AB3" s="58"/>
      <c r="AC3" s="58"/>
      <c r="AD3" s="58"/>
      <c r="AE3" s="58"/>
      <c r="AF3" s="58"/>
      <c r="AG3" s="58"/>
      <c r="AH3" s="58"/>
      <c r="AI3" s="58"/>
      <c r="AJ3" s="58"/>
      <c r="AK3" s="58"/>
      <c r="AL3" s="58"/>
      <c r="AM3" s="58"/>
      <c r="AN3" s="58"/>
      <c r="AO3" s="58"/>
      <c r="AP3" s="58"/>
      <c r="AQ3" s="58"/>
      <c r="AR3" s="58"/>
      <c r="AV3" s="115" t="s">
        <v>441</v>
      </c>
      <c r="BD3" s="115" t="s">
        <v>411</v>
      </c>
      <c r="BL3" t="s">
        <v>412</v>
      </c>
      <c r="BV3" t="s">
        <v>704</v>
      </c>
      <c r="CA3" t="s">
        <v>704</v>
      </c>
    </row>
    <row r="4" spans="1:82">
      <c r="A4" t="s">
        <v>279</v>
      </c>
      <c r="B4">
        <v>1.0687010857594856</v>
      </c>
      <c r="C4">
        <v>2.2337675067278724</v>
      </c>
      <c r="D4">
        <v>0.89173735035500101</v>
      </c>
      <c r="E4">
        <v>1.5410624785160962</v>
      </c>
      <c r="H4" t="s">
        <v>121</v>
      </c>
      <c r="I4" t="s">
        <v>122</v>
      </c>
      <c r="J4" t="s">
        <v>9</v>
      </c>
      <c r="K4" t="s">
        <v>276</v>
      </c>
      <c r="L4" t="s">
        <v>277</v>
      </c>
      <c r="M4" t="s">
        <v>278</v>
      </c>
      <c r="N4" t="s">
        <v>9</v>
      </c>
      <c r="O4" t="s">
        <v>276</v>
      </c>
      <c r="P4" t="s">
        <v>277</v>
      </c>
      <c r="Q4" t="s">
        <v>278</v>
      </c>
      <c r="R4" t="s">
        <v>9</v>
      </c>
      <c r="S4" t="s">
        <v>276</v>
      </c>
      <c r="T4" t="s">
        <v>277</v>
      </c>
      <c r="U4" t="s">
        <v>278</v>
      </c>
      <c r="W4" s="58"/>
      <c r="X4" s="58"/>
      <c r="Y4" s="58"/>
      <c r="Z4" s="58"/>
      <c r="AA4" s="58"/>
      <c r="AB4" s="58"/>
      <c r="AC4" s="58"/>
      <c r="AD4" s="58"/>
      <c r="AE4" s="58"/>
      <c r="AF4" s="58"/>
      <c r="AG4" s="58"/>
      <c r="AH4" s="58"/>
      <c r="AI4" s="58"/>
      <c r="AJ4" s="58"/>
      <c r="AK4" s="58"/>
      <c r="AL4" s="58"/>
      <c r="AM4" s="58"/>
      <c r="AN4" s="58"/>
      <c r="AO4" s="58"/>
      <c r="AP4" s="58"/>
      <c r="AQ4" s="58"/>
      <c r="AR4" s="58"/>
      <c r="AT4" t="s">
        <v>121</v>
      </c>
      <c r="AU4" t="s">
        <v>122</v>
      </c>
      <c r="AV4" s="115" t="s">
        <v>426</v>
      </c>
      <c r="AW4" s="115" t="s">
        <v>427</v>
      </c>
      <c r="AX4" t="s">
        <v>415</v>
      </c>
      <c r="AY4" s="115" t="s">
        <v>428</v>
      </c>
      <c r="AZ4" s="115" t="s">
        <v>429</v>
      </c>
      <c r="BA4" s="115" t="s">
        <v>430</v>
      </c>
      <c r="BB4" s="115" t="s">
        <v>431</v>
      </c>
      <c r="BC4" s="115" t="s">
        <v>432</v>
      </c>
      <c r="BD4" s="115" t="s">
        <v>433</v>
      </c>
      <c r="BE4" s="115" t="s">
        <v>435</v>
      </c>
      <c r="BF4" s="115" t="s">
        <v>434</v>
      </c>
      <c r="BG4" s="115" t="s">
        <v>436</v>
      </c>
      <c r="BH4" s="115" t="s">
        <v>437</v>
      </c>
      <c r="BI4" s="115" t="s">
        <v>438</v>
      </c>
      <c r="BJ4" s="115" t="s">
        <v>439</v>
      </c>
      <c r="BK4" s="115" t="s">
        <v>440</v>
      </c>
      <c r="BL4" s="115" t="s">
        <v>442</v>
      </c>
      <c r="BM4" s="115" t="s">
        <v>443</v>
      </c>
      <c r="BN4" s="115" t="s">
        <v>444</v>
      </c>
      <c r="BO4" s="115" t="s">
        <v>445</v>
      </c>
      <c r="BP4" s="115" t="s">
        <v>446</v>
      </c>
      <c r="BQ4" s="115" t="s">
        <v>447</v>
      </c>
      <c r="BR4" s="115" t="s">
        <v>448</v>
      </c>
      <c r="BS4" s="115" t="s">
        <v>449</v>
      </c>
      <c r="BV4" t="s">
        <v>9</v>
      </c>
      <c r="BW4" t="s">
        <v>276</v>
      </c>
      <c r="BX4" t="s">
        <v>277</v>
      </c>
      <c r="BY4" t="s">
        <v>278</v>
      </c>
      <c r="CA4" t="s">
        <v>9</v>
      </c>
      <c r="CB4" t="s">
        <v>276</v>
      </c>
      <c r="CC4" t="s">
        <v>277</v>
      </c>
      <c r="CD4" t="s">
        <v>278</v>
      </c>
    </row>
    <row r="5" spans="1:82">
      <c r="A5" t="s">
        <v>280</v>
      </c>
      <c r="B5">
        <v>0.98645880489512194</v>
      </c>
      <c r="C5">
        <v>1.7869216442937557</v>
      </c>
      <c r="D5">
        <v>0.67090728605646177</v>
      </c>
      <c r="E5">
        <v>1.2910319590661601</v>
      </c>
      <c r="H5">
        <v>2013</v>
      </c>
      <c r="I5" t="s">
        <v>123</v>
      </c>
      <c r="J5">
        <v>88.817938420348071</v>
      </c>
      <c r="K5">
        <v>92.107584953078629</v>
      </c>
      <c r="L5">
        <v>86.784612887518264</v>
      </c>
      <c r="M5">
        <v>79.513247073321011</v>
      </c>
      <c r="N5">
        <v>90.359000898864167</v>
      </c>
      <c r="O5">
        <v>93.176286038838114</v>
      </c>
      <c r="P5">
        <v>89.018380394246137</v>
      </c>
      <c r="Q5">
        <v>80.404984423676012</v>
      </c>
      <c r="R5">
        <f>+N5-J5</f>
        <v>1.5410624785160962</v>
      </c>
      <c r="S5">
        <f t="shared" ref="S5:U5" si="0">+O5-K5</f>
        <v>1.0687010857594856</v>
      </c>
      <c r="T5">
        <f t="shared" si="0"/>
        <v>2.2337675067278724</v>
      </c>
      <c r="U5">
        <f t="shared" si="0"/>
        <v>0.89173735035500101</v>
      </c>
      <c r="W5" s="58"/>
      <c r="X5" s="58"/>
      <c r="Y5" s="58"/>
      <c r="Z5" s="58"/>
      <c r="AA5" s="58"/>
      <c r="AB5" s="58"/>
      <c r="AC5" s="58"/>
      <c r="AD5" s="58"/>
      <c r="AE5" s="58"/>
      <c r="AF5" s="58"/>
      <c r="AG5" s="58"/>
      <c r="AH5" s="58"/>
      <c r="AI5" s="58"/>
      <c r="AJ5" s="58"/>
      <c r="AK5" s="58"/>
      <c r="AL5" s="58"/>
      <c r="AM5" s="58"/>
      <c r="AN5" s="58"/>
      <c r="AO5" s="58"/>
      <c r="AP5" s="58"/>
      <c r="AQ5" s="58"/>
      <c r="AR5" s="58"/>
      <c r="AT5">
        <v>2013</v>
      </c>
      <c r="AU5" t="s">
        <v>123</v>
      </c>
      <c r="AV5">
        <v>63.357429718875501</v>
      </c>
      <c r="AW5">
        <v>80.148594377510037</v>
      </c>
      <c r="AX5">
        <v>88.817938420348071</v>
      </c>
      <c r="AY5">
        <v>93.145917001338688</v>
      </c>
      <c r="AZ5">
        <v>95.084337349397586</v>
      </c>
      <c r="BA5">
        <v>97.148594377510051</v>
      </c>
      <c r="BB5">
        <v>97.730923694779108</v>
      </c>
      <c r="BC5">
        <v>97.974564926372153</v>
      </c>
      <c r="BD5">
        <v>64.456731947811392</v>
      </c>
      <c r="BE5">
        <v>81.53923678261107</v>
      </c>
      <c r="BF5">
        <v>90.359000898864167</v>
      </c>
      <c r="BG5">
        <v>94.762073380001638</v>
      </c>
      <c r="BH5">
        <v>96.734126876038459</v>
      </c>
      <c r="BI5">
        <v>98.834200419469937</v>
      </c>
      <c r="BJ5">
        <v>99.426633617519684</v>
      </c>
      <c r="BK5">
        <v>99.674502219922104</v>
      </c>
      <c r="BL5">
        <f>+BD5-AV5</f>
        <v>1.0993022289358905</v>
      </c>
      <c r="BM5">
        <f t="shared" ref="BM5:BS20" si="1">+BE5-AW5</f>
        <v>1.3906424051010333</v>
      </c>
      <c r="BN5">
        <f t="shared" si="1"/>
        <v>1.5410624785160962</v>
      </c>
      <c r="BO5">
        <f t="shared" si="1"/>
        <v>1.61615637866295</v>
      </c>
      <c r="BP5">
        <f t="shared" si="1"/>
        <v>1.6497895266408733</v>
      </c>
      <c r="BQ5">
        <f t="shared" si="1"/>
        <v>1.6856060419598862</v>
      </c>
      <c r="BR5">
        <f t="shared" si="1"/>
        <v>1.6957099227405763</v>
      </c>
      <c r="BS5">
        <f t="shared" si="1"/>
        <v>1.6999372935499508</v>
      </c>
      <c r="BV5">
        <v>90.359000898864167</v>
      </c>
      <c r="BW5">
        <v>93.176286038838114</v>
      </c>
      <c r="BX5">
        <v>89.018380394246137</v>
      </c>
      <c r="BY5">
        <v>80.404984423676012</v>
      </c>
      <c r="CA5">
        <f>+BV5/100</f>
        <v>0.90359000898864172</v>
      </c>
      <c r="CB5">
        <f t="shared" ref="CB5:CD5" si="2">+BW5/100</f>
        <v>0.93176286038838119</v>
      </c>
      <c r="CC5">
        <f t="shared" si="2"/>
        <v>0.89018380394246133</v>
      </c>
      <c r="CD5">
        <f t="shared" si="2"/>
        <v>0.80404984423676007</v>
      </c>
    </row>
    <row r="6" spans="1:82">
      <c r="A6" t="s">
        <v>281</v>
      </c>
      <c r="B6">
        <v>0.64614271460138184</v>
      </c>
      <c r="C6">
        <v>1.8450517637117372</v>
      </c>
      <c r="D6">
        <v>1.2321741459133904</v>
      </c>
      <c r="E6">
        <v>1.2025947561540136</v>
      </c>
      <c r="H6">
        <v>2013</v>
      </c>
      <c r="I6" t="s">
        <v>124</v>
      </c>
      <c r="J6">
        <v>90.000881109022558</v>
      </c>
      <c r="K6">
        <v>93.17902498975829</v>
      </c>
      <c r="L6">
        <v>87.890191018886853</v>
      </c>
      <c r="M6">
        <v>81.741153015451076</v>
      </c>
      <c r="N6">
        <v>91.291913068088718</v>
      </c>
      <c r="O6">
        <v>94.165483794653412</v>
      </c>
      <c r="P6">
        <v>89.677112663180608</v>
      </c>
      <c r="Q6">
        <v>82.412060301507537</v>
      </c>
      <c r="R6">
        <f t="shared" ref="R6:R69" si="3">+N6-J6</f>
        <v>1.2910319590661601</v>
      </c>
      <c r="S6">
        <f t="shared" ref="S6:S69" si="4">+O6-K6</f>
        <v>0.98645880489512194</v>
      </c>
      <c r="T6">
        <f t="shared" ref="T6:T69" si="5">+P6-L6</f>
        <v>1.7869216442937557</v>
      </c>
      <c r="U6">
        <f t="shared" ref="U6:U69" si="6">+Q6-M6</f>
        <v>0.67090728605646177</v>
      </c>
      <c r="W6" s="58"/>
      <c r="X6" s="58"/>
      <c r="Y6" s="58"/>
      <c r="Z6" s="58"/>
      <c r="AA6" s="58"/>
      <c r="AB6" s="58"/>
      <c r="AC6" s="58"/>
      <c r="AD6" s="58"/>
      <c r="AE6" s="58"/>
      <c r="AF6" s="58"/>
      <c r="AG6" s="58"/>
      <c r="AH6" s="58"/>
      <c r="AI6" s="58"/>
      <c r="AJ6" s="58"/>
      <c r="AK6" s="58"/>
      <c r="AL6" s="58"/>
      <c r="AM6" s="58"/>
      <c r="AN6" s="58"/>
      <c r="AO6" s="58"/>
      <c r="AP6" s="58"/>
      <c r="AQ6" s="58"/>
      <c r="AR6" s="58"/>
      <c r="AT6">
        <v>2013</v>
      </c>
      <c r="AU6" t="s">
        <v>124</v>
      </c>
      <c r="AV6">
        <v>65.228500939849624</v>
      </c>
      <c r="AW6">
        <v>82.135514567669176</v>
      </c>
      <c r="AX6">
        <v>90.000881109022558</v>
      </c>
      <c r="AY6">
        <v>94.124471334586474</v>
      </c>
      <c r="AZ6">
        <v>95.797109962406012</v>
      </c>
      <c r="BA6">
        <v>97.654781484962399</v>
      </c>
      <c r="BB6">
        <v>98.145265507518801</v>
      </c>
      <c r="BC6">
        <v>98.361137218045116</v>
      </c>
      <c r="BD6">
        <v>66.16418155005735</v>
      </c>
      <c r="BE6">
        <v>83.313720524928129</v>
      </c>
      <c r="BF6">
        <v>91.291913068088718</v>
      </c>
      <c r="BG6">
        <v>95.474654789745728</v>
      </c>
      <c r="BH6">
        <v>97.171286848494773</v>
      </c>
      <c r="BI6">
        <v>99.055606035779718</v>
      </c>
      <c r="BJ6">
        <v>99.553125884438359</v>
      </c>
      <c r="BK6">
        <v>99.772094201063567</v>
      </c>
      <c r="BL6">
        <f t="shared" ref="BL6:BP69" si="7">+BD6-AV6</f>
        <v>0.93568061020772575</v>
      </c>
      <c r="BM6">
        <f t="shared" si="1"/>
        <v>1.1782059572589532</v>
      </c>
      <c r="BN6">
        <f t="shared" si="1"/>
        <v>1.2910319590661601</v>
      </c>
      <c r="BO6">
        <f t="shared" si="1"/>
        <v>1.3501834551592538</v>
      </c>
      <c r="BP6">
        <f t="shared" si="1"/>
        <v>1.3741768860887618</v>
      </c>
      <c r="BQ6">
        <f t="shared" si="1"/>
        <v>1.4008245508173189</v>
      </c>
      <c r="BR6">
        <f t="shared" si="1"/>
        <v>1.4078603769195581</v>
      </c>
      <c r="BS6">
        <f t="shared" si="1"/>
        <v>1.4109569830184512</v>
      </c>
      <c r="BV6">
        <v>91.291913068088718</v>
      </c>
      <c r="BW6">
        <v>94.165483794653412</v>
      </c>
      <c r="BX6">
        <v>89.677112663180608</v>
      </c>
      <c r="BY6">
        <v>82.412060301507537</v>
      </c>
      <c r="CA6">
        <f t="shared" ref="CA6:CA69" si="8">+BV6/100</f>
        <v>0.91291913068088715</v>
      </c>
      <c r="CB6">
        <f t="shared" ref="CB6:CB69" si="9">+BW6/100</f>
        <v>0.94165483794653415</v>
      </c>
      <c r="CC6">
        <f t="shared" ref="CC6:CC69" si="10">+BX6/100</f>
        <v>0.89677112663180614</v>
      </c>
      <c r="CD6">
        <f t="shared" ref="CD6:CD69" si="11">+BY6/100</f>
        <v>0.82412060301507539</v>
      </c>
    </row>
    <row r="7" spans="1:82">
      <c r="A7" t="s">
        <v>282</v>
      </c>
      <c r="B7">
        <v>1.0453506114617284</v>
      </c>
      <c r="C7">
        <v>1.7125129204818563</v>
      </c>
      <c r="D7">
        <v>0.65557636992197388</v>
      </c>
      <c r="E7">
        <v>1.2883862227816962</v>
      </c>
      <c r="H7">
        <v>2013</v>
      </c>
      <c r="I7" t="s">
        <v>125</v>
      </c>
      <c r="J7">
        <v>91.157443652396069</v>
      </c>
      <c r="K7">
        <v>94.770193092194717</v>
      </c>
      <c r="L7">
        <v>88.767150996190537</v>
      </c>
      <c r="M7">
        <v>81.440225917791025</v>
      </c>
      <c r="N7">
        <v>92.360038408550082</v>
      </c>
      <c r="O7">
        <v>95.416335806796098</v>
      </c>
      <c r="P7">
        <v>90.612202759902274</v>
      </c>
      <c r="Q7">
        <v>82.672400063704416</v>
      </c>
      <c r="R7">
        <f t="shared" si="3"/>
        <v>1.2025947561540136</v>
      </c>
      <c r="S7">
        <f t="shared" si="4"/>
        <v>0.64614271460138184</v>
      </c>
      <c r="T7">
        <f t="shared" si="5"/>
        <v>1.8450517637117372</v>
      </c>
      <c r="U7">
        <f t="shared" si="6"/>
        <v>1.2321741459133904</v>
      </c>
      <c r="W7" s="58"/>
      <c r="X7" s="58"/>
      <c r="Y7" s="58"/>
      <c r="Z7" s="58"/>
      <c r="AA7" s="58"/>
      <c r="AB7" s="58"/>
      <c r="AC7" s="58"/>
      <c r="AD7" s="58"/>
      <c r="AE7" s="58"/>
      <c r="AF7" s="58"/>
      <c r="AG7" s="58"/>
      <c r="AH7" s="58"/>
      <c r="AI7" s="58"/>
      <c r="AJ7" s="58"/>
      <c r="AK7" s="58"/>
      <c r="AL7" s="58"/>
      <c r="AM7" s="58"/>
      <c r="AN7" s="58"/>
      <c r="AO7" s="58"/>
      <c r="AP7" s="58"/>
      <c r="AQ7" s="58"/>
      <c r="AR7" s="58"/>
      <c r="AT7">
        <v>2013</v>
      </c>
      <c r="AU7" t="s">
        <v>125</v>
      </c>
      <c r="AV7">
        <v>67.851992253492114</v>
      </c>
      <c r="AW7">
        <v>83.583996044336402</v>
      </c>
      <c r="AX7">
        <v>91.157443652396069</v>
      </c>
      <c r="AY7">
        <v>94.628263765846683</v>
      </c>
      <c r="AZ7">
        <v>96.045709890532507</v>
      </c>
      <c r="BA7">
        <v>97.719999450602273</v>
      </c>
      <c r="BB7">
        <v>98.151276662958225</v>
      </c>
      <c r="BC7">
        <v>98.376529729284272</v>
      </c>
      <c r="BD7">
        <v>68.747129795850199</v>
      </c>
      <c r="BE7">
        <v>84.686678077902556</v>
      </c>
      <c r="BF7">
        <v>92.360038408550082</v>
      </c>
      <c r="BG7">
        <v>95.876647323230216</v>
      </c>
      <c r="BH7">
        <v>97.312793108726808</v>
      </c>
      <c r="BI7">
        <v>99.009170737138007</v>
      </c>
      <c r="BJ7">
        <v>99.446137574973221</v>
      </c>
      <c r="BK7">
        <v>99.674362292823446</v>
      </c>
      <c r="BL7">
        <f t="shared" si="7"/>
        <v>0.89513754235808562</v>
      </c>
      <c r="BM7">
        <f t="shared" si="1"/>
        <v>1.102682033566154</v>
      </c>
      <c r="BN7">
        <f t="shared" si="1"/>
        <v>1.2025947561540136</v>
      </c>
      <c r="BO7">
        <f t="shared" si="1"/>
        <v>1.2483835573835336</v>
      </c>
      <c r="BP7">
        <f t="shared" si="1"/>
        <v>1.2670832181943013</v>
      </c>
      <c r="BQ7">
        <f t="shared" si="1"/>
        <v>1.2891712865357334</v>
      </c>
      <c r="BR7">
        <f t="shared" si="1"/>
        <v>1.2948609120149968</v>
      </c>
      <c r="BS7">
        <f t="shared" si="1"/>
        <v>1.2978325635391741</v>
      </c>
      <c r="BV7">
        <v>92.360038408550082</v>
      </c>
      <c r="BW7">
        <v>95.416335806796098</v>
      </c>
      <c r="BX7">
        <v>90.612202759902274</v>
      </c>
      <c r="BY7">
        <v>82.672400063704416</v>
      </c>
      <c r="CA7">
        <f t="shared" si="8"/>
        <v>0.92360038408550083</v>
      </c>
      <c r="CB7">
        <f t="shared" si="9"/>
        <v>0.95416335806796093</v>
      </c>
      <c r="CC7">
        <f t="shared" si="10"/>
        <v>0.90612202759902272</v>
      </c>
      <c r="CD7">
        <f t="shared" si="11"/>
        <v>0.82672400063704421</v>
      </c>
    </row>
    <row r="8" spans="1:82">
      <c r="A8" t="s">
        <v>283</v>
      </c>
      <c r="B8">
        <v>0.28872078362364562</v>
      </c>
      <c r="C8">
        <v>1.8690991410879576</v>
      </c>
      <c r="D8">
        <v>0.55896930017145507</v>
      </c>
      <c r="E8">
        <v>0.97742709588422372</v>
      </c>
      <c r="H8">
        <v>2013</v>
      </c>
      <c r="I8" t="s">
        <v>126</v>
      </c>
      <c r="J8">
        <v>90.1090278351367</v>
      </c>
      <c r="K8">
        <v>94.464763360445431</v>
      </c>
      <c r="L8">
        <v>87.211973782012294</v>
      </c>
      <c r="M8">
        <v>78.58257883234468</v>
      </c>
      <c r="N8">
        <v>91.397414057918397</v>
      </c>
      <c r="O8">
        <v>95.51011397190716</v>
      </c>
      <c r="P8">
        <v>88.92448670249415</v>
      </c>
      <c r="Q8">
        <v>79.238155202266654</v>
      </c>
      <c r="R8">
        <f t="shared" si="3"/>
        <v>1.2883862227816962</v>
      </c>
      <c r="S8">
        <f t="shared" si="4"/>
        <v>1.0453506114617284</v>
      </c>
      <c r="T8">
        <f t="shared" si="5"/>
        <v>1.7125129204818563</v>
      </c>
      <c r="U8">
        <f t="shared" si="6"/>
        <v>0.65557636992197388</v>
      </c>
      <c r="W8" s="58"/>
      <c r="X8" s="58"/>
      <c r="Y8" s="58"/>
      <c r="Z8" s="58"/>
      <c r="AA8" s="58"/>
      <c r="AB8" s="58"/>
      <c r="AC8" s="58"/>
      <c r="AD8" s="58"/>
      <c r="AE8" s="58"/>
      <c r="AF8" s="58"/>
      <c r="AG8" s="58"/>
      <c r="AH8" s="58"/>
      <c r="AI8" s="58"/>
      <c r="AJ8" s="58"/>
      <c r="AK8" s="58"/>
      <c r="AL8" s="58"/>
      <c r="AM8" s="58"/>
      <c r="AN8" s="58"/>
      <c r="AO8" s="58"/>
      <c r="AP8" s="58"/>
      <c r="AQ8" s="58"/>
      <c r="AR8" s="58"/>
      <c r="AT8">
        <v>2013</v>
      </c>
      <c r="AU8" t="s">
        <v>126</v>
      </c>
      <c r="AV8">
        <v>65.496544698659179</v>
      </c>
      <c r="AW8">
        <v>81.619448803722364</v>
      </c>
      <c r="AX8">
        <v>90.1090278351367</v>
      </c>
      <c r="AY8">
        <v>94.293934638363481</v>
      </c>
      <c r="AZ8">
        <v>95.91145618237384</v>
      </c>
      <c r="BA8">
        <v>97.776768260785772</v>
      </c>
      <c r="BB8">
        <v>98.182869414388378</v>
      </c>
      <c r="BC8">
        <v>98.360452630709503</v>
      </c>
      <c r="BD8">
        <v>66.433019631936105</v>
      </c>
      <c r="BE8">
        <v>82.786450333714996</v>
      </c>
      <c r="BF8">
        <v>91.397414057918397</v>
      </c>
      <c r="BG8">
        <v>95.642156999636967</v>
      </c>
      <c r="BH8">
        <v>97.282805998491995</v>
      </c>
      <c r="BI8">
        <v>99.174788461001427</v>
      </c>
      <c r="BJ8">
        <v>99.586696081990553</v>
      </c>
      <c r="BK8">
        <v>99.766818397609541</v>
      </c>
      <c r="BL8">
        <f t="shared" si="7"/>
        <v>0.93647493327692644</v>
      </c>
      <c r="BM8">
        <f t="shared" si="1"/>
        <v>1.167001529992632</v>
      </c>
      <c r="BN8">
        <f t="shared" si="1"/>
        <v>1.2883862227816962</v>
      </c>
      <c r="BO8">
        <f t="shared" si="1"/>
        <v>1.3482223612734856</v>
      </c>
      <c r="BP8">
        <f t="shared" si="1"/>
        <v>1.3713498161181548</v>
      </c>
      <c r="BQ8">
        <f t="shared" si="1"/>
        <v>1.3980202002156545</v>
      </c>
      <c r="BR8">
        <f t="shared" si="1"/>
        <v>1.4038266676021749</v>
      </c>
      <c r="BS8">
        <f t="shared" si="1"/>
        <v>1.4063657669000378</v>
      </c>
      <c r="BV8">
        <v>91.397414057918397</v>
      </c>
      <c r="BW8">
        <v>95.51011397190716</v>
      </c>
      <c r="BX8">
        <v>88.92448670249415</v>
      </c>
      <c r="BY8">
        <v>79.238155202266654</v>
      </c>
      <c r="CA8">
        <f t="shared" si="8"/>
        <v>0.91397414057918391</v>
      </c>
      <c r="CB8">
        <f t="shared" si="9"/>
        <v>0.95510113971907162</v>
      </c>
      <c r="CC8">
        <f t="shared" si="10"/>
        <v>0.88924486702494154</v>
      </c>
      <c r="CD8">
        <f t="shared" si="11"/>
        <v>0.79238155202266658</v>
      </c>
    </row>
    <row r="9" spans="1:82">
      <c r="A9" t="s">
        <v>284</v>
      </c>
      <c r="B9">
        <v>0.51503147536278959</v>
      </c>
      <c r="C9">
        <v>1.312960198943685</v>
      </c>
      <c r="D9">
        <v>0.43081763025951147</v>
      </c>
      <c r="E9">
        <v>0.834812646391768</v>
      </c>
      <c r="H9">
        <v>2013</v>
      </c>
      <c r="I9" t="s">
        <v>51</v>
      </c>
      <c r="J9">
        <v>89.426026786317621</v>
      </c>
      <c r="K9">
        <v>94.515534421499751</v>
      </c>
      <c r="L9">
        <v>86.130900858912042</v>
      </c>
      <c r="M9">
        <v>75.390984360625581</v>
      </c>
      <c r="N9">
        <v>90.403453882201845</v>
      </c>
      <c r="O9">
        <v>94.804255205123397</v>
      </c>
      <c r="P9">
        <v>88</v>
      </c>
      <c r="Q9">
        <v>75.949953660797036</v>
      </c>
      <c r="R9">
        <f t="shared" si="3"/>
        <v>0.97742709588422372</v>
      </c>
      <c r="S9">
        <f t="shared" si="4"/>
        <v>0.28872078362364562</v>
      </c>
      <c r="T9">
        <f t="shared" si="5"/>
        <v>1.8690991410879576</v>
      </c>
      <c r="U9">
        <f t="shared" si="6"/>
        <v>0.55896930017145507</v>
      </c>
      <c r="W9" s="58"/>
      <c r="X9" s="58"/>
      <c r="Y9" s="58"/>
      <c r="Z9" s="58"/>
      <c r="AA9" s="58"/>
      <c r="AB9" s="58"/>
      <c r="AC9" s="58"/>
      <c r="AD9" s="58"/>
      <c r="AE9" s="58"/>
      <c r="AF9" s="58"/>
      <c r="AG9" s="58"/>
      <c r="AH9" s="58"/>
      <c r="AI9" s="58"/>
      <c r="AJ9" s="58"/>
      <c r="AK9" s="58"/>
      <c r="AL9" s="58"/>
      <c r="AM9" s="58"/>
      <c r="AN9" s="58"/>
      <c r="AO9" s="58"/>
      <c r="AP9" s="58"/>
      <c r="AQ9" s="58"/>
      <c r="AR9" s="58"/>
      <c r="AT9">
        <v>2013</v>
      </c>
      <c r="AU9" t="s">
        <v>51</v>
      </c>
      <c r="AV9">
        <v>62.918113875636884</v>
      </c>
      <c r="AW9">
        <v>80.438690146365204</v>
      </c>
      <c r="AX9">
        <v>89.426026786317621</v>
      </c>
      <c r="AY9">
        <v>93.652102225886239</v>
      </c>
      <c r="AZ9">
        <v>95.583365994080509</v>
      </c>
      <c r="BA9">
        <v>97.675455786358171</v>
      </c>
      <c r="BB9">
        <v>98.247131485410776</v>
      </c>
      <c r="BC9">
        <v>98.484991823550871</v>
      </c>
      <c r="BD9">
        <v>63.605809298703434</v>
      </c>
      <c r="BE9">
        <v>81.317885590152059</v>
      </c>
      <c r="BF9">
        <v>90.403453882201845</v>
      </c>
      <c r="BG9">
        <v>94.67572035577173</v>
      </c>
      <c r="BH9">
        <v>96.628092850409203</v>
      </c>
      <c r="BI9">
        <v>98.743049198693868</v>
      </c>
      <c r="BJ9">
        <v>99.32097331712049</v>
      </c>
      <c r="BK9">
        <v>99.561433470413846</v>
      </c>
      <c r="BL9">
        <f t="shared" si="7"/>
        <v>0.6876954230665504</v>
      </c>
      <c r="BM9">
        <f t="shared" si="1"/>
        <v>0.87919544378685544</v>
      </c>
      <c r="BN9">
        <f t="shared" si="1"/>
        <v>0.97742709588422372</v>
      </c>
      <c r="BO9">
        <f t="shared" si="1"/>
        <v>1.0236181298854916</v>
      </c>
      <c r="BP9">
        <f t="shared" si="1"/>
        <v>1.044726856328694</v>
      </c>
      <c r="BQ9">
        <f t="shared" si="1"/>
        <v>1.0675934123356967</v>
      </c>
      <c r="BR9">
        <f t="shared" si="1"/>
        <v>1.0738418317097143</v>
      </c>
      <c r="BS9">
        <f t="shared" si="1"/>
        <v>1.0764416468629747</v>
      </c>
      <c r="BV9">
        <v>90.403453882201845</v>
      </c>
      <c r="BW9">
        <v>94.804255205123397</v>
      </c>
      <c r="BX9">
        <v>88</v>
      </c>
      <c r="BY9">
        <v>75.949953660797036</v>
      </c>
      <c r="CA9">
        <f t="shared" si="8"/>
        <v>0.90403453882201845</v>
      </c>
      <c r="CB9">
        <f t="shared" si="9"/>
        <v>0.948042552051234</v>
      </c>
      <c r="CC9">
        <f t="shared" si="10"/>
        <v>0.88</v>
      </c>
      <c r="CD9">
        <f t="shared" si="11"/>
        <v>0.75949953660797032</v>
      </c>
    </row>
    <row r="10" spans="1:82">
      <c r="A10" t="s">
        <v>285</v>
      </c>
      <c r="B10">
        <v>0.64759520492324896</v>
      </c>
      <c r="C10">
        <v>2.3104253671260295</v>
      </c>
      <c r="D10">
        <v>0.3236799567756492</v>
      </c>
      <c r="E10">
        <v>1.2756937102011108</v>
      </c>
      <c r="H10">
        <v>2013</v>
      </c>
      <c r="I10" t="s">
        <v>127</v>
      </c>
      <c r="J10">
        <v>89.878412813978883</v>
      </c>
      <c r="K10">
        <v>94.337047987264043</v>
      </c>
      <c r="L10">
        <v>86.977967773758635</v>
      </c>
      <c r="M10">
        <v>77.243066884176187</v>
      </c>
      <c r="N10">
        <v>90.713225460370651</v>
      </c>
      <c r="O10">
        <v>94.852079462626833</v>
      </c>
      <c r="P10">
        <v>88.29092797270232</v>
      </c>
      <c r="Q10">
        <v>77.673884514435699</v>
      </c>
      <c r="R10">
        <f t="shared" si="3"/>
        <v>0.834812646391768</v>
      </c>
      <c r="S10">
        <f t="shared" si="4"/>
        <v>0.51503147536278959</v>
      </c>
      <c r="T10">
        <f t="shared" si="5"/>
        <v>1.312960198943685</v>
      </c>
      <c r="U10">
        <f t="shared" si="6"/>
        <v>0.43081763025951147</v>
      </c>
      <c r="W10" s="58"/>
      <c r="X10" s="58"/>
      <c r="Y10" s="58"/>
      <c r="Z10" s="58"/>
      <c r="AA10" s="58"/>
      <c r="AB10" s="58"/>
      <c r="AC10" s="58"/>
      <c r="AD10" s="58"/>
      <c r="AE10" s="58"/>
      <c r="AF10" s="58"/>
      <c r="AG10" s="58"/>
      <c r="AH10" s="58"/>
      <c r="AI10" s="58"/>
      <c r="AJ10" s="58"/>
      <c r="AK10" s="58"/>
      <c r="AL10" s="58"/>
      <c r="AM10" s="58"/>
      <c r="AN10" s="58"/>
      <c r="AO10" s="58"/>
      <c r="AP10" s="58"/>
      <c r="AQ10" s="58"/>
      <c r="AR10" s="58"/>
      <c r="AT10">
        <v>2013</v>
      </c>
      <c r="AU10" t="s">
        <v>127</v>
      </c>
      <c r="AV10">
        <v>63.860211139424827</v>
      </c>
      <c r="AW10">
        <v>80.562067710229343</v>
      </c>
      <c r="AX10">
        <v>89.878412813978883</v>
      </c>
      <c r="AY10">
        <v>94.396796505278488</v>
      </c>
      <c r="AZ10">
        <v>96.125227520931915</v>
      </c>
      <c r="BA10">
        <v>97.884237349836184</v>
      </c>
      <c r="BB10">
        <v>98.443392792136876</v>
      </c>
      <c r="BC10">
        <v>98.70112850382236</v>
      </c>
      <c r="BD10">
        <v>64.453360375056945</v>
      </c>
      <c r="BE10">
        <v>81.310347868259782</v>
      </c>
      <c r="BF10">
        <v>90.713225460370651</v>
      </c>
      <c r="BG10">
        <v>95.273577002777657</v>
      </c>
      <c r="BH10">
        <v>97.018062107784786</v>
      </c>
      <c r="BI10">
        <v>98.793410049527509</v>
      </c>
      <c r="BJ10">
        <v>99.357759064121225</v>
      </c>
      <c r="BK10">
        <v>99.617888688035507</v>
      </c>
      <c r="BL10">
        <f t="shared" si="7"/>
        <v>0.59314923563211863</v>
      </c>
      <c r="BM10">
        <f t="shared" si="1"/>
        <v>0.74828015803043968</v>
      </c>
      <c r="BN10">
        <f t="shared" si="1"/>
        <v>0.834812646391768</v>
      </c>
      <c r="BO10">
        <f t="shared" si="1"/>
        <v>0.87678049749916909</v>
      </c>
      <c r="BP10">
        <f t="shared" si="1"/>
        <v>0.89283458685287087</v>
      </c>
      <c r="BQ10">
        <f t="shared" si="1"/>
        <v>0.90917269969132519</v>
      </c>
      <c r="BR10">
        <f t="shared" si="1"/>
        <v>0.91436627198434905</v>
      </c>
      <c r="BS10">
        <f t="shared" si="1"/>
        <v>0.91676018421314609</v>
      </c>
      <c r="BV10">
        <v>90.713225460370651</v>
      </c>
      <c r="BW10">
        <v>94.852079462626833</v>
      </c>
      <c r="BX10">
        <v>88.29092797270232</v>
      </c>
      <c r="BY10">
        <v>77.673884514435699</v>
      </c>
      <c r="CA10">
        <f t="shared" si="8"/>
        <v>0.9071322546037065</v>
      </c>
      <c r="CB10">
        <f t="shared" si="9"/>
        <v>0.94852079462626837</v>
      </c>
      <c r="CC10">
        <f t="shared" si="10"/>
        <v>0.88290927972702316</v>
      </c>
      <c r="CD10">
        <f t="shared" si="11"/>
        <v>0.77673884514435698</v>
      </c>
    </row>
    <row r="11" spans="1:82">
      <c r="A11" t="s">
        <v>286</v>
      </c>
      <c r="B11">
        <v>0.70074748283590793</v>
      </c>
      <c r="C11">
        <v>1.0319640410844073</v>
      </c>
      <c r="D11">
        <v>0.4755017735672169</v>
      </c>
      <c r="E11">
        <v>0.81451526187719026</v>
      </c>
      <c r="H11">
        <v>2013</v>
      </c>
      <c r="I11" t="s">
        <v>128</v>
      </c>
      <c r="J11">
        <v>91.340794848820778</v>
      </c>
      <c r="K11">
        <v>95.152025066728569</v>
      </c>
      <c r="L11">
        <v>88.502423010786302</v>
      </c>
      <c r="M11">
        <v>81.201450025893323</v>
      </c>
      <c r="N11">
        <v>92.616488559021889</v>
      </c>
      <c r="O11">
        <v>95.799620271651818</v>
      </c>
      <c r="P11">
        <v>90.812848377912331</v>
      </c>
      <c r="Q11">
        <v>81.525129982668972</v>
      </c>
      <c r="R11">
        <f t="shared" si="3"/>
        <v>1.2756937102011108</v>
      </c>
      <c r="S11">
        <f t="shared" si="4"/>
        <v>0.64759520492324896</v>
      </c>
      <c r="T11">
        <f t="shared" si="5"/>
        <v>2.3104253671260295</v>
      </c>
      <c r="U11">
        <f t="shared" si="6"/>
        <v>0.3236799567756492</v>
      </c>
      <c r="W11" s="58"/>
      <c r="X11" s="58"/>
      <c r="Y11" s="58"/>
      <c r="Z11" s="58"/>
      <c r="AA11" s="58"/>
      <c r="AB11" s="58"/>
      <c r="AC11" s="58"/>
      <c r="AD11" s="58"/>
      <c r="AE11" s="58"/>
      <c r="AF11" s="58"/>
      <c r="AG11" s="58"/>
      <c r="AH11" s="58"/>
      <c r="AI11" s="58"/>
      <c r="AJ11" s="58"/>
      <c r="AK11" s="58"/>
      <c r="AL11" s="58"/>
      <c r="AM11" s="58"/>
      <c r="AN11" s="58"/>
      <c r="AO11" s="58"/>
      <c r="AP11" s="58"/>
      <c r="AQ11" s="58"/>
      <c r="AR11" s="58"/>
      <c r="AT11">
        <v>2013</v>
      </c>
      <c r="AU11" t="s">
        <v>128</v>
      </c>
      <c r="AV11">
        <v>70.104329602575589</v>
      </c>
      <c r="AW11">
        <v>84.734771978314015</v>
      </c>
      <c r="AX11">
        <v>91.340794848820778</v>
      </c>
      <c r="AY11">
        <v>94.693920940333186</v>
      </c>
      <c r="AZ11">
        <v>96.174581238895058</v>
      </c>
      <c r="BA11">
        <v>97.790399246761524</v>
      </c>
      <c r="BB11">
        <v>98.215614511989557</v>
      </c>
      <c r="BC11">
        <v>98.384181992133506</v>
      </c>
      <c r="BD11">
        <v>71.083428289858645</v>
      </c>
      <c r="BE11">
        <v>85.918203935819662</v>
      </c>
      <c r="BF11">
        <v>92.616488559021889</v>
      </c>
      <c r="BG11">
        <v>96.016445443626623</v>
      </c>
      <c r="BH11">
        <v>97.517785100551251</v>
      </c>
      <c r="BI11">
        <v>99.156170121031067</v>
      </c>
      <c r="BJ11">
        <v>99.58732407378892</v>
      </c>
      <c r="BK11">
        <v>99.758245819346484</v>
      </c>
      <c r="BL11">
        <f t="shared" si="7"/>
        <v>0.97909868728305582</v>
      </c>
      <c r="BM11">
        <f t="shared" si="1"/>
        <v>1.1834319575056469</v>
      </c>
      <c r="BN11">
        <f t="shared" si="1"/>
        <v>1.2756937102011108</v>
      </c>
      <c r="BO11">
        <f t="shared" si="1"/>
        <v>1.3225245032934367</v>
      </c>
      <c r="BP11">
        <f t="shared" si="1"/>
        <v>1.3432038616561925</v>
      </c>
      <c r="BQ11">
        <f t="shared" si="1"/>
        <v>1.3657708742695434</v>
      </c>
      <c r="BR11">
        <f t="shared" si="1"/>
        <v>1.3717095617993635</v>
      </c>
      <c r="BS11">
        <f t="shared" si="1"/>
        <v>1.3740638272129786</v>
      </c>
      <c r="BV11">
        <v>92.616488559021889</v>
      </c>
      <c r="BW11">
        <v>95.799620271651818</v>
      </c>
      <c r="BX11">
        <v>90.812848377912331</v>
      </c>
      <c r="BY11">
        <v>81.525129982668972</v>
      </c>
      <c r="CA11">
        <f t="shared" si="8"/>
        <v>0.92616488559021892</v>
      </c>
      <c r="CB11">
        <f t="shared" si="9"/>
        <v>0.9579962027165182</v>
      </c>
      <c r="CC11">
        <f t="shared" si="10"/>
        <v>0.90812848377912336</v>
      </c>
      <c r="CD11">
        <f t="shared" si="11"/>
        <v>0.81525129982668976</v>
      </c>
    </row>
    <row r="12" spans="1:82">
      <c r="A12" t="s">
        <v>287</v>
      </c>
      <c r="B12">
        <v>0.24211215647109441</v>
      </c>
      <c r="C12">
        <v>0.97990442841940251</v>
      </c>
      <c r="D12">
        <v>0.21172985385568666</v>
      </c>
      <c r="E12">
        <v>0.54510508227387788</v>
      </c>
      <c r="H12">
        <v>2013</v>
      </c>
      <c r="I12" t="s">
        <v>129</v>
      </c>
      <c r="J12">
        <v>90.892842412076874</v>
      </c>
      <c r="K12">
        <v>94.731341283666083</v>
      </c>
      <c r="L12">
        <v>88.900758097863545</v>
      </c>
      <c r="M12">
        <v>77.543366150961091</v>
      </c>
      <c r="N12">
        <v>91.707357673954064</v>
      </c>
      <c r="O12">
        <v>95.432088766501991</v>
      </c>
      <c r="P12">
        <v>89.932722138947952</v>
      </c>
      <c r="Q12">
        <v>78.018867924528308</v>
      </c>
      <c r="R12">
        <f t="shared" si="3"/>
        <v>0.81451526187719026</v>
      </c>
      <c r="S12">
        <f t="shared" si="4"/>
        <v>0.70074748283590793</v>
      </c>
      <c r="T12">
        <f t="shared" si="5"/>
        <v>1.0319640410844073</v>
      </c>
      <c r="U12">
        <f t="shared" si="6"/>
        <v>0.4755017735672169</v>
      </c>
      <c r="W12" s="58"/>
      <c r="X12" s="58"/>
      <c r="Y12" s="58"/>
      <c r="Z12" s="58"/>
      <c r="AA12" s="58"/>
      <c r="AB12" s="58"/>
      <c r="AC12" s="58"/>
      <c r="AD12" s="58"/>
      <c r="AE12" s="58"/>
      <c r="AF12" s="58"/>
      <c r="AG12" s="58"/>
      <c r="AH12" s="58"/>
      <c r="AI12" s="58"/>
      <c r="AJ12" s="58"/>
      <c r="AK12" s="58"/>
      <c r="AL12" s="58"/>
      <c r="AM12" s="58"/>
      <c r="AN12" s="58"/>
      <c r="AO12" s="58"/>
      <c r="AP12" s="58"/>
      <c r="AQ12" s="58"/>
      <c r="AR12" s="58"/>
      <c r="AT12">
        <v>2013</v>
      </c>
      <c r="AU12" t="s">
        <v>129</v>
      </c>
      <c r="AV12">
        <v>66.417356394533513</v>
      </c>
      <c r="AW12">
        <v>82.891082574861827</v>
      </c>
      <c r="AX12">
        <v>90.892842412076874</v>
      </c>
      <c r="AY12">
        <v>94.831853053592539</v>
      </c>
      <c r="AZ12">
        <v>96.454202986223763</v>
      </c>
      <c r="BA12">
        <v>98.104050375340279</v>
      </c>
      <c r="BB12">
        <v>98.593505100778174</v>
      </c>
      <c r="BC12">
        <v>98.84098220914565</v>
      </c>
      <c r="BD12">
        <v>67.012540228609481</v>
      </c>
      <c r="BE12">
        <v>83.633891909887907</v>
      </c>
      <c r="BF12">
        <v>91.707357673954064</v>
      </c>
      <c r="BG12">
        <v>95.681666851625792</v>
      </c>
      <c r="BH12">
        <v>97.318555099323049</v>
      </c>
      <c r="BI12">
        <v>98.98318721562535</v>
      </c>
      <c r="BJ12">
        <v>99.477028076795023</v>
      </c>
      <c r="BK12">
        <v>99.726722894240368</v>
      </c>
      <c r="BL12">
        <f t="shared" si="7"/>
        <v>0.59518383407596787</v>
      </c>
      <c r="BM12">
        <f t="shared" si="1"/>
        <v>0.74280933502608093</v>
      </c>
      <c r="BN12">
        <f t="shared" si="1"/>
        <v>0.81451526187719026</v>
      </c>
      <c r="BO12">
        <f t="shared" si="1"/>
        <v>0.84981379803325297</v>
      </c>
      <c r="BP12">
        <f t="shared" si="1"/>
        <v>0.86435211309928661</v>
      </c>
      <c r="BQ12">
        <f t="shared" si="1"/>
        <v>0.87913684028507078</v>
      </c>
      <c r="BR12">
        <f t="shared" si="1"/>
        <v>0.88352297601684882</v>
      </c>
      <c r="BS12">
        <f t="shared" si="1"/>
        <v>0.88574068509471715</v>
      </c>
      <c r="BV12">
        <v>91.707357673954064</v>
      </c>
      <c r="BW12">
        <v>95.432088766501991</v>
      </c>
      <c r="BX12">
        <v>89.932722138947952</v>
      </c>
      <c r="BY12">
        <v>78.018867924528308</v>
      </c>
      <c r="CA12">
        <f t="shared" si="8"/>
        <v>0.9170735767395406</v>
      </c>
      <c r="CB12">
        <f t="shared" si="9"/>
        <v>0.95432088766501988</v>
      </c>
      <c r="CC12">
        <f t="shared" si="10"/>
        <v>0.89932722138947951</v>
      </c>
      <c r="CD12">
        <f t="shared" si="11"/>
        <v>0.78018867924528312</v>
      </c>
    </row>
    <row r="13" spans="1:82">
      <c r="A13" t="s">
        <v>288</v>
      </c>
      <c r="B13">
        <v>1.634858686827755</v>
      </c>
      <c r="C13">
        <v>1.8831253273057058</v>
      </c>
      <c r="D13">
        <v>1.1817082421484031</v>
      </c>
      <c r="E13">
        <v>1.6986683806876783</v>
      </c>
      <c r="H13">
        <v>2013</v>
      </c>
      <c r="I13" t="s">
        <v>130</v>
      </c>
      <c r="J13">
        <v>90.401838240383142</v>
      </c>
      <c r="K13">
        <v>94.905389675428381</v>
      </c>
      <c r="L13">
        <v>87.397128198064806</v>
      </c>
      <c r="M13">
        <v>77.767129851461419</v>
      </c>
      <c r="N13">
        <v>90.94694332265702</v>
      </c>
      <c r="O13">
        <v>95.147501831899476</v>
      </c>
      <c r="P13">
        <v>88.377032626484208</v>
      </c>
      <c r="Q13">
        <v>77.978859705317106</v>
      </c>
      <c r="R13">
        <f t="shared" si="3"/>
        <v>0.54510508227387788</v>
      </c>
      <c r="S13">
        <f t="shared" si="4"/>
        <v>0.24211215647109441</v>
      </c>
      <c r="T13">
        <f t="shared" si="5"/>
        <v>0.97990442841940251</v>
      </c>
      <c r="U13">
        <f t="shared" si="6"/>
        <v>0.21172985385568666</v>
      </c>
      <c r="W13" s="58"/>
      <c r="X13" s="58"/>
      <c r="Y13" s="58"/>
      <c r="Z13" s="58"/>
      <c r="AA13" s="58"/>
      <c r="AB13" s="58"/>
      <c r="AC13" s="58"/>
      <c r="AD13" s="58"/>
      <c r="AE13" s="58"/>
      <c r="AF13" s="58"/>
      <c r="AG13" s="58"/>
      <c r="AH13" s="58"/>
      <c r="AI13" s="58"/>
      <c r="AJ13" s="58"/>
      <c r="AK13" s="58"/>
      <c r="AL13" s="58"/>
      <c r="AM13" s="58"/>
      <c r="AN13" s="58"/>
      <c r="AO13" s="58"/>
      <c r="AP13" s="58"/>
      <c r="AQ13" s="58"/>
      <c r="AR13" s="58"/>
      <c r="AT13">
        <v>2013</v>
      </c>
      <c r="AU13" t="s">
        <v>130</v>
      </c>
      <c r="AV13">
        <v>64.14047035698961</v>
      </c>
      <c r="AW13">
        <v>81.661891117478518</v>
      </c>
      <c r="AX13">
        <v>90.401838240383142</v>
      </c>
      <c r="AY13">
        <v>94.924075688994094</v>
      </c>
      <c r="AZ13">
        <v>96.601746882050861</v>
      </c>
      <c r="BA13">
        <v>98.361086887310876</v>
      </c>
      <c r="BB13">
        <v>98.867710366402278</v>
      </c>
      <c r="BC13">
        <v>99.115485237324037</v>
      </c>
      <c r="BD13">
        <v>64.527224620526397</v>
      </c>
      <c r="BE13">
        <v>82.154296059044697</v>
      </c>
      <c r="BF13">
        <v>90.94694332265702</v>
      </c>
      <c r="BG13">
        <v>95.496448962540043</v>
      </c>
      <c r="BH13">
        <v>97.184236178805179</v>
      </c>
      <c r="BI13">
        <v>98.95418465394792</v>
      </c>
      <c r="BJ13">
        <v>99.463862971730947</v>
      </c>
      <c r="BK13">
        <v>99.713131875783318</v>
      </c>
      <c r="BL13">
        <f t="shared" si="7"/>
        <v>0.38675426353678688</v>
      </c>
      <c r="BM13">
        <f t="shared" si="1"/>
        <v>0.49240494156617842</v>
      </c>
      <c r="BN13">
        <f t="shared" si="1"/>
        <v>0.54510508227387788</v>
      </c>
      <c r="BO13">
        <f t="shared" si="1"/>
        <v>0.57237327354594925</v>
      </c>
      <c r="BP13">
        <f t="shared" si="1"/>
        <v>0.58248929675431782</v>
      </c>
      <c r="BQ13">
        <f t="shared" si="1"/>
        <v>0.59309776663704383</v>
      </c>
      <c r="BR13">
        <f t="shared" si="1"/>
        <v>0.59615260532866898</v>
      </c>
      <c r="BS13">
        <f t="shared" si="1"/>
        <v>0.59764663845928112</v>
      </c>
      <c r="BV13">
        <v>90.94694332265702</v>
      </c>
      <c r="BW13">
        <v>95.147501831899476</v>
      </c>
      <c r="BX13">
        <v>88.377032626484208</v>
      </c>
      <c r="BY13">
        <v>77.978859705317106</v>
      </c>
      <c r="CA13">
        <f t="shared" si="8"/>
        <v>0.90946943322657026</v>
      </c>
      <c r="CB13">
        <f t="shared" si="9"/>
        <v>0.95147501831899473</v>
      </c>
      <c r="CC13">
        <f t="shared" si="10"/>
        <v>0.88377032626484209</v>
      </c>
      <c r="CD13">
        <f t="shared" si="11"/>
        <v>0.77978859705317105</v>
      </c>
    </row>
    <row r="14" spans="1:82">
      <c r="A14" t="s">
        <v>289</v>
      </c>
      <c r="B14">
        <v>0.10498965695849449</v>
      </c>
      <c r="C14">
        <v>1.2773382825610184</v>
      </c>
      <c r="D14">
        <v>2.6260691472477191</v>
      </c>
      <c r="E14">
        <v>0.83846482288308266</v>
      </c>
      <c r="H14">
        <v>2013</v>
      </c>
      <c r="I14" t="s">
        <v>131</v>
      </c>
      <c r="J14">
        <v>87.202960909197913</v>
      </c>
      <c r="K14">
        <v>91.571376830340981</v>
      </c>
      <c r="L14">
        <v>84.915878865566413</v>
      </c>
      <c r="M14">
        <v>72.440944881889763</v>
      </c>
      <c r="N14">
        <v>88.901629289885591</v>
      </c>
      <c r="O14">
        <v>93.206235517168736</v>
      </c>
      <c r="P14">
        <v>86.799004192872118</v>
      </c>
      <c r="Q14">
        <v>73.622653124038166</v>
      </c>
      <c r="R14">
        <f t="shared" si="3"/>
        <v>1.6986683806876783</v>
      </c>
      <c r="S14">
        <f t="shared" si="4"/>
        <v>1.634858686827755</v>
      </c>
      <c r="T14">
        <f t="shared" si="5"/>
        <v>1.8831253273057058</v>
      </c>
      <c r="U14">
        <f t="shared" si="6"/>
        <v>1.1817082421484031</v>
      </c>
      <c r="W14" s="58"/>
      <c r="X14" s="58"/>
      <c r="Y14" s="58"/>
      <c r="Z14" s="58"/>
      <c r="AA14" s="58"/>
      <c r="AB14" s="58"/>
      <c r="AC14" s="58"/>
      <c r="AD14" s="58"/>
      <c r="AE14" s="58"/>
      <c r="AF14" s="58"/>
      <c r="AG14" s="58"/>
      <c r="AH14" s="58"/>
      <c r="AI14" s="58"/>
      <c r="AJ14" s="58"/>
      <c r="AK14" s="58"/>
      <c r="AL14" s="58"/>
      <c r="AM14" s="58"/>
      <c r="AN14" s="58"/>
      <c r="AO14" s="58"/>
      <c r="AP14" s="58"/>
      <c r="AQ14" s="58"/>
      <c r="AR14" s="58"/>
      <c r="AT14">
        <v>2013</v>
      </c>
      <c r="AU14" t="s">
        <v>131</v>
      </c>
      <c r="AV14">
        <v>58.929155277716013</v>
      </c>
      <c r="AW14">
        <v>77.174581169977643</v>
      </c>
      <c r="AX14">
        <v>87.202960909197913</v>
      </c>
      <c r="AY14">
        <v>92.489177772255857</v>
      </c>
      <c r="AZ14">
        <v>94.759556909877986</v>
      </c>
      <c r="BA14">
        <v>97.020781292912915</v>
      </c>
      <c r="BB14">
        <v>97.59753083190563</v>
      </c>
      <c r="BC14">
        <v>97.832938807004695</v>
      </c>
      <c r="BD14">
        <v>60.077064611610353</v>
      </c>
      <c r="BE14">
        <v>78.677901922615405</v>
      </c>
      <c r="BF14">
        <v>88.901629289885591</v>
      </c>
      <c r="BG14">
        <v>94.290818911495691</v>
      </c>
      <c r="BH14">
        <v>96.605423855363853</v>
      </c>
      <c r="BI14">
        <v>98.910695714780942</v>
      </c>
      <c r="BJ14">
        <v>99.498680035199058</v>
      </c>
      <c r="BK14">
        <v>99.738673635369722</v>
      </c>
      <c r="BL14">
        <f t="shared" si="7"/>
        <v>1.14790933389434</v>
      </c>
      <c r="BM14">
        <f t="shared" si="1"/>
        <v>1.5033207526377623</v>
      </c>
      <c r="BN14">
        <f t="shared" si="1"/>
        <v>1.6986683806876783</v>
      </c>
      <c r="BO14">
        <f t="shared" si="1"/>
        <v>1.8016411392398339</v>
      </c>
      <c r="BP14">
        <f t="shared" si="1"/>
        <v>1.8458669454858665</v>
      </c>
      <c r="BQ14">
        <f t="shared" si="1"/>
        <v>1.8899144218680277</v>
      </c>
      <c r="BR14">
        <f t="shared" si="1"/>
        <v>1.9011492032934285</v>
      </c>
      <c r="BS14">
        <f t="shared" si="1"/>
        <v>1.9057348283650271</v>
      </c>
      <c r="BV14">
        <v>88.901629289885591</v>
      </c>
      <c r="BW14">
        <v>93.206235517168736</v>
      </c>
      <c r="BX14">
        <v>86.799004192872118</v>
      </c>
      <c r="BY14">
        <v>73.622653124038166</v>
      </c>
      <c r="CA14">
        <f t="shared" si="8"/>
        <v>0.88901629289885586</v>
      </c>
      <c r="CB14">
        <f t="shared" si="9"/>
        <v>0.93206235517168734</v>
      </c>
      <c r="CC14">
        <f t="shared" si="10"/>
        <v>0.8679900419287212</v>
      </c>
      <c r="CD14">
        <f t="shared" si="11"/>
        <v>0.73622653124038162</v>
      </c>
    </row>
    <row r="15" spans="1:82">
      <c r="A15" t="s">
        <v>290</v>
      </c>
      <c r="B15">
        <v>1.7893229442982914</v>
      </c>
      <c r="C15">
        <v>2.5504922825050755</v>
      </c>
      <c r="D15">
        <v>2.8638200642740372</v>
      </c>
      <c r="E15">
        <v>2.2034290651044017</v>
      </c>
      <c r="H15">
        <v>2013</v>
      </c>
      <c r="I15" t="s">
        <v>132</v>
      </c>
      <c r="J15">
        <v>90.512841620019756</v>
      </c>
      <c r="K15">
        <v>94.900406997115979</v>
      </c>
      <c r="L15">
        <v>87.971038895436934</v>
      </c>
      <c r="M15">
        <v>76.181877872619836</v>
      </c>
      <c r="N15">
        <v>91.351306442902839</v>
      </c>
      <c r="O15">
        <v>95.005396654074474</v>
      </c>
      <c r="P15">
        <v>89.248377177997952</v>
      </c>
      <c r="Q15">
        <v>78.807947019867555</v>
      </c>
      <c r="R15">
        <f t="shared" si="3"/>
        <v>0.83846482288308266</v>
      </c>
      <c r="S15">
        <f t="shared" si="4"/>
        <v>0.10498965695849449</v>
      </c>
      <c r="T15">
        <f t="shared" si="5"/>
        <v>1.2773382825610184</v>
      </c>
      <c r="U15">
        <f t="shared" si="6"/>
        <v>2.6260691472477191</v>
      </c>
      <c r="W15" s="58"/>
      <c r="X15" s="58"/>
      <c r="Y15" s="58"/>
      <c r="Z15" s="58"/>
      <c r="AA15" s="58"/>
      <c r="AB15" s="58"/>
      <c r="AC15" s="58"/>
      <c r="AD15" s="58"/>
      <c r="AE15" s="58"/>
      <c r="AF15" s="58"/>
      <c r="AG15" s="58"/>
      <c r="AH15" s="58"/>
      <c r="AI15" s="58"/>
      <c r="AJ15" s="58"/>
      <c r="AK15" s="58"/>
      <c r="AL15" s="58"/>
      <c r="AM15" s="58"/>
      <c r="AN15" s="58"/>
      <c r="AO15" s="58"/>
      <c r="AP15" s="58"/>
      <c r="AQ15" s="58"/>
      <c r="AR15" s="58"/>
      <c r="AT15">
        <v>2013</v>
      </c>
      <c r="AU15" t="s">
        <v>132</v>
      </c>
      <c r="AV15">
        <v>64.973658215344088</v>
      </c>
      <c r="AW15">
        <v>81.976457029963782</v>
      </c>
      <c r="AX15">
        <v>90.512841620019756</v>
      </c>
      <c r="AY15">
        <v>94.495664581275378</v>
      </c>
      <c r="AZ15">
        <v>96.142026122269783</v>
      </c>
      <c r="BA15">
        <v>97.95851168916694</v>
      </c>
      <c r="BB15">
        <v>98.505926901547582</v>
      </c>
      <c r="BC15">
        <v>98.698002414663591</v>
      </c>
      <c r="BD15">
        <v>65.575541062601246</v>
      </c>
      <c r="BE15">
        <v>82.73584513770615</v>
      </c>
      <c r="BF15">
        <v>91.351306442902839</v>
      </c>
      <c r="BG15">
        <v>95.371024245697114</v>
      </c>
      <c r="BH15">
        <v>97.032636840720585</v>
      </c>
      <c r="BI15">
        <v>98.865949403896479</v>
      </c>
      <c r="BJ15">
        <v>99.418435591741783</v>
      </c>
      <c r="BK15">
        <v>99.612290394494522</v>
      </c>
      <c r="BL15">
        <f t="shared" si="7"/>
        <v>0.60188284725715846</v>
      </c>
      <c r="BM15">
        <f t="shared" si="1"/>
        <v>0.75938810774236742</v>
      </c>
      <c r="BN15">
        <f t="shared" si="1"/>
        <v>0.83846482288308266</v>
      </c>
      <c r="BO15">
        <f t="shared" si="1"/>
        <v>0.87535966442173674</v>
      </c>
      <c r="BP15">
        <f t="shared" si="1"/>
        <v>0.89061071845080164</v>
      </c>
      <c r="BQ15">
        <f t="shared" si="1"/>
        <v>0.90743771472953938</v>
      </c>
      <c r="BR15">
        <f t="shared" si="1"/>
        <v>0.91250869019420122</v>
      </c>
      <c r="BS15">
        <f t="shared" si="1"/>
        <v>0.91428797983093091</v>
      </c>
      <c r="BV15">
        <v>91.351306442902839</v>
      </c>
      <c r="BW15">
        <v>95.005396654074474</v>
      </c>
      <c r="BX15">
        <v>89.248377177997952</v>
      </c>
      <c r="BY15">
        <v>78.807947019867555</v>
      </c>
      <c r="CA15">
        <f t="shared" si="8"/>
        <v>0.91351306442902835</v>
      </c>
      <c r="CB15">
        <f t="shared" si="9"/>
        <v>0.9500539665407447</v>
      </c>
      <c r="CC15">
        <f t="shared" si="10"/>
        <v>0.89248377177997951</v>
      </c>
      <c r="CD15">
        <f t="shared" si="11"/>
        <v>0.78807947019867552</v>
      </c>
    </row>
    <row r="16" spans="1:82">
      <c r="A16" t="s">
        <v>291</v>
      </c>
      <c r="B16">
        <v>1.799400385462917</v>
      </c>
      <c r="C16">
        <v>1.594717866040412</v>
      </c>
      <c r="D16">
        <v>1.1762477529388491</v>
      </c>
      <c r="E16">
        <v>1.6652490219435379</v>
      </c>
      <c r="H16">
        <v>2013</v>
      </c>
      <c r="I16" t="s">
        <v>133</v>
      </c>
      <c r="J16">
        <v>90.954221042643596</v>
      </c>
      <c r="K16">
        <v>94.70575715653932</v>
      </c>
      <c r="L16">
        <v>88.138475141127657</v>
      </c>
      <c r="M16">
        <v>80.786026200873366</v>
      </c>
      <c r="N16">
        <v>93.157650107747997</v>
      </c>
      <c r="O16">
        <v>96.495080100837612</v>
      </c>
      <c r="P16">
        <v>90.688967423632732</v>
      </c>
      <c r="Q16">
        <v>83.649846265147403</v>
      </c>
      <c r="R16">
        <f t="shared" si="3"/>
        <v>2.2034290651044017</v>
      </c>
      <c r="S16">
        <f t="shared" si="4"/>
        <v>1.7893229442982914</v>
      </c>
      <c r="T16">
        <f t="shared" si="5"/>
        <v>2.5504922825050755</v>
      </c>
      <c r="U16">
        <f t="shared" si="6"/>
        <v>2.8638200642740372</v>
      </c>
      <c r="W16" s="58"/>
      <c r="X16" s="58"/>
      <c r="Y16" s="58"/>
      <c r="Z16" s="58"/>
      <c r="AA16" s="58"/>
      <c r="AB16" s="58"/>
      <c r="AC16" s="58"/>
      <c r="AD16" s="58"/>
      <c r="AE16" s="58"/>
      <c r="AF16" s="58"/>
      <c r="AG16" s="58"/>
      <c r="AH16" s="58"/>
      <c r="AI16" s="58"/>
      <c r="AJ16" s="58"/>
      <c r="AK16" s="58"/>
      <c r="AL16" s="58"/>
      <c r="AM16" s="58"/>
      <c r="AN16" s="58"/>
      <c r="AO16" s="58"/>
      <c r="AP16" s="58"/>
      <c r="AQ16" s="58"/>
      <c r="AR16" s="58"/>
      <c r="AT16">
        <v>2013</v>
      </c>
      <c r="AU16" t="s">
        <v>133</v>
      </c>
      <c r="AV16">
        <v>68.841705744028374</v>
      </c>
      <c r="AW16">
        <v>83.759402632049401</v>
      </c>
      <c r="AX16">
        <v>90.954221042643596</v>
      </c>
      <c r="AY16">
        <v>94.165211292784562</v>
      </c>
      <c r="AZ16">
        <v>95.445481923568806</v>
      </c>
      <c r="BA16">
        <v>96.771132716346486</v>
      </c>
      <c r="BB16">
        <v>97.139674637990069</v>
      </c>
      <c r="BC16">
        <v>97.318444973115689</v>
      </c>
      <c r="BD16">
        <v>70.509443794983028</v>
      </c>
      <c r="BE16">
        <v>85.788532232848354</v>
      </c>
      <c r="BF16">
        <v>93.157650107747997</v>
      </c>
      <c r="BG16">
        <v>96.446428822941172</v>
      </c>
      <c r="BH16">
        <v>97.757714897392916</v>
      </c>
      <c r="BI16">
        <v>99.115480499725351</v>
      </c>
      <c r="BJ16">
        <v>99.492950604938102</v>
      </c>
      <c r="BK16">
        <v>99.676051775377118</v>
      </c>
      <c r="BL16">
        <f t="shared" si="7"/>
        <v>1.6677380509546538</v>
      </c>
      <c r="BM16">
        <f t="shared" si="1"/>
        <v>2.029129600798953</v>
      </c>
      <c r="BN16">
        <f t="shared" si="1"/>
        <v>2.2034290651044017</v>
      </c>
      <c r="BO16">
        <f t="shared" si="1"/>
        <v>2.28121753015661</v>
      </c>
      <c r="BP16">
        <f t="shared" si="1"/>
        <v>2.3122329738241092</v>
      </c>
      <c r="BQ16">
        <f t="shared" si="1"/>
        <v>2.3443477833788648</v>
      </c>
      <c r="BR16">
        <f t="shared" si="1"/>
        <v>2.3532759669480328</v>
      </c>
      <c r="BS16">
        <f t="shared" si="1"/>
        <v>2.3576068022614294</v>
      </c>
      <c r="BV16">
        <v>93.157650107747997</v>
      </c>
      <c r="BW16">
        <v>96.495080100837612</v>
      </c>
      <c r="BX16">
        <v>90.688967423632732</v>
      </c>
      <c r="BY16">
        <v>83.649846265147403</v>
      </c>
      <c r="CA16">
        <f t="shared" si="8"/>
        <v>0.93157650107748002</v>
      </c>
      <c r="CB16">
        <f t="shared" si="9"/>
        <v>0.96495080100837616</v>
      </c>
      <c r="CC16">
        <f t="shared" si="10"/>
        <v>0.90688967423632727</v>
      </c>
      <c r="CD16">
        <f t="shared" si="11"/>
        <v>0.83649846265147398</v>
      </c>
    </row>
    <row r="17" spans="1:82">
      <c r="A17" t="s">
        <v>292</v>
      </c>
      <c r="B17">
        <v>0.85135084000555139</v>
      </c>
      <c r="C17">
        <v>1.4437021377322878</v>
      </c>
      <c r="D17">
        <v>0.36061361156481553</v>
      </c>
      <c r="E17">
        <v>1.0658122696021337</v>
      </c>
      <c r="H17">
        <v>2013</v>
      </c>
      <c r="I17" t="s">
        <v>9</v>
      </c>
      <c r="J17">
        <v>90.032750295493571</v>
      </c>
      <c r="K17">
        <v>94.100454668483209</v>
      </c>
      <c r="L17">
        <v>87.436843566703217</v>
      </c>
      <c r="M17">
        <v>78.249595680126177</v>
      </c>
      <c r="N17">
        <v>91.245078208960834</v>
      </c>
      <c r="O17">
        <v>94.911929745676787</v>
      </c>
      <c r="P17">
        <v>89.168233357076971</v>
      </c>
      <c r="Q17">
        <v>79.239868980265825</v>
      </c>
      <c r="R17">
        <f t="shared" si="3"/>
        <v>1.2123279134672629</v>
      </c>
      <c r="S17">
        <f t="shared" si="4"/>
        <v>0.81147507719357748</v>
      </c>
      <c r="T17">
        <f t="shared" si="5"/>
        <v>1.7313897903737541</v>
      </c>
      <c r="U17">
        <f t="shared" si="6"/>
        <v>0.99027330013964843</v>
      </c>
      <c r="W17" s="58"/>
      <c r="X17" s="58"/>
      <c r="Y17" s="58"/>
      <c r="Z17" s="58"/>
      <c r="AA17" s="58"/>
      <c r="AB17" s="58"/>
      <c r="AC17" s="58"/>
      <c r="AD17" s="58"/>
      <c r="AE17" s="58"/>
      <c r="AF17" s="58"/>
      <c r="AG17" s="58"/>
      <c r="AH17" s="58"/>
      <c r="AI17" s="58"/>
      <c r="AJ17" s="58"/>
      <c r="AK17" s="58"/>
      <c r="AL17" s="58"/>
      <c r="AM17" s="58"/>
      <c r="AN17" s="58"/>
      <c r="AO17" s="58"/>
      <c r="AP17" s="58"/>
      <c r="AQ17" s="58"/>
      <c r="AR17" s="58"/>
      <c r="AT17">
        <v>2013</v>
      </c>
      <c r="AU17" t="s">
        <v>9</v>
      </c>
      <c r="AV17">
        <v>65.109532315592915</v>
      </c>
      <c r="AW17">
        <v>81.678241370488152</v>
      </c>
      <c r="AX17">
        <v>90.032750295493571</v>
      </c>
      <c r="AY17">
        <v>94.137592916952713</v>
      </c>
      <c r="AZ17">
        <v>95.832875091600116</v>
      </c>
      <c r="BA17">
        <v>97.649133083818299</v>
      </c>
      <c r="BB17">
        <v>98.146349482350843</v>
      </c>
      <c r="BC17">
        <v>98.365726682634701</v>
      </c>
      <c r="BD17">
        <v>65.986258875649398</v>
      </c>
      <c r="BE17">
        <v>82.778072394325221</v>
      </c>
      <c r="BF17">
        <v>91.245078208960834</v>
      </c>
      <c r="BG17">
        <v>95.405194220092639</v>
      </c>
      <c r="BH17">
        <v>97.123304064613322</v>
      </c>
      <c r="BI17">
        <v>98.964018715711717</v>
      </c>
      <c r="BJ17">
        <v>99.46793033700483</v>
      </c>
      <c r="BK17">
        <v>99.690261541277351</v>
      </c>
      <c r="BL17">
        <f t="shared" si="7"/>
        <v>0.87672656005648264</v>
      </c>
      <c r="BM17">
        <f t="shared" si="1"/>
        <v>1.0998310238370692</v>
      </c>
      <c r="BN17">
        <f t="shared" si="1"/>
        <v>1.2123279134672629</v>
      </c>
      <c r="BO17">
        <f t="shared" si="1"/>
        <v>1.2676013031399265</v>
      </c>
      <c r="BP17">
        <f t="shared" si="1"/>
        <v>1.2904289730132064</v>
      </c>
      <c r="BQ17">
        <f t="shared" si="1"/>
        <v>1.3148856318934179</v>
      </c>
      <c r="BR17">
        <f t="shared" si="1"/>
        <v>1.3215808546539876</v>
      </c>
      <c r="BS17">
        <f t="shared" si="1"/>
        <v>1.3245348586426502</v>
      </c>
      <c r="BV17">
        <v>91.245078208960834</v>
      </c>
      <c r="BW17">
        <v>94.911929745676787</v>
      </c>
      <c r="BX17">
        <v>89.168233357076971</v>
      </c>
      <c r="BY17">
        <v>79.239868980265825</v>
      </c>
      <c r="CA17">
        <f t="shared" si="8"/>
        <v>0.91245078208960839</v>
      </c>
      <c r="CB17">
        <f t="shared" si="9"/>
        <v>0.94911929745676782</v>
      </c>
      <c r="CC17">
        <f t="shared" si="10"/>
        <v>0.89168233357076976</v>
      </c>
      <c r="CD17">
        <f t="shared" si="11"/>
        <v>0.79239868980265826</v>
      </c>
    </row>
    <row r="18" spans="1:82">
      <c r="A18" t="s">
        <v>293</v>
      </c>
      <c r="B18">
        <v>0.66213919109222275</v>
      </c>
      <c r="C18">
        <v>0.65457584139355163</v>
      </c>
      <c r="D18">
        <v>0.64272560091447417</v>
      </c>
      <c r="E18">
        <v>0.65836422178104215</v>
      </c>
      <c r="H18">
        <v>2014</v>
      </c>
      <c r="I18" t="s">
        <v>123</v>
      </c>
      <c r="J18">
        <v>89.347677854382908</v>
      </c>
      <c r="K18">
        <v>93.023831937769401</v>
      </c>
      <c r="L18">
        <v>86.92009728853256</v>
      </c>
      <c r="M18">
        <v>77.122171945701353</v>
      </c>
      <c r="N18">
        <v>91.012926876326446</v>
      </c>
      <c r="O18">
        <v>94.823232323232318</v>
      </c>
      <c r="P18">
        <v>88.514815154572972</v>
      </c>
      <c r="Q18">
        <v>78.298419698640203</v>
      </c>
      <c r="R18">
        <f t="shared" si="3"/>
        <v>1.6652490219435379</v>
      </c>
      <c r="S18">
        <f t="shared" si="4"/>
        <v>1.799400385462917</v>
      </c>
      <c r="T18">
        <f t="shared" si="5"/>
        <v>1.594717866040412</v>
      </c>
      <c r="U18">
        <f t="shared" si="6"/>
        <v>1.1762477529388491</v>
      </c>
      <c r="W18" s="58"/>
      <c r="X18" s="58"/>
      <c r="Y18" s="58"/>
      <c r="Z18" s="58"/>
      <c r="AA18" s="58"/>
      <c r="AB18" s="58"/>
      <c r="AC18" s="58"/>
      <c r="AD18" s="58"/>
      <c r="AE18" s="58"/>
      <c r="AF18" s="58"/>
      <c r="AG18" s="58"/>
      <c r="AH18" s="58"/>
      <c r="AI18" s="58"/>
      <c r="AJ18" s="58"/>
      <c r="AK18" s="58"/>
      <c r="AL18" s="58"/>
      <c r="AM18" s="58"/>
      <c r="AN18" s="58"/>
      <c r="AO18" s="58"/>
      <c r="AP18" s="58"/>
      <c r="AQ18" s="58"/>
      <c r="AR18" s="58"/>
      <c r="AT18">
        <v>2014</v>
      </c>
      <c r="AU18" t="s">
        <v>123</v>
      </c>
      <c r="AV18">
        <v>65.536530545243323</v>
      </c>
      <c r="AW18">
        <v>81.147561683965947</v>
      </c>
      <c r="AX18">
        <v>89.347677854382908</v>
      </c>
      <c r="AY18">
        <v>93.35808268303154</v>
      </c>
      <c r="AZ18">
        <v>95.0501300603581</v>
      </c>
      <c r="BA18">
        <v>96.975780993509602</v>
      </c>
      <c r="BB18">
        <v>97.573048463267426</v>
      </c>
      <c r="BC18">
        <v>97.836957345253424</v>
      </c>
      <c r="BD18">
        <v>66.757990867579906</v>
      </c>
      <c r="BE18">
        <v>82.659978133642028</v>
      </c>
      <c r="BF18">
        <v>91.012926876326446</v>
      </c>
      <c r="BG18">
        <v>95.098077046755407</v>
      </c>
      <c r="BH18">
        <v>96.821660556948999</v>
      </c>
      <c r="BI18">
        <v>98.783201492057373</v>
      </c>
      <c r="BJ18">
        <v>99.391600746028686</v>
      </c>
      <c r="BK18">
        <v>99.66042832336484</v>
      </c>
      <c r="BL18">
        <f t="shared" si="7"/>
        <v>1.2214603223365827</v>
      </c>
      <c r="BM18">
        <f t="shared" si="1"/>
        <v>1.5124164496760812</v>
      </c>
      <c r="BN18">
        <f t="shared" si="1"/>
        <v>1.6652490219435379</v>
      </c>
      <c r="BO18">
        <f t="shared" si="1"/>
        <v>1.7399943637238664</v>
      </c>
      <c r="BP18">
        <f t="shared" si="1"/>
        <v>1.7715304965908985</v>
      </c>
      <c r="BQ18">
        <f t="shared" si="1"/>
        <v>1.8074204985477706</v>
      </c>
      <c r="BR18">
        <f t="shared" si="1"/>
        <v>1.8185522827612601</v>
      </c>
      <c r="BS18">
        <f t="shared" si="1"/>
        <v>1.8234709781114162</v>
      </c>
      <c r="BV18">
        <v>91.012926876326446</v>
      </c>
      <c r="BW18">
        <v>94.823232323232318</v>
      </c>
      <c r="BX18">
        <v>88.514815154572972</v>
      </c>
      <c r="BY18">
        <v>78.298419698640203</v>
      </c>
      <c r="CA18">
        <f t="shared" si="8"/>
        <v>0.9101292687632645</v>
      </c>
      <c r="CB18">
        <f t="shared" si="9"/>
        <v>0.9482323232323232</v>
      </c>
      <c r="CC18">
        <f t="shared" si="10"/>
        <v>0.88514815154572968</v>
      </c>
      <c r="CD18">
        <f t="shared" si="11"/>
        <v>0.78298419698640198</v>
      </c>
    </row>
    <row r="19" spans="1:82">
      <c r="A19" t="s">
        <v>294</v>
      </c>
      <c r="B19">
        <v>0.60112068614263592</v>
      </c>
      <c r="C19">
        <v>1.0086807271384544</v>
      </c>
      <c r="D19">
        <v>0.49921930632591227</v>
      </c>
      <c r="E19">
        <v>0.76577000466777179</v>
      </c>
      <c r="H19">
        <v>2014</v>
      </c>
      <c r="I19" t="s">
        <v>124</v>
      </c>
      <c r="J19">
        <v>92.551238491889521</v>
      </c>
      <c r="K19">
        <v>95.851169803193059</v>
      </c>
      <c r="L19">
        <v>90.211874119920097</v>
      </c>
      <c r="M19">
        <v>82.92545180722891</v>
      </c>
      <c r="N19">
        <v>93.617050761491654</v>
      </c>
      <c r="O19">
        <v>96.702520643198611</v>
      </c>
      <c r="P19">
        <v>91.655576257652385</v>
      </c>
      <c r="Q19">
        <v>83.286065418793726</v>
      </c>
      <c r="R19">
        <f t="shared" si="3"/>
        <v>1.0658122696021337</v>
      </c>
      <c r="S19">
        <f t="shared" si="4"/>
        <v>0.85135084000555139</v>
      </c>
      <c r="T19">
        <f t="shared" si="5"/>
        <v>1.4437021377322878</v>
      </c>
      <c r="U19">
        <f t="shared" si="6"/>
        <v>0.36061361156481553</v>
      </c>
      <c r="W19" s="58"/>
      <c r="X19" s="58"/>
      <c r="Y19" s="58"/>
      <c r="Z19" s="58"/>
      <c r="AA19" s="58"/>
      <c r="AB19" s="58"/>
      <c r="AC19" s="58"/>
      <c r="AD19" s="58"/>
      <c r="AE19" s="58"/>
      <c r="AF19" s="58"/>
      <c r="AG19" s="58"/>
      <c r="AH19" s="58"/>
      <c r="AI19" s="58"/>
      <c r="AJ19" s="58"/>
      <c r="AK19" s="58"/>
      <c r="AL19" s="58"/>
      <c r="AM19" s="58"/>
      <c r="AN19" s="58"/>
      <c r="AO19" s="58"/>
      <c r="AP19" s="58"/>
      <c r="AQ19" s="58"/>
      <c r="AR19" s="58"/>
      <c r="AT19">
        <v>2014</v>
      </c>
      <c r="AU19" t="s">
        <v>124</v>
      </c>
      <c r="AV19">
        <v>71.183143358176238</v>
      </c>
      <c r="AW19">
        <v>85.703912757562478</v>
      </c>
      <c r="AX19">
        <v>92.551238491889521</v>
      </c>
      <c r="AY19">
        <v>95.595407715914078</v>
      </c>
      <c r="AZ19">
        <v>96.698268303375713</v>
      </c>
      <c r="BA19">
        <v>97.929910127137219</v>
      </c>
      <c r="BB19">
        <v>98.360094256904858</v>
      </c>
      <c r="BC19">
        <v>98.536825953529146</v>
      </c>
      <c r="BD19">
        <v>72.002882443425122</v>
      </c>
      <c r="BE19">
        <v>86.69087180055709</v>
      </c>
      <c r="BF19">
        <v>93.617050761491654</v>
      </c>
      <c r="BG19">
        <v>96.696276381979189</v>
      </c>
      <c r="BH19">
        <v>97.811837419104492</v>
      </c>
      <c r="BI19">
        <v>99.057662726403464</v>
      </c>
      <c r="BJ19">
        <v>99.492800820387743</v>
      </c>
      <c r="BK19">
        <v>99.671567744349446</v>
      </c>
      <c r="BL19">
        <f t="shared" si="7"/>
        <v>0.81973908524888373</v>
      </c>
      <c r="BM19">
        <f t="shared" si="1"/>
        <v>0.9869590429946129</v>
      </c>
      <c r="BN19">
        <f t="shared" si="1"/>
        <v>1.0658122696021337</v>
      </c>
      <c r="BO19">
        <f t="shared" si="1"/>
        <v>1.1008686660651108</v>
      </c>
      <c r="BP19">
        <f t="shared" si="1"/>
        <v>1.1135691157287795</v>
      </c>
      <c r="BQ19">
        <f t="shared" si="1"/>
        <v>1.1277525992662447</v>
      </c>
      <c r="BR19">
        <f t="shared" si="1"/>
        <v>1.1327065634828841</v>
      </c>
      <c r="BS19">
        <f t="shared" si="1"/>
        <v>1.1347417908202999</v>
      </c>
      <c r="BV19">
        <v>93.617050761491654</v>
      </c>
      <c r="BW19">
        <v>96.702520643198611</v>
      </c>
      <c r="BX19">
        <v>91.655576257652385</v>
      </c>
      <c r="BY19">
        <v>83.286065418793726</v>
      </c>
      <c r="CA19">
        <f t="shared" si="8"/>
        <v>0.93617050761491649</v>
      </c>
      <c r="CB19">
        <f t="shared" si="9"/>
        <v>0.96702520643198608</v>
      </c>
      <c r="CC19">
        <f t="shared" si="10"/>
        <v>0.91655576257652382</v>
      </c>
      <c r="CD19">
        <f t="shared" si="11"/>
        <v>0.83286065418793731</v>
      </c>
    </row>
    <row r="20" spans="1:82">
      <c r="A20" t="s">
        <v>295</v>
      </c>
      <c r="B20">
        <v>1.521721687126842</v>
      </c>
      <c r="C20">
        <v>1.0046503184442059</v>
      </c>
      <c r="D20">
        <v>1.3676964454117098</v>
      </c>
      <c r="E20">
        <v>1.2985085054239249</v>
      </c>
      <c r="H20">
        <v>2014</v>
      </c>
      <c r="I20" t="s">
        <v>125</v>
      </c>
      <c r="J20">
        <v>92.81532264117898</v>
      </c>
      <c r="K20">
        <v>95.594584705451879</v>
      </c>
      <c r="L20">
        <v>91.127496902481042</v>
      </c>
      <c r="M20">
        <v>82.88303693570451</v>
      </c>
      <c r="N20">
        <v>93.473686862960022</v>
      </c>
      <c r="O20">
        <v>96.256723896544102</v>
      </c>
      <c r="P20">
        <v>91.782072743874593</v>
      </c>
      <c r="Q20">
        <v>83.525762536618984</v>
      </c>
      <c r="R20">
        <f t="shared" si="3"/>
        <v>0.65836422178104215</v>
      </c>
      <c r="S20">
        <f t="shared" si="4"/>
        <v>0.66213919109222275</v>
      </c>
      <c r="T20">
        <f t="shared" si="5"/>
        <v>0.65457584139355163</v>
      </c>
      <c r="U20">
        <f t="shared" si="6"/>
        <v>0.64272560091447417</v>
      </c>
      <c r="W20" s="58"/>
      <c r="X20" s="58"/>
      <c r="Y20" s="58"/>
      <c r="Z20" s="58"/>
      <c r="AA20" s="58"/>
      <c r="AB20" s="58"/>
      <c r="AC20" s="58"/>
      <c r="AD20" s="58"/>
      <c r="AE20" s="58"/>
      <c r="AF20" s="58"/>
      <c r="AG20" s="58"/>
      <c r="AH20" s="58"/>
      <c r="AI20" s="58"/>
      <c r="AJ20" s="58"/>
      <c r="AK20" s="58"/>
      <c r="AL20" s="58"/>
      <c r="AM20" s="58"/>
      <c r="AN20" s="58"/>
      <c r="AO20" s="58"/>
      <c r="AP20" s="58"/>
      <c r="AQ20" s="58"/>
      <c r="AR20" s="58"/>
      <c r="AT20">
        <v>2014</v>
      </c>
      <c r="AU20" t="s">
        <v>125</v>
      </c>
      <c r="AV20">
        <v>71.451447444141408</v>
      </c>
      <c r="AW20">
        <v>85.962168789251137</v>
      </c>
      <c r="AX20">
        <v>92.81532264117898</v>
      </c>
      <c r="AY20">
        <v>95.969174569019444</v>
      </c>
      <c r="AZ20">
        <v>97.228963895213553</v>
      </c>
      <c r="BA20">
        <v>98.501263542422507</v>
      </c>
      <c r="BB20">
        <v>98.904095879100268</v>
      </c>
      <c r="BC20">
        <v>99.062976955988688</v>
      </c>
      <c r="BD20">
        <v>71.958271912915293</v>
      </c>
      <c r="BE20">
        <v>86.571921734638593</v>
      </c>
      <c r="BF20">
        <v>93.473686862960022</v>
      </c>
      <c r="BG20">
        <v>96.649909916720205</v>
      </c>
      <c r="BH20">
        <v>97.918635269808874</v>
      </c>
      <c r="BI20">
        <v>99.199959683007648</v>
      </c>
      <c r="BJ20">
        <v>99.605649418553384</v>
      </c>
      <c r="BK20">
        <v>99.765657481951848</v>
      </c>
      <c r="BL20">
        <f t="shared" si="7"/>
        <v>0.50682446877388543</v>
      </c>
      <c r="BM20">
        <f t="shared" si="1"/>
        <v>0.60975294538745572</v>
      </c>
      <c r="BN20">
        <f t="shared" si="1"/>
        <v>0.65836422178104215</v>
      </c>
      <c r="BO20">
        <f t="shared" si="1"/>
        <v>0.68073534770076094</v>
      </c>
      <c r="BP20">
        <f t="shared" si="1"/>
        <v>0.68967137459532069</v>
      </c>
      <c r="BQ20">
        <f t="shared" si="1"/>
        <v>0.69869614058514173</v>
      </c>
      <c r="BR20">
        <f t="shared" si="1"/>
        <v>0.7015535394531156</v>
      </c>
      <c r="BS20">
        <f t="shared" si="1"/>
        <v>0.70268052596316011</v>
      </c>
      <c r="BV20">
        <v>93.473686862960022</v>
      </c>
      <c r="BW20">
        <v>96.256723896544102</v>
      </c>
      <c r="BX20">
        <v>91.782072743874593</v>
      </c>
      <c r="BY20">
        <v>83.525762536618984</v>
      </c>
      <c r="CA20">
        <f t="shared" si="8"/>
        <v>0.93473686862960026</v>
      </c>
      <c r="CB20">
        <f t="shared" si="9"/>
        <v>0.96256723896544105</v>
      </c>
      <c r="CC20">
        <f t="shared" si="10"/>
        <v>0.91782072743874599</v>
      </c>
      <c r="CD20">
        <f t="shared" si="11"/>
        <v>0.83525762536618986</v>
      </c>
    </row>
    <row r="21" spans="1:82">
      <c r="A21" t="s">
        <v>296</v>
      </c>
      <c r="B21">
        <v>1.5080027851303726</v>
      </c>
      <c r="C21">
        <v>6.1726297384013691</v>
      </c>
      <c r="D21">
        <v>6.5211284303416477</v>
      </c>
      <c r="E21">
        <v>3.9003861150712851</v>
      </c>
      <c r="H21">
        <v>2014</v>
      </c>
      <c r="I21" t="s">
        <v>126</v>
      </c>
      <c r="J21">
        <v>92.04286335657514</v>
      </c>
      <c r="K21">
        <v>95.117494144596307</v>
      </c>
      <c r="L21">
        <v>90.195766859467369</v>
      </c>
      <c r="M21">
        <v>80.990990990990994</v>
      </c>
      <c r="N21">
        <v>92.808633361242912</v>
      </c>
      <c r="O21">
        <v>95.718614830738943</v>
      </c>
      <c r="P21">
        <v>91.204447586605824</v>
      </c>
      <c r="Q21">
        <v>81.490210297316906</v>
      </c>
      <c r="R21">
        <f t="shared" si="3"/>
        <v>0.76577000466777179</v>
      </c>
      <c r="S21">
        <f t="shared" si="4"/>
        <v>0.60112068614263592</v>
      </c>
      <c r="T21">
        <f t="shared" si="5"/>
        <v>1.0086807271384544</v>
      </c>
      <c r="U21">
        <f t="shared" si="6"/>
        <v>0.49921930632591227</v>
      </c>
      <c r="W21" s="58"/>
      <c r="X21" s="58"/>
      <c r="Y21" s="58"/>
      <c r="Z21" s="58"/>
      <c r="AA21" s="58"/>
      <c r="AB21" s="58"/>
      <c r="AC21" s="58"/>
      <c r="AD21" s="58"/>
      <c r="AE21" s="58"/>
      <c r="AF21" s="58"/>
      <c r="AG21" s="58"/>
      <c r="AH21" s="58"/>
      <c r="AI21" s="58"/>
      <c r="AJ21" s="58"/>
      <c r="AK21" s="58"/>
      <c r="AL21" s="58"/>
      <c r="AM21" s="58"/>
      <c r="AN21" s="58"/>
      <c r="AO21" s="58"/>
      <c r="AP21" s="58"/>
      <c r="AQ21" s="58"/>
      <c r="AR21" s="58"/>
      <c r="AT21">
        <v>2014</v>
      </c>
      <c r="AU21" t="s">
        <v>126</v>
      </c>
      <c r="AV21">
        <v>69.560690136946576</v>
      </c>
      <c r="AW21">
        <v>84.656447297315111</v>
      </c>
      <c r="AX21">
        <v>92.04286335657514</v>
      </c>
      <c r="AY21">
        <v>95.547588606677309</v>
      </c>
      <c r="AZ21">
        <v>96.91705439639378</v>
      </c>
      <c r="BA21">
        <v>98.352423255875252</v>
      </c>
      <c r="BB21">
        <v>98.826925358183189</v>
      </c>
      <c r="BC21">
        <v>99.019362321896949</v>
      </c>
      <c r="BD21">
        <v>70.139414962189178</v>
      </c>
      <c r="BE21">
        <v>85.36076445649428</v>
      </c>
      <c r="BF21">
        <v>92.808633361242912</v>
      </c>
      <c r="BG21">
        <v>96.342516911872195</v>
      </c>
      <c r="BH21">
        <v>97.723376260914634</v>
      </c>
      <c r="BI21">
        <v>99.170686974203576</v>
      </c>
      <c r="BJ21">
        <v>99.649136796778436</v>
      </c>
      <c r="BK21">
        <v>99.843174780378234</v>
      </c>
      <c r="BL21">
        <f t="shared" si="7"/>
        <v>0.57872482524260249</v>
      </c>
      <c r="BM21">
        <f t="shared" si="7"/>
        <v>0.70431715917916904</v>
      </c>
      <c r="BN21">
        <f t="shared" si="7"/>
        <v>0.76577000466777179</v>
      </c>
      <c r="BO21">
        <f t="shared" si="7"/>
        <v>0.79492830519488678</v>
      </c>
      <c r="BP21">
        <f t="shared" si="7"/>
        <v>0.80632186452085364</v>
      </c>
      <c r="BQ21">
        <f t="shared" ref="BQ21:BS84" si="12">+BI21-BA21</f>
        <v>0.81826371832832479</v>
      </c>
      <c r="BR21">
        <f t="shared" si="12"/>
        <v>0.82221143859524659</v>
      </c>
      <c r="BS21">
        <f t="shared" si="12"/>
        <v>0.82381245848128515</v>
      </c>
      <c r="BV21">
        <v>92.808633361242912</v>
      </c>
      <c r="BW21">
        <v>95.718614830738943</v>
      </c>
      <c r="BX21">
        <v>91.204447586605824</v>
      </c>
      <c r="BY21">
        <v>81.490210297316906</v>
      </c>
      <c r="CA21">
        <f t="shared" si="8"/>
        <v>0.92808633361242909</v>
      </c>
      <c r="CB21">
        <f t="shared" si="9"/>
        <v>0.95718614830738946</v>
      </c>
      <c r="CC21">
        <f t="shared" si="10"/>
        <v>0.91204447586605819</v>
      </c>
      <c r="CD21">
        <f t="shared" si="11"/>
        <v>0.81490210297316912</v>
      </c>
    </row>
    <row r="22" spans="1:82">
      <c r="A22" t="s">
        <v>297</v>
      </c>
      <c r="B22">
        <v>1.1708183309367115</v>
      </c>
      <c r="C22">
        <v>2.2668505211902783</v>
      </c>
      <c r="D22">
        <v>1.5991872439272754</v>
      </c>
      <c r="E22">
        <v>1.6707824106103857</v>
      </c>
      <c r="H22">
        <v>2014</v>
      </c>
      <c r="I22" t="s">
        <v>51</v>
      </c>
      <c r="J22">
        <v>88.988266605248683</v>
      </c>
      <c r="K22">
        <v>91.783601851164391</v>
      </c>
      <c r="L22">
        <v>88.127367794858941</v>
      </c>
      <c r="M22">
        <v>74.272429826071985</v>
      </c>
      <c r="N22">
        <v>90.286775110672608</v>
      </c>
      <c r="O22">
        <v>93.305323538291233</v>
      </c>
      <c r="P22">
        <v>89.132018113303147</v>
      </c>
      <c r="Q22">
        <v>75.640126271483695</v>
      </c>
      <c r="R22">
        <f t="shared" si="3"/>
        <v>1.2985085054239249</v>
      </c>
      <c r="S22">
        <f t="shared" si="4"/>
        <v>1.521721687126842</v>
      </c>
      <c r="T22">
        <f t="shared" si="5"/>
        <v>1.0046503184442059</v>
      </c>
      <c r="U22">
        <f t="shared" si="6"/>
        <v>1.3676964454117098</v>
      </c>
      <c r="W22" s="58"/>
      <c r="X22" s="58"/>
      <c r="Y22" s="58"/>
      <c r="Z22" s="58"/>
      <c r="AA22" s="58"/>
      <c r="AB22" s="58"/>
      <c r="AC22" s="58"/>
      <c r="AD22" s="58"/>
      <c r="AE22" s="58"/>
      <c r="AF22" s="58"/>
      <c r="AG22" s="58"/>
      <c r="AH22" s="58"/>
      <c r="AI22" s="58"/>
      <c r="AJ22" s="58"/>
      <c r="AK22" s="58"/>
      <c r="AL22" s="58"/>
      <c r="AM22" s="58"/>
      <c r="AN22" s="58"/>
      <c r="AO22" s="58"/>
      <c r="AP22" s="58"/>
      <c r="AQ22" s="58"/>
      <c r="AR22" s="58"/>
      <c r="AT22">
        <v>2014</v>
      </c>
      <c r="AU22" t="s">
        <v>51</v>
      </c>
      <c r="AV22">
        <v>64.412114698092211</v>
      </c>
      <c r="AW22">
        <v>80.529218328151188</v>
      </c>
      <c r="AX22">
        <v>88.988266605248683</v>
      </c>
      <c r="AY22">
        <v>93.379652732460684</v>
      </c>
      <c r="AZ22">
        <v>95.201719703658199</v>
      </c>
      <c r="BA22">
        <v>97.341112945120472</v>
      </c>
      <c r="BB22">
        <v>97.971926861412868</v>
      </c>
      <c r="BC22">
        <v>98.211201105523784</v>
      </c>
      <c r="BD22">
        <v>65.352010281841899</v>
      </c>
      <c r="BE22">
        <v>81.704293188279735</v>
      </c>
      <c r="BF22">
        <v>90.286775110672608</v>
      </c>
      <c r="BG22">
        <v>94.742239935608666</v>
      </c>
      <c r="BH22">
        <v>96.590894338495886</v>
      </c>
      <c r="BI22">
        <v>98.761505407054486</v>
      </c>
      <c r="BJ22">
        <v>99.401524101312489</v>
      </c>
      <c r="BK22">
        <v>99.644289812927596</v>
      </c>
      <c r="BL22">
        <f t="shared" si="7"/>
        <v>0.93989558374968851</v>
      </c>
      <c r="BM22">
        <f t="shared" si="7"/>
        <v>1.1750748601285466</v>
      </c>
      <c r="BN22">
        <f t="shared" si="7"/>
        <v>1.2985085054239249</v>
      </c>
      <c r="BO22">
        <f t="shared" si="7"/>
        <v>1.3625872031479815</v>
      </c>
      <c r="BP22">
        <f t="shared" si="7"/>
        <v>1.389174634837687</v>
      </c>
      <c r="BQ22">
        <f t="shared" si="12"/>
        <v>1.4203924619340142</v>
      </c>
      <c r="BR22">
        <f t="shared" si="12"/>
        <v>1.4295972398996213</v>
      </c>
      <c r="BS22">
        <f t="shared" si="12"/>
        <v>1.4330887074038117</v>
      </c>
      <c r="BV22">
        <v>90.286775110672608</v>
      </c>
      <c r="BW22">
        <v>93.305323538291233</v>
      </c>
      <c r="BX22">
        <v>89.132018113303147</v>
      </c>
      <c r="BY22">
        <v>75.640126271483695</v>
      </c>
      <c r="CA22">
        <f t="shared" si="8"/>
        <v>0.90286775110672612</v>
      </c>
      <c r="CB22">
        <f t="shared" si="9"/>
        <v>0.93305323538291229</v>
      </c>
      <c r="CC22">
        <f t="shared" si="10"/>
        <v>0.89132018113303146</v>
      </c>
      <c r="CD22">
        <f t="shared" si="11"/>
        <v>0.75640126271483699</v>
      </c>
    </row>
    <row r="23" spans="1:82">
      <c r="A23" t="s">
        <v>298</v>
      </c>
      <c r="B23">
        <v>1.0622901355138197</v>
      </c>
      <c r="C23">
        <v>2.1842484588277813</v>
      </c>
      <c r="D23">
        <v>1.1279719418038781</v>
      </c>
      <c r="E23">
        <v>1.5389222868747652</v>
      </c>
      <c r="H23">
        <v>2014</v>
      </c>
      <c r="I23" t="s">
        <v>127</v>
      </c>
      <c r="J23">
        <v>85.524206256765837</v>
      </c>
      <c r="K23">
        <v>91.331773858648518</v>
      </c>
      <c r="L23">
        <v>81.832030059916733</v>
      </c>
      <c r="M23">
        <v>64.761551308220447</v>
      </c>
      <c r="N23">
        <v>89.424592371837122</v>
      </c>
      <c r="O23">
        <v>92.83977664377889</v>
      </c>
      <c r="P23">
        <v>88.004659798318102</v>
      </c>
      <c r="Q23">
        <v>71.282679738562095</v>
      </c>
      <c r="R23">
        <f t="shared" si="3"/>
        <v>3.9003861150712851</v>
      </c>
      <c r="S23">
        <f t="shared" si="4"/>
        <v>1.5080027851303726</v>
      </c>
      <c r="T23">
        <f t="shared" si="5"/>
        <v>6.1726297384013691</v>
      </c>
      <c r="U23">
        <f t="shared" si="6"/>
        <v>6.5211284303416477</v>
      </c>
      <c r="W23" s="58"/>
      <c r="X23" s="58"/>
      <c r="Y23" s="58"/>
      <c r="Z23" s="58"/>
      <c r="AA23" s="58"/>
      <c r="AB23" s="58"/>
      <c r="AC23" s="58"/>
      <c r="AD23" s="58"/>
      <c r="AE23" s="58"/>
      <c r="AF23" s="58"/>
      <c r="AG23" s="58"/>
      <c r="AH23" s="58"/>
      <c r="AI23" s="58"/>
      <c r="AJ23" s="58"/>
      <c r="AK23" s="58"/>
      <c r="AL23" s="58"/>
      <c r="AM23" s="58"/>
      <c r="AN23" s="58"/>
      <c r="AO23" s="58"/>
      <c r="AP23" s="58"/>
      <c r="AQ23" s="58"/>
      <c r="AR23" s="58"/>
      <c r="AT23">
        <v>2014</v>
      </c>
      <c r="AU23" t="s">
        <v>127</v>
      </c>
      <c r="AV23">
        <v>61.489236334735594</v>
      </c>
      <c r="AW23">
        <v>77.079079710045633</v>
      </c>
      <c r="AX23">
        <v>85.524206256765837</v>
      </c>
      <c r="AY23">
        <v>90.066733354344521</v>
      </c>
      <c r="AZ23">
        <v>92.045438973923282</v>
      </c>
      <c r="BA23">
        <v>94.229688806062185</v>
      </c>
      <c r="BB23">
        <v>94.905244118009776</v>
      </c>
      <c r="BC23">
        <v>95.19163572084355</v>
      </c>
      <c r="BD23">
        <v>64.293492277273117</v>
      </c>
      <c r="BE23">
        <v>80.594320428690153</v>
      </c>
      <c r="BF23">
        <v>89.424592371837122</v>
      </c>
      <c r="BG23">
        <v>94.174284322434602</v>
      </c>
      <c r="BH23">
        <v>96.243230077083979</v>
      </c>
      <c r="BI23">
        <v>98.527094019543227</v>
      </c>
      <c r="BJ23">
        <v>99.233458463478243</v>
      </c>
      <c r="BK23">
        <v>99.53291113849329</v>
      </c>
      <c r="BL23">
        <f t="shared" si="7"/>
        <v>2.8042559425375231</v>
      </c>
      <c r="BM23">
        <f t="shared" si="7"/>
        <v>3.5152407186445203</v>
      </c>
      <c r="BN23">
        <f t="shared" si="7"/>
        <v>3.9003861150712851</v>
      </c>
      <c r="BO23">
        <f t="shared" si="7"/>
        <v>4.1075509680900808</v>
      </c>
      <c r="BP23">
        <f t="shared" si="7"/>
        <v>4.1977911031606965</v>
      </c>
      <c r="BQ23">
        <f t="shared" si="12"/>
        <v>4.2974052134810421</v>
      </c>
      <c r="BR23">
        <f t="shared" si="12"/>
        <v>4.3282143454684672</v>
      </c>
      <c r="BS23">
        <f t="shared" si="12"/>
        <v>4.3412754176497401</v>
      </c>
      <c r="BV23">
        <v>89.424592371837122</v>
      </c>
      <c r="BW23">
        <v>92.83977664377889</v>
      </c>
      <c r="BX23">
        <v>88.004659798318102</v>
      </c>
      <c r="BY23">
        <v>71.282679738562095</v>
      </c>
      <c r="CA23">
        <f t="shared" si="8"/>
        <v>0.89424592371837119</v>
      </c>
      <c r="CB23">
        <f t="shared" si="9"/>
        <v>0.92839776643778893</v>
      </c>
      <c r="CC23">
        <f t="shared" si="10"/>
        <v>0.88004659798318097</v>
      </c>
      <c r="CD23">
        <f t="shared" si="11"/>
        <v>0.71282679738562094</v>
      </c>
    </row>
    <row r="24" spans="1:82">
      <c r="A24" t="s">
        <v>299</v>
      </c>
      <c r="B24">
        <v>1.0665070911287131</v>
      </c>
      <c r="C24">
        <v>1.3179557410494027</v>
      </c>
      <c r="D24">
        <v>0.5574048114588237</v>
      </c>
      <c r="E24">
        <v>1.1310636582932148</v>
      </c>
      <c r="H24">
        <v>2014</v>
      </c>
      <c r="I24" t="s">
        <v>128</v>
      </c>
      <c r="J24">
        <v>86.783664050369651</v>
      </c>
      <c r="K24">
        <v>91.192334017796028</v>
      </c>
      <c r="L24">
        <v>84.869045526454556</v>
      </c>
      <c r="M24">
        <v>66.411775951060974</v>
      </c>
      <c r="N24">
        <v>88.454446460980037</v>
      </c>
      <c r="O24">
        <v>92.36315234873274</v>
      </c>
      <c r="P24">
        <v>87.135896047644835</v>
      </c>
      <c r="Q24">
        <v>68.01096319498825</v>
      </c>
      <c r="R24">
        <f t="shared" si="3"/>
        <v>1.6707824106103857</v>
      </c>
      <c r="S24">
        <f t="shared" si="4"/>
        <v>1.1708183309367115</v>
      </c>
      <c r="T24">
        <f t="shared" si="5"/>
        <v>2.2668505211902783</v>
      </c>
      <c r="U24">
        <f t="shared" si="6"/>
        <v>1.5991872439272754</v>
      </c>
      <c r="W24" s="58"/>
      <c r="X24" s="58"/>
      <c r="Y24" s="58"/>
      <c r="Z24" s="58"/>
      <c r="AA24" s="58"/>
      <c r="AB24" s="58"/>
      <c r="AC24" s="58"/>
      <c r="AD24" s="58"/>
      <c r="AE24" s="58"/>
      <c r="AF24" s="58"/>
      <c r="AG24" s="58"/>
      <c r="AH24" s="58"/>
      <c r="AI24" s="58"/>
      <c r="AJ24" s="58"/>
      <c r="AK24" s="58"/>
      <c r="AL24" s="58"/>
      <c r="AM24" s="58"/>
      <c r="AN24" s="58"/>
      <c r="AO24" s="58"/>
      <c r="AP24" s="58"/>
      <c r="AQ24" s="58"/>
      <c r="AR24" s="58"/>
      <c r="AT24">
        <v>2014</v>
      </c>
      <c r="AU24" t="s">
        <v>128</v>
      </c>
      <c r="AV24">
        <v>62.177176963291124</v>
      </c>
      <c r="AW24">
        <v>78.164128716115158</v>
      </c>
      <c r="AX24">
        <v>86.783664050369651</v>
      </c>
      <c r="AY24">
        <v>91.715217731941152</v>
      </c>
      <c r="AZ24">
        <v>93.806356034814314</v>
      </c>
      <c r="BA24">
        <v>96.384666885087114</v>
      </c>
      <c r="BB24">
        <v>97.129670517514</v>
      </c>
      <c r="BC24">
        <v>97.491488725231832</v>
      </c>
      <c r="BD24">
        <v>63.374228675136109</v>
      </c>
      <c r="BE24">
        <v>79.668965517241375</v>
      </c>
      <c r="BF24">
        <v>88.454446460980037</v>
      </c>
      <c r="BG24">
        <v>93.48094373865699</v>
      </c>
      <c r="BH24">
        <v>95.612341197822133</v>
      </c>
      <c r="BI24">
        <v>98.240290381125234</v>
      </c>
      <c r="BJ24">
        <v>98.999637023593465</v>
      </c>
      <c r="BK24">
        <v>99.368421052631589</v>
      </c>
      <c r="BL24">
        <f t="shared" si="7"/>
        <v>1.1970517118449848</v>
      </c>
      <c r="BM24">
        <f t="shared" si="7"/>
        <v>1.504836801126217</v>
      </c>
      <c r="BN24">
        <f t="shared" si="7"/>
        <v>1.6707824106103857</v>
      </c>
      <c r="BO24">
        <f t="shared" si="7"/>
        <v>1.7657260067158376</v>
      </c>
      <c r="BP24">
        <f t="shared" si="7"/>
        <v>1.8059851630078185</v>
      </c>
      <c r="BQ24">
        <f t="shared" si="12"/>
        <v>1.8556234960381204</v>
      </c>
      <c r="BR24">
        <f t="shared" si="12"/>
        <v>1.8699665060794644</v>
      </c>
      <c r="BS24">
        <f t="shared" si="12"/>
        <v>1.8769323273997571</v>
      </c>
      <c r="BV24">
        <v>88.454446460980037</v>
      </c>
      <c r="BW24">
        <v>92.36315234873274</v>
      </c>
      <c r="BX24">
        <v>87.135896047644835</v>
      </c>
      <c r="BY24">
        <v>68.01096319498825</v>
      </c>
      <c r="CA24">
        <f t="shared" si="8"/>
        <v>0.88454446460980041</v>
      </c>
      <c r="CB24">
        <f t="shared" si="9"/>
        <v>0.92363152348732735</v>
      </c>
      <c r="CC24">
        <f t="shared" si="10"/>
        <v>0.87135896047644834</v>
      </c>
      <c r="CD24">
        <f t="shared" si="11"/>
        <v>0.6801096319498825</v>
      </c>
    </row>
    <row r="25" spans="1:82">
      <c r="A25" t="s">
        <v>300</v>
      </c>
      <c r="B25">
        <v>0.49694248103905636</v>
      </c>
      <c r="C25">
        <v>1.027087824478798</v>
      </c>
      <c r="D25">
        <v>0.25492733345734564</v>
      </c>
      <c r="E25">
        <v>0.70381647243935674</v>
      </c>
      <c r="H25">
        <v>2014</v>
      </c>
      <c r="I25" t="s">
        <v>129</v>
      </c>
      <c r="J25">
        <v>87.669003836486297</v>
      </c>
      <c r="K25">
        <v>91.361715287083811</v>
      </c>
      <c r="L25">
        <v>85.565312843029645</v>
      </c>
      <c r="M25">
        <v>74.225739848589129</v>
      </c>
      <c r="N25">
        <v>89.207926123361062</v>
      </c>
      <c r="O25">
        <v>92.424005422597631</v>
      </c>
      <c r="P25">
        <v>87.749561301857426</v>
      </c>
      <c r="Q25">
        <v>75.353711790393007</v>
      </c>
      <c r="R25">
        <f t="shared" si="3"/>
        <v>1.5389222868747652</v>
      </c>
      <c r="S25">
        <f t="shared" si="4"/>
        <v>1.0622901355138197</v>
      </c>
      <c r="T25">
        <f t="shared" si="5"/>
        <v>2.1842484588277813</v>
      </c>
      <c r="U25">
        <f t="shared" si="6"/>
        <v>1.1279719418038781</v>
      </c>
      <c r="W25" s="58"/>
      <c r="X25" s="58"/>
      <c r="Y25" s="58"/>
      <c r="Z25" s="58"/>
      <c r="AA25" s="58"/>
      <c r="AB25" s="58"/>
      <c r="AC25" s="58"/>
      <c r="AD25" s="58"/>
      <c r="AE25" s="58"/>
      <c r="AF25" s="58"/>
      <c r="AG25" s="58"/>
      <c r="AH25" s="58"/>
      <c r="AI25" s="58"/>
      <c r="AJ25" s="58"/>
      <c r="AK25" s="58"/>
      <c r="AL25" s="58"/>
      <c r="AM25" s="58"/>
      <c r="AN25" s="58"/>
      <c r="AO25" s="58"/>
      <c r="AP25" s="58"/>
      <c r="AQ25" s="58"/>
      <c r="AR25" s="58"/>
      <c r="AT25">
        <v>2014</v>
      </c>
      <c r="AU25" t="s">
        <v>129</v>
      </c>
      <c r="AV25">
        <v>61.397010186532611</v>
      </c>
      <c r="AW25">
        <v>78.245799708956213</v>
      </c>
      <c r="AX25">
        <v>87.669003836486297</v>
      </c>
      <c r="AY25">
        <v>92.513559994708288</v>
      </c>
      <c r="AZ25">
        <v>94.470168011641746</v>
      </c>
      <c r="BA25">
        <v>96.668871543855005</v>
      </c>
      <c r="BB25">
        <v>97.399126868633417</v>
      </c>
      <c r="BC25">
        <v>97.744410636327558</v>
      </c>
      <c r="BD25">
        <v>62.474759712462649</v>
      </c>
      <c r="BE25">
        <v>79.619309156503249</v>
      </c>
      <c r="BF25">
        <v>89.207926123361062</v>
      </c>
      <c r="BG25">
        <v>94.137522547990201</v>
      </c>
      <c r="BH25">
        <v>96.128476428936821</v>
      </c>
      <c r="BI25">
        <v>98.365775516248007</v>
      </c>
      <c r="BJ25">
        <v>99.108849581347769</v>
      </c>
      <c r="BK25">
        <v>99.460194383867744</v>
      </c>
      <c r="BL25">
        <f t="shared" si="7"/>
        <v>1.077749525930038</v>
      </c>
      <c r="BM25">
        <f t="shared" si="7"/>
        <v>1.3735094475470362</v>
      </c>
      <c r="BN25">
        <f t="shared" si="7"/>
        <v>1.5389222868747652</v>
      </c>
      <c r="BO25">
        <f t="shared" si="7"/>
        <v>1.6239625532819133</v>
      </c>
      <c r="BP25">
        <f t="shared" si="7"/>
        <v>1.6583084172950748</v>
      </c>
      <c r="BQ25">
        <f t="shared" si="12"/>
        <v>1.6969039723930024</v>
      </c>
      <c r="BR25">
        <f t="shared" si="12"/>
        <v>1.7097227127143526</v>
      </c>
      <c r="BS25">
        <f t="shared" si="12"/>
        <v>1.7157837475401863</v>
      </c>
      <c r="BV25">
        <v>89.207926123361062</v>
      </c>
      <c r="BW25">
        <v>92.424005422597631</v>
      </c>
      <c r="BX25">
        <v>87.749561301857426</v>
      </c>
      <c r="BY25">
        <v>75.353711790393007</v>
      </c>
      <c r="CA25">
        <f t="shared" si="8"/>
        <v>0.89207926123361059</v>
      </c>
      <c r="CB25">
        <f t="shared" si="9"/>
        <v>0.92424005422597633</v>
      </c>
      <c r="CC25">
        <f t="shared" si="10"/>
        <v>0.87749561301857426</v>
      </c>
      <c r="CD25">
        <f t="shared" si="11"/>
        <v>0.75353711790393008</v>
      </c>
    </row>
    <row r="26" spans="1:82">
      <c r="A26" t="s">
        <v>301</v>
      </c>
      <c r="B26">
        <v>0.89142887328596032</v>
      </c>
      <c r="C26">
        <v>0.92630210094409904</v>
      </c>
      <c r="D26">
        <v>0.39328409880153004</v>
      </c>
      <c r="E26">
        <v>0.86514077414223323</v>
      </c>
      <c r="H26">
        <v>2014</v>
      </c>
      <c r="I26" t="s">
        <v>130</v>
      </c>
      <c r="J26">
        <v>89.902944397588087</v>
      </c>
      <c r="K26">
        <v>93.329872184726455</v>
      </c>
      <c r="L26">
        <v>88.137951898351233</v>
      </c>
      <c r="M26">
        <v>76.377422072451566</v>
      </c>
      <c r="N26">
        <v>91.034008055881301</v>
      </c>
      <c r="O26">
        <v>94.396379275855168</v>
      </c>
      <c r="P26">
        <v>89.455907639400635</v>
      </c>
      <c r="Q26">
        <v>76.934826883910389</v>
      </c>
      <c r="R26">
        <f t="shared" si="3"/>
        <v>1.1310636582932148</v>
      </c>
      <c r="S26">
        <f t="shared" si="4"/>
        <v>1.0665070911287131</v>
      </c>
      <c r="T26">
        <f t="shared" si="5"/>
        <v>1.3179557410494027</v>
      </c>
      <c r="U26">
        <f t="shared" si="6"/>
        <v>0.5574048114588237</v>
      </c>
      <c r="W26" s="58"/>
      <c r="X26" s="58"/>
      <c r="Y26" s="58"/>
      <c r="Z26" s="58"/>
      <c r="AA26" s="58"/>
      <c r="AB26" s="58"/>
      <c r="AC26" s="58"/>
      <c r="AD26" s="58"/>
      <c r="AE26" s="58"/>
      <c r="AF26" s="58"/>
      <c r="AG26" s="58"/>
      <c r="AH26" s="58"/>
      <c r="AI26" s="58"/>
      <c r="AJ26" s="58"/>
      <c r="AK26" s="58"/>
      <c r="AL26" s="58"/>
      <c r="AM26" s="58"/>
      <c r="AN26" s="58"/>
      <c r="AO26" s="58"/>
      <c r="AP26" s="58"/>
      <c r="AQ26" s="58"/>
      <c r="AR26" s="58"/>
      <c r="AT26">
        <v>2014</v>
      </c>
      <c r="AU26" t="s">
        <v>130</v>
      </c>
      <c r="AV26">
        <v>63.66771988569846</v>
      </c>
      <c r="AW26">
        <v>80.742456476038214</v>
      </c>
      <c r="AX26">
        <v>89.902944397588087</v>
      </c>
      <c r="AY26">
        <v>94.267299437304104</v>
      </c>
      <c r="AZ26">
        <v>95.967975427686653</v>
      </c>
      <c r="BA26">
        <v>97.716486864134737</v>
      </c>
      <c r="BB26">
        <v>98.240159115799543</v>
      </c>
      <c r="BC26">
        <v>98.471783380958982</v>
      </c>
      <c r="BD26">
        <v>64.468719726711882</v>
      </c>
      <c r="BE26">
        <v>81.758272574312954</v>
      </c>
      <c r="BF26">
        <v>91.034008055881301</v>
      </c>
      <c r="BG26">
        <v>95.45327078978228</v>
      </c>
      <c r="BH26">
        <v>97.175342884821291</v>
      </c>
      <c r="BI26">
        <v>98.94585224086066</v>
      </c>
      <c r="BJ26">
        <v>99.476112782338248</v>
      </c>
      <c r="BK26">
        <v>99.710651098761033</v>
      </c>
      <c r="BL26">
        <f t="shared" si="7"/>
        <v>0.80099984101342159</v>
      </c>
      <c r="BM26">
        <f t="shared" si="7"/>
        <v>1.0158160982747404</v>
      </c>
      <c r="BN26">
        <f t="shared" si="7"/>
        <v>1.1310636582932148</v>
      </c>
      <c r="BO26">
        <f t="shared" si="7"/>
        <v>1.1859713524781768</v>
      </c>
      <c r="BP26">
        <f t="shared" si="7"/>
        <v>1.2073674571346373</v>
      </c>
      <c r="BQ26">
        <f t="shared" si="12"/>
        <v>1.2293653767259229</v>
      </c>
      <c r="BR26">
        <f t="shared" si="12"/>
        <v>1.2359536665387054</v>
      </c>
      <c r="BS26">
        <f t="shared" si="12"/>
        <v>1.2388677178020515</v>
      </c>
      <c r="BV26">
        <v>91.034008055881301</v>
      </c>
      <c r="BW26">
        <v>94.396379275855168</v>
      </c>
      <c r="BX26">
        <v>89.455907639400635</v>
      </c>
      <c r="BY26">
        <v>76.934826883910389</v>
      </c>
      <c r="CA26">
        <f t="shared" si="8"/>
        <v>0.91034008055881299</v>
      </c>
      <c r="CB26">
        <f t="shared" si="9"/>
        <v>0.94396379275855169</v>
      </c>
      <c r="CC26">
        <f t="shared" si="10"/>
        <v>0.89455907639400634</v>
      </c>
      <c r="CD26">
        <f t="shared" si="11"/>
        <v>0.7693482688391039</v>
      </c>
    </row>
    <row r="27" spans="1:82">
      <c r="A27" t="s">
        <v>302</v>
      </c>
      <c r="B27">
        <v>0.24895497826749136</v>
      </c>
      <c r="C27">
        <v>0.8779830230837149</v>
      </c>
      <c r="D27">
        <v>4.3018781710344456E-2</v>
      </c>
      <c r="E27">
        <v>0.49412347380396682</v>
      </c>
      <c r="H27">
        <v>2014</v>
      </c>
      <c r="I27" t="s">
        <v>131</v>
      </c>
      <c r="J27">
        <v>91.219321880981695</v>
      </c>
      <c r="K27">
        <v>94.553565004676599</v>
      </c>
      <c r="L27">
        <v>88.873305282842452</v>
      </c>
      <c r="M27">
        <v>81.590163934426229</v>
      </c>
      <c r="N27">
        <v>91.923138353421052</v>
      </c>
      <c r="O27">
        <v>95.050507485715656</v>
      </c>
      <c r="P27">
        <v>89.90039310732125</v>
      </c>
      <c r="Q27">
        <v>81.845091267883575</v>
      </c>
      <c r="R27">
        <f t="shared" si="3"/>
        <v>0.70381647243935674</v>
      </c>
      <c r="S27">
        <f t="shared" si="4"/>
        <v>0.49694248103905636</v>
      </c>
      <c r="T27">
        <f t="shared" si="5"/>
        <v>1.027087824478798</v>
      </c>
      <c r="U27">
        <f t="shared" si="6"/>
        <v>0.25492733345734564</v>
      </c>
      <c r="W27" s="58"/>
      <c r="X27" s="58"/>
      <c r="Y27" s="58"/>
      <c r="Z27" s="58"/>
      <c r="AA27" s="58"/>
      <c r="AB27" s="58"/>
      <c r="AC27" s="58"/>
      <c r="AD27" s="58"/>
      <c r="AE27" s="58"/>
      <c r="AF27" s="58"/>
      <c r="AG27" s="58"/>
      <c r="AH27" s="58"/>
      <c r="AI27" s="58"/>
      <c r="AJ27" s="58"/>
      <c r="AK27" s="58"/>
      <c r="AL27" s="58"/>
      <c r="AM27" s="58"/>
      <c r="AN27" s="58"/>
      <c r="AO27" s="58"/>
      <c r="AP27" s="58"/>
      <c r="AQ27" s="58"/>
      <c r="AR27" s="58"/>
      <c r="AT27">
        <v>2014</v>
      </c>
      <c r="AU27" t="s">
        <v>131</v>
      </c>
      <c r="AV27">
        <v>64.62978993184673</v>
      </c>
      <c r="AW27">
        <v>82.29721656648907</v>
      </c>
      <c r="AX27">
        <v>91.219321880981695</v>
      </c>
      <c r="AY27">
        <v>95.525536143182848</v>
      </c>
      <c r="AZ27">
        <v>97.031248095000052</v>
      </c>
      <c r="BA27">
        <v>98.473561648846029</v>
      </c>
      <c r="BB27">
        <v>98.823472037648898</v>
      </c>
      <c r="BC27">
        <v>98.996598432108854</v>
      </c>
      <c r="BD27">
        <v>65.128450849581654</v>
      </c>
      <c r="BE27">
        <v>82.932193186146236</v>
      </c>
      <c r="BF27">
        <v>91.923138353421052</v>
      </c>
      <c r="BG27">
        <v>96.26257786296118</v>
      </c>
      <c r="BH27">
        <v>97.779907363041048</v>
      </c>
      <c r="BI27">
        <v>99.233349305222802</v>
      </c>
      <c r="BJ27">
        <v>99.585959480545</v>
      </c>
      <c r="BK27">
        <v>99.760421657882119</v>
      </c>
      <c r="BL27">
        <f t="shared" si="7"/>
        <v>0.49866091773492371</v>
      </c>
      <c r="BM27">
        <f t="shared" si="7"/>
        <v>0.63497661965716645</v>
      </c>
      <c r="BN27">
        <f t="shared" si="7"/>
        <v>0.70381647243935674</v>
      </c>
      <c r="BO27">
        <f t="shared" si="7"/>
        <v>0.73704171977833255</v>
      </c>
      <c r="BP27">
        <f t="shared" si="7"/>
        <v>0.74865926804099558</v>
      </c>
      <c r="BQ27">
        <f t="shared" si="12"/>
        <v>0.7597876563767727</v>
      </c>
      <c r="BR27">
        <f t="shared" si="12"/>
        <v>0.76248744289610215</v>
      </c>
      <c r="BS27">
        <f t="shared" si="12"/>
        <v>0.76382322577326534</v>
      </c>
      <c r="BV27">
        <v>91.923138353421052</v>
      </c>
      <c r="BW27">
        <v>95.050507485715656</v>
      </c>
      <c r="BX27">
        <v>89.90039310732125</v>
      </c>
      <c r="BY27">
        <v>81.845091267883575</v>
      </c>
      <c r="CA27">
        <f t="shared" si="8"/>
        <v>0.91923138353421052</v>
      </c>
      <c r="CB27">
        <f t="shared" si="9"/>
        <v>0.95050507485715652</v>
      </c>
      <c r="CC27">
        <f t="shared" si="10"/>
        <v>0.89900393107321253</v>
      </c>
      <c r="CD27">
        <f t="shared" si="11"/>
        <v>0.81845091267883574</v>
      </c>
    </row>
    <row r="28" spans="1:82">
      <c r="A28" t="s">
        <v>303</v>
      </c>
      <c r="B28">
        <v>1.0148385908755699</v>
      </c>
      <c r="C28">
        <v>1.9740411616772633</v>
      </c>
      <c r="D28">
        <v>1.1197565205644082</v>
      </c>
      <c r="E28">
        <v>1.4313794208695185</v>
      </c>
      <c r="H28">
        <v>2014</v>
      </c>
      <c r="I28" t="s">
        <v>132</v>
      </c>
      <c r="J28">
        <v>90.832641196013284</v>
      </c>
      <c r="K28">
        <v>93.293303480561775</v>
      </c>
      <c r="L28">
        <v>89.545369152733429</v>
      </c>
      <c r="M28">
        <v>81.269349845201234</v>
      </c>
      <c r="N28">
        <v>91.697781970155518</v>
      </c>
      <c r="O28">
        <v>94.184732353847735</v>
      </c>
      <c r="P28">
        <v>90.471671253677528</v>
      </c>
      <c r="Q28">
        <v>81.662633944002764</v>
      </c>
      <c r="R28">
        <f t="shared" si="3"/>
        <v>0.86514077414223323</v>
      </c>
      <c r="S28">
        <f t="shared" si="4"/>
        <v>0.89142887328596032</v>
      </c>
      <c r="T28">
        <f t="shared" si="5"/>
        <v>0.92630210094409904</v>
      </c>
      <c r="U28">
        <f t="shared" si="6"/>
        <v>0.39328409880153004</v>
      </c>
      <c r="W28" s="58"/>
      <c r="X28" s="58"/>
      <c r="Y28" s="58"/>
      <c r="Z28" s="58"/>
      <c r="AA28" s="58"/>
      <c r="AB28" s="58"/>
      <c r="AC28" s="58"/>
      <c r="AD28" s="58"/>
      <c r="AE28" s="58"/>
      <c r="AF28" s="58"/>
      <c r="AG28" s="58"/>
      <c r="AH28" s="58"/>
      <c r="AI28" s="58"/>
      <c r="AJ28" s="58"/>
      <c r="AK28" s="58"/>
      <c r="AL28" s="58"/>
      <c r="AM28" s="58"/>
      <c r="AN28" s="58"/>
      <c r="AO28" s="58"/>
      <c r="AP28" s="58"/>
      <c r="AQ28" s="58"/>
      <c r="AR28" s="58"/>
      <c r="AT28">
        <v>2014</v>
      </c>
      <c r="AU28" t="s">
        <v>132</v>
      </c>
      <c r="AV28">
        <v>64.289607558139537</v>
      </c>
      <c r="AW28">
        <v>82.066289451827245</v>
      </c>
      <c r="AX28">
        <v>90.832641196013284</v>
      </c>
      <c r="AY28">
        <v>94.995847176079735</v>
      </c>
      <c r="AZ28">
        <v>96.566133720930239</v>
      </c>
      <c r="BA28">
        <v>98.139015780730901</v>
      </c>
      <c r="BB28">
        <v>98.643843438538198</v>
      </c>
      <c r="BC28">
        <v>98.833316029900331</v>
      </c>
      <c r="BD28">
        <v>64.901937664583571</v>
      </c>
      <c r="BE28">
        <v>82.847934598907358</v>
      </c>
      <c r="BF28">
        <v>91.697781970155518</v>
      </c>
      <c r="BG28">
        <v>95.900640647722355</v>
      </c>
      <c r="BH28">
        <v>97.485883478101371</v>
      </c>
      <c r="BI28">
        <v>99.073746544563662</v>
      </c>
      <c r="BJ28">
        <v>99.5833824627599</v>
      </c>
      <c r="BK28">
        <v>99.774659696838683</v>
      </c>
      <c r="BL28">
        <f t="shared" si="7"/>
        <v>0.61233010644403407</v>
      </c>
      <c r="BM28">
        <f t="shared" si="7"/>
        <v>0.78164514708011268</v>
      </c>
      <c r="BN28">
        <f t="shared" si="7"/>
        <v>0.86514077414223323</v>
      </c>
      <c r="BO28">
        <f t="shared" si="7"/>
        <v>0.90479347164261981</v>
      </c>
      <c r="BP28">
        <f t="shared" si="7"/>
        <v>0.91974975717113239</v>
      </c>
      <c r="BQ28">
        <f t="shared" si="12"/>
        <v>0.93473076383276066</v>
      </c>
      <c r="BR28">
        <f t="shared" si="12"/>
        <v>0.93953902422170188</v>
      </c>
      <c r="BS28">
        <f t="shared" si="12"/>
        <v>0.94134366693835148</v>
      </c>
      <c r="BV28">
        <v>91.697781970155518</v>
      </c>
      <c r="BW28">
        <v>94.184732353847735</v>
      </c>
      <c r="BX28">
        <v>90.471671253677528</v>
      </c>
      <c r="BY28">
        <v>81.662633944002764</v>
      </c>
      <c r="CA28">
        <f t="shared" si="8"/>
        <v>0.91697781970155523</v>
      </c>
      <c r="CB28">
        <f t="shared" si="9"/>
        <v>0.94184732353847733</v>
      </c>
      <c r="CC28">
        <f t="shared" si="10"/>
        <v>0.90471671253677532</v>
      </c>
      <c r="CD28">
        <f t="shared" si="11"/>
        <v>0.8166263394400276</v>
      </c>
    </row>
    <row r="29" spans="1:82">
      <c r="A29" t="s">
        <v>304</v>
      </c>
      <c r="B29">
        <v>0.90750128385899131</v>
      </c>
      <c r="C29">
        <v>1.9251208399881392</v>
      </c>
      <c r="D29">
        <v>0.58664905588224769</v>
      </c>
      <c r="E29">
        <v>1.3137789530834709</v>
      </c>
      <c r="H29">
        <v>2014</v>
      </c>
      <c r="I29" t="s">
        <v>133</v>
      </c>
      <c r="J29">
        <v>91.685503558557983</v>
      </c>
      <c r="K29">
        <v>94.358678762969276</v>
      </c>
      <c r="L29">
        <v>90.157702940437304</v>
      </c>
      <c r="M29">
        <v>81.477572559366749</v>
      </c>
      <c r="N29">
        <v>92.17962703236195</v>
      </c>
      <c r="O29">
        <v>94.607633741236768</v>
      </c>
      <c r="P29">
        <v>91.035685963521018</v>
      </c>
      <c r="Q29">
        <v>81.520591341077093</v>
      </c>
      <c r="R29">
        <f t="shared" si="3"/>
        <v>0.49412347380396682</v>
      </c>
      <c r="S29">
        <f t="shared" si="4"/>
        <v>0.24895497826749136</v>
      </c>
      <c r="T29">
        <f t="shared" si="5"/>
        <v>0.8779830230837149</v>
      </c>
      <c r="U29">
        <f t="shared" si="6"/>
        <v>4.3018781710344456E-2</v>
      </c>
      <c r="W29" s="58"/>
      <c r="X29" s="58"/>
      <c r="Y29" s="58"/>
      <c r="Z29" s="58"/>
      <c r="AA29" s="58"/>
      <c r="AB29" s="58"/>
      <c r="AC29" s="58"/>
      <c r="AD29" s="58"/>
      <c r="AE29" s="58"/>
      <c r="AF29" s="58"/>
      <c r="AG29" s="58"/>
      <c r="AH29" s="58"/>
      <c r="AI29" s="58"/>
      <c r="AJ29" s="58"/>
      <c r="AK29" s="58"/>
      <c r="AL29" s="58"/>
      <c r="AM29" s="58"/>
      <c r="AN29" s="58"/>
      <c r="AO29" s="58"/>
      <c r="AP29" s="58"/>
      <c r="AQ29" s="58"/>
      <c r="AR29" s="58"/>
      <c r="AT29">
        <v>2014</v>
      </c>
      <c r="AU29" t="s">
        <v>133</v>
      </c>
      <c r="AV29">
        <v>67.476975936139709</v>
      </c>
      <c r="AW29">
        <v>83.53763288081737</v>
      </c>
      <c r="AX29">
        <v>91.685503558557983</v>
      </c>
      <c r="AY29">
        <v>95.554062956121882</v>
      </c>
      <c r="AZ29">
        <v>97.138945220165596</v>
      </c>
      <c r="BA29">
        <v>98.681202288843821</v>
      </c>
      <c r="BB29">
        <v>99.097120861803944</v>
      </c>
      <c r="BC29">
        <v>99.270204988439531</v>
      </c>
      <c r="BD29">
        <v>67.840631655498413</v>
      </c>
      <c r="BE29">
        <v>83.987844787283777</v>
      </c>
      <c r="BF29">
        <v>92.17962703236195</v>
      </c>
      <c r="BG29">
        <v>96.069035374785727</v>
      </c>
      <c r="BH29">
        <v>97.66245909303413</v>
      </c>
      <c r="BI29">
        <v>99.213027894654829</v>
      </c>
      <c r="BJ29">
        <v>99.631187990234267</v>
      </c>
      <c r="BK29">
        <v>99.805204924419513</v>
      </c>
      <c r="BL29">
        <f t="shared" si="7"/>
        <v>0.36365571935870378</v>
      </c>
      <c r="BM29">
        <f t="shared" si="7"/>
        <v>0.45021190646640719</v>
      </c>
      <c r="BN29">
        <f t="shared" si="7"/>
        <v>0.49412347380396682</v>
      </c>
      <c r="BO29">
        <f t="shared" si="7"/>
        <v>0.51497241866384513</v>
      </c>
      <c r="BP29">
        <f t="shared" si="7"/>
        <v>0.52351387286853424</v>
      </c>
      <c r="BQ29">
        <f t="shared" si="12"/>
        <v>0.53182560581100802</v>
      </c>
      <c r="BR29">
        <f t="shared" si="12"/>
        <v>0.53406712843032267</v>
      </c>
      <c r="BS29">
        <f t="shared" si="12"/>
        <v>0.53499993597998241</v>
      </c>
      <c r="BV29">
        <v>92.17962703236195</v>
      </c>
      <c r="BW29">
        <v>94.607633741236768</v>
      </c>
      <c r="BX29">
        <v>91.035685963521018</v>
      </c>
      <c r="BY29">
        <v>81.520591341077093</v>
      </c>
      <c r="CA29">
        <f t="shared" si="8"/>
        <v>0.92179627032361955</v>
      </c>
      <c r="CB29">
        <f t="shared" si="9"/>
        <v>0.94607633741236763</v>
      </c>
      <c r="CC29">
        <f t="shared" si="10"/>
        <v>0.91035685963521018</v>
      </c>
      <c r="CD29">
        <f t="shared" si="11"/>
        <v>0.81520591341077098</v>
      </c>
    </row>
    <row r="30" spans="1:82">
      <c r="A30" t="s">
        <v>305</v>
      </c>
      <c r="B30">
        <v>0.85291287797346627</v>
      </c>
      <c r="C30">
        <v>0.71669763696966982</v>
      </c>
      <c r="D30">
        <v>0.20579038412519424</v>
      </c>
      <c r="E30">
        <v>0.74023035463295628</v>
      </c>
      <c r="H30">
        <v>2014</v>
      </c>
      <c r="I30" t="s">
        <v>9</v>
      </c>
      <c r="J30">
        <v>89.993321351584683</v>
      </c>
      <c r="K30">
        <v>93.417243043268456</v>
      </c>
      <c r="L30">
        <v>88.036913854526816</v>
      </c>
      <c r="M30">
        <v>77.146806258087281</v>
      </c>
      <c r="N30">
        <v>91.29838423588879</v>
      </c>
      <c r="O30">
        <v>94.407691402782675</v>
      </c>
      <c r="P30">
        <v>89.716390917007175</v>
      </c>
      <c r="Q30">
        <v>78.398732853172348</v>
      </c>
      <c r="R30">
        <f t="shared" si="3"/>
        <v>1.3050628843041068</v>
      </c>
      <c r="S30">
        <f t="shared" si="4"/>
        <v>0.99044835951421817</v>
      </c>
      <c r="T30">
        <f t="shared" si="5"/>
        <v>1.679477062480359</v>
      </c>
      <c r="U30">
        <f t="shared" si="6"/>
        <v>1.2519265950850667</v>
      </c>
      <c r="W30" s="58"/>
      <c r="X30" s="58"/>
      <c r="Y30" s="58"/>
      <c r="Z30" s="58"/>
      <c r="AA30" s="58"/>
      <c r="AB30" s="58"/>
      <c r="AC30" s="58"/>
      <c r="AD30" s="58"/>
      <c r="AE30" s="58"/>
      <c r="AF30" s="58"/>
      <c r="AG30" s="58"/>
      <c r="AH30" s="58"/>
      <c r="AI30" s="58"/>
      <c r="AJ30" s="58"/>
      <c r="AK30" s="58"/>
      <c r="AL30" s="58"/>
      <c r="AM30" s="58"/>
      <c r="AN30" s="58"/>
      <c r="AO30" s="58"/>
      <c r="AP30" s="58"/>
      <c r="AQ30" s="58"/>
      <c r="AR30" s="58"/>
      <c r="AT30">
        <v>2014</v>
      </c>
      <c r="AU30" t="s">
        <v>9</v>
      </c>
      <c r="AV30">
        <v>65.633847172976985</v>
      </c>
      <c r="AW30">
        <v>81.720484989330458</v>
      </c>
      <c r="AX30">
        <v>89.993321351584683</v>
      </c>
      <c r="AY30">
        <v>94.082065928576469</v>
      </c>
      <c r="AZ30">
        <v>95.714153847824562</v>
      </c>
      <c r="BA30">
        <v>97.478402988559424</v>
      </c>
      <c r="BB30">
        <v>98.015301163605159</v>
      </c>
      <c r="BC30">
        <v>98.246393258365956</v>
      </c>
      <c r="BD30">
        <v>66.585654447262371</v>
      </c>
      <c r="BE30">
        <v>82.905577063332757</v>
      </c>
      <c r="BF30">
        <v>91.29838423588879</v>
      </c>
      <c r="BG30">
        <v>95.446422866157974</v>
      </c>
      <c r="BH30">
        <v>97.102178956947483</v>
      </c>
      <c r="BI30">
        <v>98.892012841501767</v>
      </c>
      <c r="BJ30">
        <v>99.436696992999757</v>
      </c>
      <c r="BK30">
        <v>99.671140333288534</v>
      </c>
      <c r="BL30">
        <f t="shared" si="7"/>
        <v>0.95180727428538603</v>
      </c>
      <c r="BM30">
        <f t="shared" si="7"/>
        <v>1.1850920740022985</v>
      </c>
      <c r="BN30">
        <f t="shared" si="7"/>
        <v>1.3050628843041068</v>
      </c>
      <c r="BO30">
        <f t="shared" si="7"/>
        <v>1.3643569375815048</v>
      </c>
      <c r="BP30">
        <f t="shared" si="7"/>
        <v>1.3880251091229212</v>
      </c>
      <c r="BQ30">
        <f t="shared" si="12"/>
        <v>1.4136098529423435</v>
      </c>
      <c r="BR30">
        <f t="shared" si="12"/>
        <v>1.4213958293945979</v>
      </c>
      <c r="BS30">
        <f t="shared" si="12"/>
        <v>1.4247470749225783</v>
      </c>
      <c r="BV30">
        <v>91.29838423588879</v>
      </c>
      <c r="BW30">
        <v>94.407691402782675</v>
      </c>
      <c r="BX30">
        <v>89.716390917007175</v>
      </c>
      <c r="BY30">
        <v>78.398732853172348</v>
      </c>
      <c r="CA30">
        <f t="shared" si="8"/>
        <v>0.91298384235888785</v>
      </c>
      <c r="CB30">
        <f t="shared" si="9"/>
        <v>0.94407691402782679</v>
      </c>
      <c r="CC30">
        <f t="shared" si="10"/>
        <v>0.89716390917007172</v>
      </c>
      <c r="CD30">
        <f t="shared" si="11"/>
        <v>0.78398732853172348</v>
      </c>
    </row>
    <row r="31" spans="1:82">
      <c r="A31" t="s">
        <v>306</v>
      </c>
      <c r="B31">
        <v>0.60734758348507967</v>
      </c>
      <c r="C31">
        <v>1.8891077429003929</v>
      </c>
      <c r="D31">
        <v>0.30663272198897573</v>
      </c>
      <c r="E31">
        <v>1.1190542137506725</v>
      </c>
      <c r="H31">
        <v>2015</v>
      </c>
      <c r="I31" t="s">
        <v>123</v>
      </c>
      <c r="J31">
        <v>90.603320894587895</v>
      </c>
      <c r="K31">
        <v>94.21046213876356</v>
      </c>
      <c r="L31">
        <v>88.177473989837893</v>
      </c>
      <c r="M31">
        <v>78.908274313352905</v>
      </c>
      <c r="N31">
        <v>92.034700315457414</v>
      </c>
      <c r="O31">
        <v>95.22530072963913</v>
      </c>
      <c r="P31">
        <v>90.151515151515156</v>
      </c>
      <c r="Q31">
        <v>80.028030833917313</v>
      </c>
      <c r="R31">
        <f t="shared" si="3"/>
        <v>1.4313794208695185</v>
      </c>
      <c r="S31">
        <f t="shared" si="4"/>
        <v>1.0148385908755699</v>
      </c>
      <c r="T31">
        <f t="shared" si="5"/>
        <v>1.9740411616772633</v>
      </c>
      <c r="U31">
        <f t="shared" si="6"/>
        <v>1.1197565205644082</v>
      </c>
      <c r="W31" s="58"/>
      <c r="X31" s="58"/>
      <c r="Y31" s="58"/>
      <c r="Z31" s="58"/>
      <c r="AA31" s="58"/>
      <c r="AB31" s="58"/>
      <c r="AC31" s="58"/>
      <c r="AD31" s="58"/>
      <c r="AE31" s="58"/>
      <c r="AF31" s="58"/>
      <c r="AG31" s="58"/>
      <c r="AH31" s="58"/>
      <c r="AI31" s="58"/>
      <c r="AJ31" s="58"/>
      <c r="AK31" s="58"/>
      <c r="AL31" s="58"/>
      <c r="AM31" s="58"/>
      <c r="AN31" s="58"/>
      <c r="AO31" s="58"/>
      <c r="AP31" s="58"/>
      <c r="AQ31" s="58"/>
      <c r="AR31" s="58"/>
      <c r="AT31">
        <v>2015</v>
      </c>
      <c r="AU31" t="s">
        <v>123</v>
      </c>
      <c r="AV31">
        <v>65.846878208820655</v>
      </c>
      <c r="AW31">
        <v>82.292318865987127</v>
      </c>
      <c r="AX31">
        <v>90.603320894587895</v>
      </c>
      <c r="AY31">
        <v>94.430113451376201</v>
      </c>
      <c r="AZ31">
        <v>95.969095143880395</v>
      </c>
      <c r="BA31">
        <v>97.468005710135486</v>
      </c>
      <c r="BB31">
        <v>97.930075884695327</v>
      </c>
      <c r="BC31">
        <v>98.152971524455907</v>
      </c>
      <c r="BD31">
        <v>66.887147654421497</v>
      </c>
      <c r="BE31">
        <v>83.592398493945254</v>
      </c>
      <c r="BF31">
        <v>92.034700315457414</v>
      </c>
      <c r="BG31">
        <v>95.921949730334788</v>
      </c>
      <c r="BH31">
        <v>97.485244733896408</v>
      </c>
      <c r="BI31">
        <v>99.007835555103284</v>
      </c>
      <c r="BJ31">
        <v>99.477205657881356</v>
      </c>
      <c r="BK31">
        <v>99.703622672229571</v>
      </c>
      <c r="BL31">
        <f t="shared" si="7"/>
        <v>1.0402694456008419</v>
      </c>
      <c r="BM31">
        <f t="shared" si="7"/>
        <v>1.3000796279581266</v>
      </c>
      <c r="BN31">
        <f t="shared" si="7"/>
        <v>1.4313794208695185</v>
      </c>
      <c r="BO31">
        <f t="shared" si="7"/>
        <v>1.4918362789585871</v>
      </c>
      <c r="BP31">
        <f t="shared" si="7"/>
        <v>1.5161495900160133</v>
      </c>
      <c r="BQ31">
        <f t="shared" si="12"/>
        <v>1.5398298449677981</v>
      </c>
      <c r="BR31">
        <f t="shared" si="12"/>
        <v>1.547129773186029</v>
      </c>
      <c r="BS31">
        <f t="shared" si="12"/>
        <v>1.5506511477736638</v>
      </c>
      <c r="BV31">
        <v>92.034700315457414</v>
      </c>
      <c r="BW31">
        <v>95.22530072963913</v>
      </c>
      <c r="BX31">
        <v>90.151515151515156</v>
      </c>
      <c r="BY31">
        <v>80.028030833917313</v>
      </c>
      <c r="CA31">
        <f t="shared" si="8"/>
        <v>0.92034700315457418</v>
      </c>
      <c r="CB31">
        <f t="shared" si="9"/>
        <v>0.95225300729639129</v>
      </c>
      <c r="CC31">
        <f t="shared" si="10"/>
        <v>0.9015151515151516</v>
      </c>
      <c r="CD31">
        <f t="shared" si="11"/>
        <v>0.80028030833917319</v>
      </c>
    </row>
    <row r="32" spans="1:82">
      <c r="A32" t="s">
        <v>307</v>
      </c>
      <c r="B32">
        <v>0.4682517528803487</v>
      </c>
      <c r="C32">
        <v>0.86708519619077151</v>
      </c>
      <c r="D32">
        <v>0.51803214753870463</v>
      </c>
      <c r="E32">
        <v>0.64092683896303981</v>
      </c>
      <c r="H32">
        <v>2015</v>
      </c>
      <c r="I32" t="s">
        <v>124</v>
      </c>
      <c r="J32">
        <v>89.89129561701786</v>
      </c>
      <c r="K32">
        <v>93.290633353624642</v>
      </c>
      <c r="L32">
        <v>87.73953726847401</v>
      </c>
      <c r="M32">
        <v>79.155719040112103</v>
      </c>
      <c r="N32">
        <v>91.205074570101331</v>
      </c>
      <c r="O32">
        <v>94.198134637483633</v>
      </c>
      <c r="P32">
        <v>89.664658108462149</v>
      </c>
      <c r="Q32">
        <v>79.742368095994351</v>
      </c>
      <c r="R32">
        <f t="shared" si="3"/>
        <v>1.3137789530834709</v>
      </c>
      <c r="S32">
        <f t="shared" si="4"/>
        <v>0.90750128385899131</v>
      </c>
      <c r="T32">
        <f t="shared" si="5"/>
        <v>1.9251208399881392</v>
      </c>
      <c r="U32">
        <f t="shared" si="6"/>
        <v>0.58664905588224769</v>
      </c>
      <c r="W32" s="58"/>
      <c r="X32" s="58"/>
      <c r="Y32" s="58"/>
      <c r="Z32" s="58"/>
      <c r="AA32" s="58"/>
      <c r="AB32" s="58"/>
      <c r="AC32" s="58"/>
      <c r="AD32" s="58"/>
      <c r="AE32" s="58"/>
      <c r="AF32" s="58"/>
      <c r="AG32" s="58"/>
      <c r="AH32" s="58"/>
      <c r="AI32" s="58"/>
      <c r="AJ32" s="58"/>
      <c r="AK32" s="58"/>
      <c r="AL32" s="58"/>
      <c r="AM32" s="58"/>
      <c r="AN32" s="58"/>
      <c r="AO32" s="58"/>
      <c r="AP32" s="58"/>
      <c r="AQ32" s="58"/>
      <c r="AR32" s="58"/>
      <c r="AT32">
        <v>2015</v>
      </c>
      <c r="AU32" t="s">
        <v>124</v>
      </c>
      <c r="AV32">
        <v>65.43147072210769</v>
      </c>
      <c r="AW32">
        <v>81.506867653752451</v>
      </c>
      <c r="AX32">
        <v>89.89129561701786</v>
      </c>
      <c r="AY32">
        <v>94.114969610966824</v>
      </c>
      <c r="AZ32">
        <v>95.891456263889268</v>
      </c>
      <c r="BA32">
        <v>97.633136094674555</v>
      </c>
      <c r="BB32">
        <v>98.115076708881105</v>
      </c>
      <c r="BC32">
        <v>98.310530402420412</v>
      </c>
      <c r="BD32">
        <v>66.387764526907716</v>
      </c>
      <c r="BE32">
        <v>82.698106544239494</v>
      </c>
      <c r="BF32">
        <v>91.205074570101331</v>
      </c>
      <c r="BG32">
        <v>95.490478389611795</v>
      </c>
      <c r="BH32">
        <v>97.29292874412539</v>
      </c>
      <c r="BI32">
        <v>99.060063567955225</v>
      </c>
      <c r="BJ32">
        <v>99.549047838961187</v>
      </c>
      <c r="BK32">
        <v>99.74735812664693</v>
      </c>
      <c r="BL32">
        <f t="shared" si="7"/>
        <v>0.95629380480002624</v>
      </c>
      <c r="BM32">
        <f t="shared" si="7"/>
        <v>1.1912388904870426</v>
      </c>
      <c r="BN32">
        <f t="shared" si="7"/>
        <v>1.3137789530834709</v>
      </c>
      <c r="BO32">
        <f t="shared" si="7"/>
        <v>1.3755087786449707</v>
      </c>
      <c r="BP32">
        <f t="shared" si="7"/>
        <v>1.4014724802361229</v>
      </c>
      <c r="BQ32">
        <f t="shared" si="12"/>
        <v>1.4269274732806707</v>
      </c>
      <c r="BR32">
        <f t="shared" si="12"/>
        <v>1.4339711300800815</v>
      </c>
      <c r="BS32">
        <f t="shared" si="12"/>
        <v>1.4368277242265179</v>
      </c>
      <c r="BV32">
        <v>91.205074570101331</v>
      </c>
      <c r="BW32">
        <v>94.198134637483633</v>
      </c>
      <c r="BX32">
        <v>89.664658108462149</v>
      </c>
      <c r="BY32">
        <v>79.742368095994351</v>
      </c>
      <c r="CA32">
        <f t="shared" si="8"/>
        <v>0.9120507457010133</v>
      </c>
      <c r="CB32">
        <f t="shared" si="9"/>
        <v>0.94198134637483633</v>
      </c>
      <c r="CC32">
        <f t="shared" si="10"/>
        <v>0.89664658108462147</v>
      </c>
      <c r="CD32">
        <f t="shared" si="11"/>
        <v>0.79742368095994354</v>
      </c>
    </row>
    <row r="33" spans="1:82">
      <c r="A33" t="s">
        <v>308</v>
      </c>
      <c r="B33">
        <v>0.72964965233305179</v>
      </c>
      <c r="C33">
        <v>1.5016404629823938</v>
      </c>
      <c r="D33">
        <v>1.1255726721688291</v>
      </c>
      <c r="E33">
        <v>1.1027501123266177</v>
      </c>
      <c r="H33">
        <v>2015</v>
      </c>
      <c r="I33" t="s">
        <v>125</v>
      </c>
      <c r="J33">
        <v>92.019956164250857</v>
      </c>
      <c r="K33">
        <v>93.875003001272546</v>
      </c>
      <c r="L33">
        <v>91.576842837273986</v>
      </c>
      <c r="M33">
        <v>82.36760124610592</v>
      </c>
      <c r="N33">
        <v>92.760186518883813</v>
      </c>
      <c r="O33">
        <v>94.727915879246012</v>
      </c>
      <c r="P33">
        <v>92.293540474243656</v>
      </c>
      <c r="Q33">
        <v>82.573391630231114</v>
      </c>
      <c r="R33">
        <f t="shared" si="3"/>
        <v>0.74023035463295628</v>
      </c>
      <c r="S33">
        <f t="shared" si="4"/>
        <v>0.85291287797346627</v>
      </c>
      <c r="T33">
        <f t="shared" si="5"/>
        <v>0.71669763696966982</v>
      </c>
      <c r="U33">
        <f t="shared" si="6"/>
        <v>0.20579038412519424</v>
      </c>
      <c r="W33" s="58"/>
      <c r="X33" s="58"/>
      <c r="Y33" s="58"/>
      <c r="Z33" s="58"/>
      <c r="AA33" s="58"/>
      <c r="AB33" s="58"/>
      <c r="AC33" s="58"/>
      <c r="AD33" s="58"/>
      <c r="AE33" s="58"/>
      <c r="AF33" s="58"/>
      <c r="AG33" s="58"/>
      <c r="AH33" s="58"/>
      <c r="AI33" s="58"/>
      <c r="AJ33" s="58"/>
      <c r="AK33" s="58"/>
      <c r="AL33" s="58"/>
      <c r="AM33" s="58"/>
      <c r="AN33" s="58"/>
      <c r="AO33" s="58"/>
      <c r="AP33" s="58"/>
      <c r="AQ33" s="58"/>
      <c r="AR33" s="58"/>
      <c r="AT33">
        <v>2015</v>
      </c>
      <c r="AU33" t="s">
        <v>125</v>
      </c>
      <c r="AV33">
        <v>68.656228430268456</v>
      </c>
      <c r="AW33">
        <v>84.617527034063528</v>
      </c>
      <c r="AX33">
        <v>92.019956164250857</v>
      </c>
      <c r="AY33">
        <v>95.295528027028013</v>
      </c>
      <c r="AZ33">
        <v>96.570639735532382</v>
      </c>
      <c r="BA33">
        <v>98.070984851236958</v>
      </c>
      <c r="BB33">
        <v>98.538404717792233</v>
      </c>
      <c r="BC33">
        <v>98.815708213753766</v>
      </c>
      <c r="BD33">
        <v>69.208515417104081</v>
      </c>
      <c r="BE33">
        <v>85.298210492907884</v>
      </c>
      <c r="BF33">
        <v>92.760186518883813</v>
      </c>
      <c r="BG33">
        <v>96.062107858694858</v>
      </c>
      <c r="BH33">
        <v>97.34747686824052</v>
      </c>
      <c r="BI33">
        <v>98.859891115939561</v>
      </c>
      <c r="BJ33">
        <v>99.331071018773955</v>
      </c>
      <c r="BK33">
        <v>99.61060520983375</v>
      </c>
      <c r="BL33">
        <f t="shared" si="7"/>
        <v>0.55228698683562527</v>
      </c>
      <c r="BM33">
        <f t="shared" si="7"/>
        <v>0.68068345884435644</v>
      </c>
      <c r="BN33">
        <f t="shared" si="7"/>
        <v>0.74023035463295628</v>
      </c>
      <c r="BO33">
        <f t="shared" si="7"/>
        <v>0.76657983166684573</v>
      </c>
      <c r="BP33">
        <f t="shared" si="7"/>
        <v>0.77683713270813826</v>
      </c>
      <c r="BQ33">
        <f t="shared" si="12"/>
        <v>0.78890626470260372</v>
      </c>
      <c r="BR33">
        <f t="shared" si="12"/>
        <v>0.79266630098172186</v>
      </c>
      <c r="BS33">
        <f t="shared" si="12"/>
        <v>0.79489699607998432</v>
      </c>
      <c r="BV33">
        <v>92.760186518883813</v>
      </c>
      <c r="BW33">
        <v>94.727915879246012</v>
      </c>
      <c r="BX33">
        <v>92.293540474243656</v>
      </c>
      <c r="BY33">
        <v>82.573391630231114</v>
      </c>
      <c r="CA33">
        <f t="shared" si="8"/>
        <v>0.92760186518883814</v>
      </c>
      <c r="CB33">
        <f t="shared" si="9"/>
        <v>0.94727915879246016</v>
      </c>
      <c r="CC33">
        <f t="shared" si="10"/>
        <v>0.92293540474243652</v>
      </c>
      <c r="CD33">
        <f t="shared" si="11"/>
        <v>0.82573391630231119</v>
      </c>
    </row>
    <row r="34" spans="1:82">
      <c r="A34" t="s">
        <v>309</v>
      </c>
      <c r="B34">
        <v>0.58437777951142778</v>
      </c>
      <c r="C34">
        <v>1.6195090296086647</v>
      </c>
      <c r="D34">
        <v>0.8711772884722393</v>
      </c>
      <c r="E34">
        <v>1.0425912239531669</v>
      </c>
      <c r="H34">
        <v>2015</v>
      </c>
      <c r="I34" t="s">
        <v>126</v>
      </c>
      <c r="J34">
        <v>90.169761758517495</v>
      </c>
      <c r="K34">
        <v>93.030647578686228</v>
      </c>
      <c r="L34">
        <v>88.75392341494036</v>
      </c>
      <c r="M34">
        <v>79.164569703069958</v>
      </c>
      <c r="N34">
        <v>91.288815972268168</v>
      </c>
      <c r="O34">
        <v>93.637995162171308</v>
      </c>
      <c r="P34">
        <v>90.643031157840753</v>
      </c>
      <c r="Q34">
        <v>79.471202425058934</v>
      </c>
      <c r="R34">
        <f t="shared" si="3"/>
        <v>1.1190542137506725</v>
      </c>
      <c r="S34">
        <f t="shared" si="4"/>
        <v>0.60734758348507967</v>
      </c>
      <c r="T34">
        <f t="shared" si="5"/>
        <v>1.8891077429003929</v>
      </c>
      <c r="U34">
        <f t="shared" si="6"/>
        <v>0.30663272198897573</v>
      </c>
      <c r="W34" s="58"/>
      <c r="X34" s="58"/>
      <c r="Y34" s="58"/>
      <c r="Z34" s="58"/>
      <c r="AA34" s="58"/>
      <c r="AB34" s="58"/>
      <c r="AC34" s="58"/>
      <c r="AD34" s="58"/>
      <c r="AE34" s="58"/>
      <c r="AF34" s="58"/>
      <c r="AG34" s="58"/>
      <c r="AH34" s="58"/>
      <c r="AI34" s="58"/>
      <c r="AJ34" s="58"/>
      <c r="AK34" s="58"/>
      <c r="AL34" s="58"/>
      <c r="AM34" s="58"/>
      <c r="AN34" s="58"/>
      <c r="AO34" s="58"/>
      <c r="AP34" s="58"/>
      <c r="AQ34" s="58"/>
      <c r="AR34" s="58"/>
      <c r="AT34">
        <v>2015</v>
      </c>
      <c r="AU34" t="s">
        <v>126</v>
      </c>
      <c r="AV34">
        <v>65.296200943556499</v>
      </c>
      <c r="AW34">
        <v>81.805826003999002</v>
      </c>
      <c r="AX34">
        <v>90.169761758517495</v>
      </c>
      <c r="AY34">
        <v>94.367412015316461</v>
      </c>
      <c r="AZ34">
        <v>96.002300082332496</v>
      </c>
      <c r="BA34">
        <v>97.689462747814275</v>
      </c>
      <c r="BB34">
        <v>98.174309648584014</v>
      </c>
      <c r="BC34">
        <v>98.400397286948333</v>
      </c>
      <c r="BD34">
        <v>66.106561172781525</v>
      </c>
      <c r="BE34">
        <v>82.821079371799783</v>
      </c>
      <c r="BF34">
        <v>91.288815972268168</v>
      </c>
      <c r="BG34">
        <v>95.538561278628237</v>
      </c>
      <c r="BH34">
        <v>97.193739167251024</v>
      </c>
      <c r="BI34">
        <v>98.901840409626757</v>
      </c>
      <c r="BJ34">
        <v>99.392704515685153</v>
      </c>
      <c r="BK34">
        <v>99.621598020666568</v>
      </c>
      <c r="BL34">
        <f t="shared" si="7"/>
        <v>0.81036022922502582</v>
      </c>
      <c r="BM34">
        <f t="shared" si="7"/>
        <v>1.0152533678007813</v>
      </c>
      <c r="BN34">
        <f t="shared" si="7"/>
        <v>1.1190542137506725</v>
      </c>
      <c r="BO34">
        <f t="shared" si="7"/>
        <v>1.1711492633117757</v>
      </c>
      <c r="BP34">
        <f t="shared" si="7"/>
        <v>1.1914390849185281</v>
      </c>
      <c r="BQ34">
        <f t="shared" si="12"/>
        <v>1.2123776618124822</v>
      </c>
      <c r="BR34">
        <f t="shared" si="12"/>
        <v>1.2183948671011393</v>
      </c>
      <c r="BS34">
        <f t="shared" si="12"/>
        <v>1.2212007337182342</v>
      </c>
      <c r="BV34">
        <v>91.288815972268168</v>
      </c>
      <c r="BW34">
        <v>93.637995162171308</v>
      </c>
      <c r="BX34">
        <v>90.643031157840753</v>
      </c>
      <c r="BY34">
        <v>79.471202425058934</v>
      </c>
      <c r="CA34">
        <f t="shared" si="8"/>
        <v>0.91288815972268167</v>
      </c>
      <c r="CB34">
        <f t="shared" si="9"/>
        <v>0.93637995162171306</v>
      </c>
      <c r="CC34">
        <f t="shared" si="10"/>
        <v>0.90643031157840748</v>
      </c>
      <c r="CD34">
        <f t="shared" si="11"/>
        <v>0.79471202425058929</v>
      </c>
    </row>
    <row r="35" spans="1:82">
      <c r="A35" t="s">
        <v>310</v>
      </c>
      <c r="B35">
        <v>0.83819831263927824</v>
      </c>
      <c r="C35">
        <v>1.3469750943006176</v>
      </c>
      <c r="D35">
        <v>0.26390353140801892</v>
      </c>
      <c r="E35">
        <v>0.99516136856367154</v>
      </c>
      <c r="H35">
        <v>2015</v>
      </c>
      <c r="I35" t="s">
        <v>51</v>
      </c>
      <c r="J35">
        <v>91.163655820827074</v>
      </c>
      <c r="K35">
        <v>95.07166018960865</v>
      </c>
      <c r="L35">
        <v>88.719597864435357</v>
      </c>
      <c r="M35">
        <v>78.041543026706222</v>
      </c>
      <c r="N35">
        <v>91.804582659790114</v>
      </c>
      <c r="O35">
        <v>95.539911942488999</v>
      </c>
      <c r="P35">
        <v>89.586683060626129</v>
      </c>
      <c r="Q35">
        <v>78.559575174244927</v>
      </c>
      <c r="R35">
        <f t="shared" si="3"/>
        <v>0.64092683896303981</v>
      </c>
      <c r="S35">
        <f t="shared" si="4"/>
        <v>0.4682517528803487</v>
      </c>
      <c r="T35">
        <f t="shared" si="5"/>
        <v>0.86708519619077151</v>
      </c>
      <c r="U35">
        <f t="shared" si="6"/>
        <v>0.51803214753870463</v>
      </c>
      <c r="W35" s="58"/>
      <c r="X35" s="58"/>
      <c r="Y35" s="58"/>
      <c r="Z35" s="58"/>
      <c r="AA35" s="58"/>
      <c r="AB35" s="58"/>
      <c r="AC35" s="58"/>
      <c r="AD35" s="58"/>
      <c r="AE35" s="58"/>
      <c r="AF35" s="58"/>
      <c r="AG35" s="58"/>
      <c r="AH35" s="58"/>
      <c r="AI35" s="58"/>
      <c r="AJ35" s="58"/>
      <c r="AK35" s="58"/>
      <c r="AL35" s="58"/>
      <c r="AM35" s="58"/>
      <c r="AN35" s="58"/>
      <c r="AO35" s="58"/>
      <c r="AP35" s="58"/>
      <c r="AQ35" s="58"/>
      <c r="AR35" s="58"/>
      <c r="AT35">
        <v>2015</v>
      </c>
      <c r="AU35" t="s">
        <v>51</v>
      </c>
      <c r="AV35">
        <v>65.755344357530504</v>
      </c>
      <c r="AW35">
        <v>82.684026804596527</v>
      </c>
      <c r="AX35">
        <v>91.163655820827074</v>
      </c>
      <c r="AY35">
        <v>95.163961576681018</v>
      </c>
      <c r="AZ35">
        <v>96.746248120875478</v>
      </c>
      <c r="BA35">
        <v>98.421535403979917</v>
      </c>
      <c r="BB35">
        <v>98.838127754987639</v>
      </c>
      <c r="BC35">
        <v>99.045786939129115</v>
      </c>
      <c r="BD35">
        <v>66.217637851846149</v>
      </c>
      <c r="BE35">
        <v>83.265337541374791</v>
      </c>
      <c r="BF35">
        <v>91.804582659790114</v>
      </c>
      <c r="BG35">
        <v>95.833012598465601</v>
      </c>
      <c r="BH35">
        <v>97.426423421342975</v>
      </c>
      <c r="BI35">
        <v>99.113488825597202</v>
      </c>
      <c r="BJ35">
        <v>99.53301003258666</v>
      </c>
      <c r="BK35">
        <v>99.742129166345933</v>
      </c>
      <c r="BL35">
        <f t="shared" si="7"/>
        <v>0.46229349431564515</v>
      </c>
      <c r="BM35">
        <f t="shared" si="7"/>
        <v>0.5813107367782635</v>
      </c>
      <c r="BN35">
        <f t="shared" si="7"/>
        <v>0.64092683896303981</v>
      </c>
      <c r="BO35">
        <f t="shared" si="7"/>
        <v>0.66905102178458264</v>
      </c>
      <c r="BP35">
        <f t="shared" si="7"/>
        <v>0.68017530046749641</v>
      </c>
      <c r="BQ35">
        <f t="shared" si="12"/>
        <v>0.6919534216172849</v>
      </c>
      <c r="BR35">
        <f t="shared" si="12"/>
        <v>0.69488227759902088</v>
      </c>
      <c r="BS35">
        <f t="shared" si="12"/>
        <v>0.69634222721681738</v>
      </c>
      <c r="BV35">
        <v>91.804582659790114</v>
      </c>
      <c r="BW35">
        <v>95.539911942488999</v>
      </c>
      <c r="BX35">
        <v>89.586683060626129</v>
      </c>
      <c r="BY35">
        <v>78.559575174244927</v>
      </c>
      <c r="CA35">
        <f t="shared" si="8"/>
        <v>0.91804582659790113</v>
      </c>
      <c r="CB35">
        <f t="shared" si="9"/>
        <v>0.95539911942488998</v>
      </c>
      <c r="CC35">
        <f t="shared" si="10"/>
        <v>0.89586683060626127</v>
      </c>
      <c r="CD35">
        <f t="shared" si="11"/>
        <v>0.78559575174244922</v>
      </c>
    </row>
    <row r="36" spans="1:82">
      <c r="A36" t="s">
        <v>311</v>
      </c>
      <c r="B36">
        <v>0.73529512685269083</v>
      </c>
      <c r="C36">
        <v>1.0282627149120458</v>
      </c>
      <c r="D36">
        <v>0.74434004557852518</v>
      </c>
      <c r="E36">
        <v>0.86539590589900683</v>
      </c>
      <c r="H36">
        <v>2015</v>
      </c>
      <c r="I36" t="s">
        <v>127</v>
      </c>
      <c r="J36">
        <v>90.023768145573499</v>
      </c>
      <c r="K36">
        <v>94.095619164871252</v>
      </c>
      <c r="L36">
        <v>87.250120423892099</v>
      </c>
      <c r="M36">
        <v>79.015201586252488</v>
      </c>
      <c r="N36">
        <v>91.126518257900116</v>
      </c>
      <c r="O36">
        <v>94.825268817204304</v>
      </c>
      <c r="P36">
        <v>88.751760886874493</v>
      </c>
      <c r="Q36">
        <v>80.140774258421317</v>
      </c>
      <c r="R36">
        <f t="shared" si="3"/>
        <v>1.1027501123266177</v>
      </c>
      <c r="S36">
        <f t="shared" si="4"/>
        <v>0.72964965233305179</v>
      </c>
      <c r="T36">
        <f t="shared" si="5"/>
        <v>1.5016404629823938</v>
      </c>
      <c r="U36">
        <f t="shared" si="6"/>
        <v>1.1255726721688291</v>
      </c>
      <c r="W36" s="58"/>
      <c r="X36" s="58"/>
      <c r="Y36" s="58"/>
      <c r="Z36" s="58"/>
      <c r="AA36" s="58"/>
      <c r="AB36" s="58"/>
      <c r="AC36" s="58"/>
      <c r="AD36" s="58"/>
      <c r="AE36" s="58"/>
      <c r="AF36" s="58"/>
      <c r="AG36" s="58"/>
      <c r="AH36" s="58"/>
      <c r="AI36" s="58"/>
      <c r="AJ36" s="58"/>
      <c r="AK36" s="58"/>
      <c r="AL36" s="58"/>
      <c r="AM36" s="58"/>
      <c r="AN36" s="58"/>
      <c r="AO36" s="58"/>
      <c r="AP36" s="58"/>
      <c r="AQ36" s="58"/>
      <c r="AR36" s="58"/>
      <c r="AT36">
        <v>2015</v>
      </c>
      <c r="AU36" t="s">
        <v>127</v>
      </c>
      <c r="AV36">
        <v>64.964986710284194</v>
      </c>
      <c r="AW36">
        <v>81.398231445512167</v>
      </c>
      <c r="AX36">
        <v>90.023768145573499</v>
      </c>
      <c r="AY36">
        <v>94.46943365364956</v>
      </c>
      <c r="AZ36">
        <v>96.231598855039863</v>
      </c>
      <c r="BA36">
        <v>97.905591903496216</v>
      </c>
      <c r="BB36">
        <v>98.296616233899002</v>
      </c>
      <c r="BC36">
        <v>98.49212839910038</v>
      </c>
      <c r="BD36">
        <v>65.760778175891559</v>
      </c>
      <c r="BE36">
        <v>82.395322666183759</v>
      </c>
      <c r="BF36">
        <v>91.126518257900116</v>
      </c>
      <c r="BG36">
        <v>95.626641141393634</v>
      </c>
      <c r="BH36">
        <v>97.410392063019842</v>
      </c>
      <c r="BI36">
        <v>99.104890763041823</v>
      </c>
      <c r="BJ36">
        <v>99.500704963199624</v>
      </c>
      <c r="BK36">
        <v>99.698612063278532</v>
      </c>
      <c r="BL36">
        <f t="shared" si="7"/>
        <v>0.79579146560736547</v>
      </c>
      <c r="BM36">
        <f t="shared" si="7"/>
        <v>0.99709122067159228</v>
      </c>
      <c r="BN36">
        <f t="shared" si="7"/>
        <v>1.1027501123266177</v>
      </c>
      <c r="BO36">
        <f t="shared" si="7"/>
        <v>1.1572074877440741</v>
      </c>
      <c r="BP36">
        <f t="shared" si="7"/>
        <v>1.1787932079799788</v>
      </c>
      <c r="BQ36">
        <f t="shared" si="12"/>
        <v>1.1992988595456069</v>
      </c>
      <c r="BR36">
        <f t="shared" si="12"/>
        <v>1.2040887293006222</v>
      </c>
      <c r="BS36">
        <f t="shared" si="12"/>
        <v>1.2064836641781511</v>
      </c>
      <c r="BV36">
        <v>91.126518257900116</v>
      </c>
      <c r="BW36">
        <v>94.825268817204304</v>
      </c>
      <c r="BX36">
        <v>88.751760886874493</v>
      </c>
      <c r="BY36">
        <v>80.140774258421317</v>
      </c>
      <c r="CA36">
        <f t="shared" si="8"/>
        <v>0.91126518257900113</v>
      </c>
      <c r="CB36">
        <f t="shared" si="9"/>
        <v>0.948252688172043</v>
      </c>
      <c r="CC36">
        <f t="shared" si="10"/>
        <v>0.88751760886874498</v>
      </c>
      <c r="CD36">
        <f t="shared" si="11"/>
        <v>0.80140774258421321</v>
      </c>
    </row>
    <row r="37" spans="1:82">
      <c r="A37" t="s">
        <v>312</v>
      </c>
      <c r="B37">
        <v>0.77345760295281707</v>
      </c>
      <c r="C37">
        <v>1.7016386112624957</v>
      </c>
      <c r="D37">
        <v>0.94070390254128711</v>
      </c>
      <c r="E37">
        <v>1.1983518603694421</v>
      </c>
      <c r="H37">
        <v>2015</v>
      </c>
      <c r="I37" t="s">
        <v>128</v>
      </c>
      <c r="J37">
        <v>89.660362899915157</v>
      </c>
      <c r="K37">
        <v>92.893590873874601</v>
      </c>
      <c r="L37">
        <v>88.588936734017892</v>
      </c>
      <c r="M37">
        <v>73.410298698918822</v>
      </c>
      <c r="N37">
        <v>90.702954123868324</v>
      </c>
      <c r="O37">
        <v>93.477968653386029</v>
      </c>
      <c r="P37">
        <v>90.208445763626557</v>
      </c>
      <c r="Q37">
        <v>74.281475987391062</v>
      </c>
      <c r="R37">
        <f t="shared" si="3"/>
        <v>1.0425912239531669</v>
      </c>
      <c r="S37">
        <f t="shared" si="4"/>
        <v>0.58437777951142778</v>
      </c>
      <c r="T37">
        <f t="shared" si="5"/>
        <v>1.6195090296086647</v>
      </c>
      <c r="U37">
        <f t="shared" si="6"/>
        <v>0.8711772884722393</v>
      </c>
      <c r="W37" s="58"/>
      <c r="X37" s="58"/>
      <c r="Y37" s="58"/>
      <c r="Z37" s="58"/>
      <c r="AA37" s="58"/>
      <c r="AB37" s="58"/>
      <c r="AC37" s="58"/>
      <c r="AD37" s="58"/>
      <c r="AE37" s="58"/>
      <c r="AF37" s="58"/>
      <c r="AG37" s="58"/>
      <c r="AH37" s="58"/>
      <c r="AI37" s="58"/>
      <c r="AJ37" s="58"/>
      <c r="AK37" s="58"/>
      <c r="AL37" s="58"/>
      <c r="AM37" s="58"/>
      <c r="AN37" s="58"/>
      <c r="AO37" s="58"/>
      <c r="AP37" s="58"/>
      <c r="AQ37" s="58"/>
      <c r="AR37" s="58"/>
      <c r="AT37">
        <v>2015</v>
      </c>
      <c r="AU37" t="s">
        <v>128</v>
      </c>
      <c r="AV37">
        <v>67.519636552724478</v>
      </c>
      <c r="AW37">
        <v>82.017843947562881</v>
      </c>
      <c r="AX37">
        <v>89.660362899915157</v>
      </c>
      <c r="AY37">
        <v>94.103560579107253</v>
      </c>
      <c r="AZ37">
        <v>95.933112564656938</v>
      </c>
      <c r="BA37">
        <v>97.902241440652446</v>
      </c>
      <c r="BB37">
        <v>98.37570814745888</v>
      </c>
      <c r="BC37">
        <v>98.576863077807275</v>
      </c>
      <c r="BD37">
        <v>68.304770342479031</v>
      </c>
      <c r="BE37">
        <v>82.971566211689137</v>
      </c>
      <c r="BF37">
        <v>90.702954123868324</v>
      </c>
      <c r="BG37">
        <v>95.197818322766409</v>
      </c>
      <c r="BH37">
        <v>97.048644757606795</v>
      </c>
      <c r="BI37">
        <v>99.040671114925658</v>
      </c>
      <c r="BJ37">
        <v>99.519643400980101</v>
      </c>
      <c r="BK37">
        <v>99.723137406904954</v>
      </c>
      <c r="BL37">
        <f t="shared" si="7"/>
        <v>0.78513378975455339</v>
      </c>
      <c r="BM37">
        <f t="shared" si="7"/>
        <v>0.95372226412625594</v>
      </c>
      <c r="BN37">
        <f t="shared" si="7"/>
        <v>1.0425912239531669</v>
      </c>
      <c r="BO37">
        <f t="shared" si="7"/>
        <v>1.0942577436591563</v>
      </c>
      <c r="BP37">
        <f t="shared" si="7"/>
        <v>1.1155321929498569</v>
      </c>
      <c r="BQ37">
        <f t="shared" si="12"/>
        <v>1.1384296742732118</v>
      </c>
      <c r="BR37">
        <f t="shared" si="12"/>
        <v>1.1439352535212208</v>
      </c>
      <c r="BS37">
        <f t="shared" si="12"/>
        <v>1.1462743290976789</v>
      </c>
      <c r="BV37">
        <v>90.702954123868324</v>
      </c>
      <c r="BW37">
        <v>93.477968653386029</v>
      </c>
      <c r="BX37">
        <v>90.208445763626557</v>
      </c>
      <c r="BY37">
        <v>74.281475987391062</v>
      </c>
      <c r="CA37">
        <f t="shared" si="8"/>
        <v>0.90702954123868329</v>
      </c>
      <c r="CB37">
        <f t="shared" si="9"/>
        <v>0.93477968653386023</v>
      </c>
      <c r="CC37">
        <f t="shared" si="10"/>
        <v>0.90208445763626555</v>
      </c>
      <c r="CD37">
        <f t="shared" si="11"/>
        <v>0.74281475987391066</v>
      </c>
    </row>
    <row r="38" spans="1:82">
      <c r="A38" t="s">
        <v>313</v>
      </c>
      <c r="B38">
        <v>1.2402141341135859</v>
      </c>
      <c r="C38">
        <v>1.5517963706880664</v>
      </c>
      <c r="D38">
        <v>0.96079945241289977</v>
      </c>
      <c r="E38">
        <v>1.3540321612154713</v>
      </c>
      <c r="H38">
        <v>2015</v>
      </c>
      <c r="I38" t="s">
        <v>129</v>
      </c>
      <c r="J38">
        <v>89.24410693690308</v>
      </c>
      <c r="K38">
        <v>92.166297512665793</v>
      </c>
      <c r="L38">
        <v>88.718869053241406</v>
      </c>
      <c r="M38">
        <v>73.233229965725471</v>
      </c>
      <c r="N38">
        <v>90.239268305466751</v>
      </c>
      <c r="O38">
        <v>93.004495825305071</v>
      </c>
      <c r="P38">
        <v>90.065844147542023</v>
      </c>
      <c r="Q38">
        <v>73.49713349713349</v>
      </c>
      <c r="R38">
        <f t="shared" si="3"/>
        <v>0.99516136856367154</v>
      </c>
      <c r="S38">
        <f t="shared" si="4"/>
        <v>0.83819831263927824</v>
      </c>
      <c r="T38">
        <f t="shared" si="5"/>
        <v>1.3469750943006176</v>
      </c>
      <c r="U38">
        <f t="shared" si="6"/>
        <v>0.26390353140801892</v>
      </c>
      <c r="W38" s="58"/>
      <c r="X38" s="58"/>
      <c r="Y38" s="58"/>
      <c r="Z38" s="58"/>
      <c r="AA38" s="58"/>
      <c r="AB38" s="58"/>
      <c r="AC38" s="58"/>
      <c r="AD38" s="58"/>
      <c r="AE38" s="58"/>
      <c r="AF38" s="58"/>
      <c r="AG38" s="58"/>
      <c r="AH38" s="58"/>
      <c r="AI38" s="58"/>
      <c r="AJ38" s="58"/>
      <c r="AK38" s="58"/>
      <c r="AL38" s="58"/>
      <c r="AM38" s="58"/>
      <c r="AN38" s="58"/>
      <c r="AO38" s="58"/>
      <c r="AP38" s="58"/>
      <c r="AQ38" s="58"/>
      <c r="AR38" s="58"/>
      <c r="AT38">
        <v>2015</v>
      </c>
      <c r="AU38" t="s">
        <v>129</v>
      </c>
      <c r="AV38">
        <v>65.079632485388828</v>
      </c>
      <c r="AW38">
        <v>80.901162413985247</v>
      </c>
      <c r="AX38">
        <v>89.24410693690308</v>
      </c>
      <c r="AY38">
        <v>93.508883330957531</v>
      </c>
      <c r="AZ38">
        <v>95.503259165187188</v>
      </c>
      <c r="BA38">
        <v>97.579276115437949</v>
      </c>
      <c r="BB38">
        <v>98.237588606528703</v>
      </c>
      <c r="BC38">
        <v>98.486399626783466</v>
      </c>
      <c r="BD38">
        <v>65.805335709418728</v>
      </c>
      <c r="BE38">
        <v>81.803291577126686</v>
      </c>
      <c r="BF38">
        <v>90.239268305466751</v>
      </c>
      <c r="BG38">
        <v>94.5516012369621</v>
      </c>
      <c r="BH38">
        <v>96.568216363541069</v>
      </c>
      <c r="BI38">
        <v>98.667382986529688</v>
      </c>
      <c r="BJ38">
        <v>99.333036322658415</v>
      </c>
      <c r="BK38">
        <v>99.584621835525965</v>
      </c>
      <c r="BL38">
        <f t="shared" si="7"/>
        <v>0.72570322402989973</v>
      </c>
      <c r="BM38">
        <f t="shared" si="7"/>
        <v>0.90212916314143854</v>
      </c>
      <c r="BN38">
        <f t="shared" si="7"/>
        <v>0.99516136856367154</v>
      </c>
      <c r="BO38">
        <f t="shared" si="7"/>
        <v>1.0427179060045688</v>
      </c>
      <c r="BP38">
        <f t="shared" si="7"/>
        <v>1.0649571983538806</v>
      </c>
      <c r="BQ38">
        <f t="shared" si="12"/>
        <v>1.088106871091739</v>
      </c>
      <c r="BR38">
        <f t="shared" si="12"/>
        <v>1.095447716129712</v>
      </c>
      <c r="BS38">
        <f t="shared" si="12"/>
        <v>1.0982222087424987</v>
      </c>
      <c r="BV38">
        <v>90.239268305466751</v>
      </c>
      <c r="BW38">
        <v>93.004495825305071</v>
      </c>
      <c r="BX38">
        <v>90.065844147542023</v>
      </c>
      <c r="BY38">
        <v>73.49713349713349</v>
      </c>
      <c r="CA38">
        <f t="shared" si="8"/>
        <v>0.90239268305466747</v>
      </c>
      <c r="CB38">
        <f t="shared" si="9"/>
        <v>0.93004495825305067</v>
      </c>
      <c r="CC38">
        <f t="shared" si="10"/>
        <v>0.90065844147542018</v>
      </c>
      <c r="CD38">
        <f t="shared" si="11"/>
        <v>0.73497133497133493</v>
      </c>
    </row>
    <row r="39" spans="1:82">
      <c r="A39" t="s">
        <v>314</v>
      </c>
      <c r="B39">
        <v>0.69156464772984805</v>
      </c>
      <c r="C39">
        <v>3.1701845758237255</v>
      </c>
      <c r="D39">
        <v>1.2671361119588198</v>
      </c>
      <c r="E39">
        <v>1.82121675844283</v>
      </c>
      <c r="H39">
        <v>2015</v>
      </c>
      <c r="I39" t="s">
        <v>130</v>
      </c>
      <c r="J39">
        <v>90.312987881941865</v>
      </c>
      <c r="K39">
        <v>94.414722346064295</v>
      </c>
      <c r="L39">
        <v>88.627830576088229</v>
      </c>
      <c r="M39">
        <v>72.980769230769226</v>
      </c>
      <c r="N39">
        <v>91.178383787840872</v>
      </c>
      <c r="O39">
        <v>95.150017472916986</v>
      </c>
      <c r="P39">
        <v>89.656093291000275</v>
      </c>
      <c r="Q39">
        <v>73.725109276347752</v>
      </c>
      <c r="R39">
        <f t="shared" si="3"/>
        <v>0.86539590589900683</v>
      </c>
      <c r="S39">
        <f t="shared" si="4"/>
        <v>0.73529512685269083</v>
      </c>
      <c r="T39">
        <f t="shared" si="5"/>
        <v>1.0282627149120458</v>
      </c>
      <c r="U39">
        <f t="shared" si="6"/>
        <v>0.74434004557852518</v>
      </c>
      <c r="W39" s="58"/>
      <c r="X39" s="58"/>
      <c r="Y39" s="58"/>
      <c r="Z39" s="58"/>
      <c r="AA39" s="58"/>
      <c r="AB39" s="58"/>
      <c r="AC39" s="58"/>
      <c r="AD39" s="58"/>
      <c r="AE39" s="58"/>
      <c r="AF39" s="58"/>
      <c r="AG39" s="58"/>
      <c r="AH39" s="58"/>
      <c r="AI39" s="58"/>
      <c r="AJ39" s="58"/>
      <c r="AK39" s="58"/>
      <c r="AL39" s="58"/>
      <c r="AM39" s="58"/>
      <c r="AN39" s="58"/>
      <c r="AO39" s="58"/>
      <c r="AP39" s="58"/>
      <c r="AQ39" s="58"/>
      <c r="AR39" s="58"/>
      <c r="AT39">
        <v>2015</v>
      </c>
      <c r="AU39" t="s">
        <v>130</v>
      </c>
      <c r="AV39">
        <v>64.571407330310009</v>
      </c>
      <c r="AW39">
        <v>81.23559586647832</v>
      </c>
      <c r="AX39">
        <v>90.312987881941865</v>
      </c>
      <c r="AY39">
        <v>94.690605407280742</v>
      </c>
      <c r="AZ39">
        <v>96.316259014199687</v>
      </c>
      <c r="BA39">
        <v>97.982801774341439</v>
      </c>
      <c r="BB39">
        <v>98.46108096052339</v>
      </c>
      <c r="BC39">
        <v>98.653136074145664</v>
      </c>
      <c r="BD39">
        <v>65.19014260695522</v>
      </c>
      <c r="BE39">
        <v>82.014010507880911</v>
      </c>
      <c r="BF39">
        <v>91.178383787840872</v>
      </c>
      <c r="BG39">
        <v>95.597948461346007</v>
      </c>
      <c r="BH39">
        <v>97.239179384538403</v>
      </c>
      <c r="BI39">
        <v>98.92169126845134</v>
      </c>
      <c r="BJ39">
        <v>99.404553415061287</v>
      </c>
      <c r="BK39">
        <v>99.598448836627469</v>
      </c>
      <c r="BL39">
        <f t="shared" si="7"/>
        <v>0.61873527664521077</v>
      </c>
      <c r="BM39">
        <f t="shared" si="7"/>
        <v>0.7784146414025912</v>
      </c>
      <c r="BN39">
        <f t="shared" si="7"/>
        <v>0.86539590589900683</v>
      </c>
      <c r="BO39">
        <f t="shared" si="7"/>
        <v>0.90734305406526516</v>
      </c>
      <c r="BP39">
        <f t="shared" si="7"/>
        <v>0.92292037033871566</v>
      </c>
      <c r="BQ39">
        <f t="shared" si="12"/>
        <v>0.93888949410990108</v>
      </c>
      <c r="BR39">
        <f t="shared" si="12"/>
        <v>0.94347245453789697</v>
      </c>
      <c r="BS39">
        <f t="shared" si="12"/>
        <v>0.94531276248180518</v>
      </c>
      <c r="BV39">
        <v>91.178383787840872</v>
      </c>
      <c r="BW39">
        <v>95.150017472916986</v>
      </c>
      <c r="BX39">
        <v>89.656093291000275</v>
      </c>
      <c r="BY39">
        <v>73.725109276347752</v>
      </c>
      <c r="CA39">
        <f t="shared" si="8"/>
        <v>0.91178383787840867</v>
      </c>
      <c r="CB39">
        <f t="shared" si="9"/>
        <v>0.95150017472916981</v>
      </c>
      <c r="CC39">
        <f t="shared" si="10"/>
        <v>0.89656093291000272</v>
      </c>
      <c r="CD39">
        <f t="shared" si="11"/>
        <v>0.73725109276347756</v>
      </c>
    </row>
    <row r="40" spans="1:82">
      <c r="A40" t="s">
        <v>315</v>
      </c>
      <c r="B40">
        <v>1.1289631821111925</v>
      </c>
      <c r="C40">
        <v>3.3949308414208303</v>
      </c>
      <c r="D40">
        <v>1.0333194197838083</v>
      </c>
      <c r="E40">
        <v>2.1106649201509526</v>
      </c>
      <c r="H40">
        <v>2015</v>
      </c>
      <c r="I40" t="s">
        <v>131</v>
      </c>
      <c r="J40">
        <v>89.92863677950595</v>
      </c>
      <c r="K40">
        <v>94.305576098210324</v>
      </c>
      <c r="L40">
        <v>87.453066332916137</v>
      </c>
      <c r="M40">
        <v>75.45178314409084</v>
      </c>
      <c r="N40">
        <v>91.126988639875393</v>
      </c>
      <c r="O40">
        <v>95.079033701163141</v>
      </c>
      <c r="P40">
        <v>89.154704944178633</v>
      </c>
      <c r="Q40">
        <v>76.392487046632127</v>
      </c>
      <c r="R40">
        <f t="shared" si="3"/>
        <v>1.1983518603694421</v>
      </c>
      <c r="S40">
        <f t="shared" si="4"/>
        <v>0.77345760295281707</v>
      </c>
      <c r="T40">
        <f t="shared" si="5"/>
        <v>1.7016386112624957</v>
      </c>
      <c r="U40">
        <f t="shared" si="6"/>
        <v>0.94070390254128711</v>
      </c>
      <c r="W40" s="58"/>
      <c r="X40" s="58"/>
      <c r="Y40" s="58"/>
      <c r="Z40" s="58"/>
      <c r="AA40" s="58"/>
      <c r="AB40" s="58"/>
      <c r="AC40" s="58"/>
      <c r="AD40" s="58"/>
      <c r="AE40" s="58"/>
      <c r="AF40" s="58"/>
      <c r="AG40" s="58"/>
      <c r="AH40" s="58"/>
      <c r="AI40" s="58"/>
      <c r="AJ40" s="58"/>
      <c r="AK40" s="58"/>
      <c r="AL40" s="58"/>
      <c r="AM40" s="58"/>
      <c r="AN40" s="58"/>
      <c r="AO40" s="58"/>
      <c r="AP40" s="58"/>
      <c r="AQ40" s="58"/>
      <c r="AR40" s="58"/>
      <c r="AT40">
        <v>2015</v>
      </c>
      <c r="AU40" t="s">
        <v>131</v>
      </c>
      <c r="AV40">
        <v>63.523025312595308</v>
      </c>
      <c r="AW40">
        <v>80.36718511741384</v>
      </c>
      <c r="AX40">
        <v>89.92863677950595</v>
      </c>
      <c r="AY40">
        <v>94.259225373589501</v>
      </c>
      <c r="AZ40">
        <v>95.949984751448611</v>
      </c>
      <c r="BA40">
        <v>97.750533699298572</v>
      </c>
      <c r="BB40">
        <v>98.218969197926199</v>
      </c>
      <c r="BC40">
        <v>98.387313205245491</v>
      </c>
      <c r="BD40">
        <v>64.369506903840687</v>
      </c>
      <c r="BE40">
        <v>81.438125023177619</v>
      </c>
      <c r="BF40">
        <v>91.126988639875393</v>
      </c>
      <c r="BG40">
        <v>95.51528486841292</v>
      </c>
      <c r="BH40">
        <v>97.228574607216586</v>
      </c>
      <c r="BI40">
        <v>99.053116926462053</v>
      </c>
      <c r="BJ40">
        <v>99.527794603013703</v>
      </c>
      <c r="BK40">
        <v>99.698381893024475</v>
      </c>
      <c r="BL40">
        <f t="shared" si="7"/>
        <v>0.8464815912453787</v>
      </c>
      <c r="BM40">
        <f t="shared" si="7"/>
        <v>1.0709399057637796</v>
      </c>
      <c r="BN40">
        <f t="shared" si="7"/>
        <v>1.1983518603694421</v>
      </c>
      <c r="BO40">
        <f t="shared" si="7"/>
        <v>1.2560594948234183</v>
      </c>
      <c r="BP40">
        <f t="shared" si="7"/>
        <v>1.2785898557679758</v>
      </c>
      <c r="BQ40">
        <f t="shared" si="12"/>
        <v>1.3025832271634812</v>
      </c>
      <c r="BR40">
        <f t="shared" si="12"/>
        <v>1.3088254050875037</v>
      </c>
      <c r="BS40">
        <f t="shared" si="12"/>
        <v>1.3110686877789846</v>
      </c>
      <c r="BV40">
        <v>91.126988639875393</v>
      </c>
      <c r="BW40">
        <v>95.079033701163141</v>
      </c>
      <c r="BX40">
        <v>89.154704944178633</v>
      </c>
      <c r="BY40">
        <v>76.392487046632127</v>
      </c>
      <c r="CA40">
        <f t="shared" si="8"/>
        <v>0.91126988639875395</v>
      </c>
      <c r="CB40">
        <f t="shared" si="9"/>
        <v>0.9507903370116314</v>
      </c>
      <c r="CC40">
        <f t="shared" si="10"/>
        <v>0.89154704944178631</v>
      </c>
      <c r="CD40">
        <f t="shared" si="11"/>
        <v>0.76392487046632129</v>
      </c>
    </row>
    <row r="41" spans="1:82">
      <c r="A41" t="s">
        <v>316</v>
      </c>
      <c r="B41">
        <v>0.96055595720196152</v>
      </c>
      <c r="C41">
        <v>1.5450010743347349</v>
      </c>
      <c r="D41">
        <v>0.13504516822418111</v>
      </c>
      <c r="E41">
        <v>1.147187203104167</v>
      </c>
      <c r="H41">
        <v>2015</v>
      </c>
      <c r="I41" t="s">
        <v>132</v>
      </c>
      <c r="J41">
        <v>88.206168422113592</v>
      </c>
      <c r="K41">
        <v>92.021032211955685</v>
      </c>
      <c r="L41">
        <v>86.186770428015564</v>
      </c>
      <c r="M41">
        <v>75.295055821371619</v>
      </c>
      <c r="N41">
        <v>89.560200583329063</v>
      </c>
      <c r="O41">
        <v>93.261246346069271</v>
      </c>
      <c r="P41">
        <v>87.73856679870363</v>
      </c>
      <c r="Q41">
        <v>76.255855273784519</v>
      </c>
      <c r="R41">
        <f t="shared" si="3"/>
        <v>1.3540321612154713</v>
      </c>
      <c r="S41">
        <f t="shared" si="4"/>
        <v>1.2402141341135859</v>
      </c>
      <c r="T41">
        <f t="shared" si="5"/>
        <v>1.5517963706880664</v>
      </c>
      <c r="U41">
        <f t="shared" si="6"/>
        <v>0.96079945241289977</v>
      </c>
      <c r="W41" s="58"/>
      <c r="X41" s="112" t="s">
        <v>416</v>
      </c>
      <c r="Y41" s="58"/>
      <c r="Z41" s="58"/>
      <c r="AA41" s="58"/>
      <c r="AB41" s="58"/>
      <c r="AC41" s="58"/>
      <c r="AD41" s="58"/>
      <c r="AE41" s="58"/>
      <c r="AF41" s="58"/>
      <c r="AG41" s="58"/>
      <c r="AH41" s="58"/>
      <c r="AI41" s="58"/>
      <c r="AJ41" s="58"/>
      <c r="AK41" s="58"/>
      <c r="AL41" s="58"/>
      <c r="AM41" s="58"/>
      <c r="AN41" s="58"/>
      <c r="AO41" s="58"/>
      <c r="AP41" s="58"/>
      <c r="AQ41" s="58"/>
      <c r="AR41" s="58"/>
      <c r="AT41">
        <v>2015</v>
      </c>
      <c r="AU41" t="s">
        <v>132</v>
      </c>
      <c r="AV41">
        <v>60.387794184347122</v>
      </c>
      <c r="AW41">
        <v>77.866250062994496</v>
      </c>
      <c r="AX41">
        <v>88.206168422113592</v>
      </c>
      <c r="AY41">
        <v>93.375497656604338</v>
      </c>
      <c r="AZ41">
        <v>95.471954845537468</v>
      </c>
      <c r="BA41">
        <v>97.485259285390313</v>
      </c>
      <c r="BB41">
        <v>98.034571385375187</v>
      </c>
      <c r="BC41">
        <v>98.210956004636401</v>
      </c>
      <c r="BD41">
        <v>61.314793020518856</v>
      </c>
      <c r="BE41">
        <v>79.061556567568942</v>
      </c>
      <c r="BF41">
        <v>89.560200583329063</v>
      </c>
      <c r="BG41">
        <v>94.808882976001641</v>
      </c>
      <c r="BH41">
        <v>96.937522386532265</v>
      </c>
      <c r="BI41">
        <v>98.981732589674053</v>
      </c>
      <c r="BJ41">
        <v>99.539477050606351</v>
      </c>
      <c r="BK41">
        <v>99.718569308703891</v>
      </c>
      <c r="BL41">
        <f t="shared" si="7"/>
        <v>0.92699883617173384</v>
      </c>
      <c r="BM41">
        <f t="shared" si="7"/>
        <v>1.1953065045744466</v>
      </c>
      <c r="BN41">
        <f t="shared" si="7"/>
        <v>1.3540321612154713</v>
      </c>
      <c r="BO41">
        <f t="shared" si="7"/>
        <v>1.4333853193973027</v>
      </c>
      <c r="BP41">
        <f t="shared" si="7"/>
        <v>1.4655675409947975</v>
      </c>
      <c r="BQ41">
        <f t="shared" si="12"/>
        <v>1.4964733042837395</v>
      </c>
      <c r="BR41">
        <f t="shared" si="12"/>
        <v>1.5049056652311634</v>
      </c>
      <c r="BS41">
        <f t="shared" si="12"/>
        <v>1.5076133040674904</v>
      </c>
      <c r="BV41">
        <v>89.560200583329063</v>
      </c>
      <c r="BW41">
        <v>93.261246346069271</v>
      </c>
      <c r="BX41">
        <v>87.73856679870363</v>
      </c>
      <c r="BY41">
        <v>76.255855273784519</v>
      </c>
      <c r="CA41">
        <f t="shared" si="8"/>
        <v>0.89560200583329064</v>
      </c>
      <c r="CB41">
        <f t="shared" si="9"/>
        <v>0.93261246346069271</v>
      </c>
      <c r="CC41">
        <f t="shared" si="10"/>
        <v>0.87738566798703632</v>
      </c>
      <c r="CD41">
        <f t="shared" si="11"/>
        <v>0.76255855273784523</v>
      </c>
    </row>
    <row r="42" spans="1:82">
      <c r="A42" t="s">
        <v>317</v>
      </c>
      <c r="B42">
        <v>0.53853575972648571</v>
      </c>
      <c r="C42">
        <v>1.1929847301112062</v>
      </c>
      <c r="D42">
        <v>0.50506998122793334</v>
      </c>
      <c r="E42">
        <v>0.81886074045885948</v>
      </c>
      <c r="H42">
        <v>2015</v>
      </c>
      <c r="I42" t="s">
        <v>133</v>
      </c>
      <c r="J42">
        <v>89.877388080980893</v>
      </c>
      <c r="K42">
        <v>94.671187783085415</v>
      </c>
      <c r="L42">
        <v>86.120298551148835</v>
      </c>
      <c r="M42">
        <v>79.156408993927457</v>
      </c>
      <c r="N42">
        <v>91.698604839423723</v>
      </c>
      <c r="O42">
        <v>95.362752430815263</v>
      </c>
      <c r="P42">
        <v>89.290483126972561</v>
      </c>
      <c r="Q42">
        <v>80.423545105886276</v>
      </c>
      <c r="R42">
        <f t="shared" si="3"/>
        <v>1.82121675844283</v>
      </c>
      <c r="S42">
        <f t="shared" si="4"/>
        <v>0.69156464772984805</v>
      </c>
      <c r="T42">
        <f t="shared" si="5"/>
        <v>3.1701845758237255</v>
      </c>
      <c r="U42">
        <f t="shared" si="6"/>
        <v>1.2671361119588198</v>
      </c>
      <c r="W42" s="58"/>
      <c r="X42" s="58"/>
      <c r="Y42" s="58"/>
      <c r="Z42" s="58"/>
      <c r="AA42" s="58"/>
      <c r="AB42" s="58"/>
      <c r="AC42" s="58"/>
      <c r="AD42" s="58"/>
      <c r="AE42" s="58"/>
      <c r="AF42" s="58"/>
      <c r="AG42" s="58"/>
      <c r="AH42" s="58"/>
      <c r="AI42" s="58"/>
      <c r="AJ42" s="58"/>
      <c r="AK42" s="58"/>
      <c r="AL42" s="58"/>
      <c r="AM42" s="58"/>
      <c r="AN42" s="58"/>
      <c r="AO42" s="58"/>
      <c r="AP42" s="58"/>
      <c r="AQ42" s="58"/>
      <c r="AR42" s="58"/>
      <c r="AT42">
        <v>2015</v>
      </c>
      <c r="AU42" t="s">
        <v>133</v>
      </c>
      <c r="AV42">
        <v>65.1219300529376</v>
      </c>
      <c r="AW42">
        <v>81.185455176603313</v>
      </c>
      <c r="AX42">
        <v>89.877388080980893</v>
      </c>
      <c r="AY42">
        <v>93.835930623225593</v>
      </c>
      <c r="AZ42">
        <v>95.389345532537405</v>
      </c>
      <c r="BA42">
        <v>97.039461449771267</v>
      </c>
      <c r="BB42">
        <v>97.515527950310556</v>
      </c>
      <c r="BC42">
        <v>97.727526313831959</v>
      </c>
      <c r="BD42">
        <v>66.441518359706038</v>
      </c>
      <c r="BE42">
        <v>82.830544277058905</v>
      </c>
      <c r="BF42">
        <v>91.698604839423723</v>
      </c>
      <c r="BG42">
        <v>95.737360705296055</v>
      </c>
      <c r="BH42">
        <v>97.322253000923368</v>
      </c>
      <c r="BI42">
        <v>99.005805790612072</v>
      </c>
      <c r="BJ42">
        <v>99.491518992145117</v>
      </c>
      <c r="BK42">
        <v>99.707813152202789</v>
      </c>
      <c r="BL42">
        <f t="shared" si="7"/>
        <v>1.3195883067684377</v>
      </c>
      <c r="BM42">
        <f t="shared" si="7"/>
        <v>1.6450891004555928</v>
      </c>
      <c r="BN42">
        <f t="shared" si="7"/>
        <v>1.82121675844283</v>
      </c>
      <c r="BO42">
        <f t="shared" si="7"/>
        <v>1.9014300820704619</v>
      </c>
      <c r="BP42">
        <f t="shared" si="7"/>
        <v>1.9329074683859631</v>
      </c>
      <c r="BQ42">
        <f t="shared" si="12"/>
        <v>1.9663443408408057</v>
      </c>
      <c r="BR42">
        <f t="shared" si="12"/>
        <v>1.9759910418345612</v>
      </c>
      <c r="BS42">
        <f t="shared" si="12"/>
        <v>1.9802868383708301</v>
      </c>
      <c r="BV42">
        <v>91.698604839423723</v>
      </c>
      <c r="BW42">
        <v>95.362752430815263</v>
      </c>
      <c r="BX42">
        <v>89.290483126972561</v>
      </c>
      <c r="BY42">
        <v>80.423545105886276</v>
      </c>
      <c r="CA42">
        <f t="shared" si="8"/>
        <v>0.91698604839423725</v>
      </c>
      <c r="CB42">
        <f t="shared" si="9"/>
        <v>0.95362752430815267</v>
      </c>
      <c r="CC42">
        <f t="shared" si="10"/>
        <v>0.89290483126972564</v>
      </c>
      <c r="CD42">
        <f t="shared" si="11"/>
        <v>0.80423545105886274</v>
      </c>
    </row>
    <row r="43" spans="1:82">
      <c r="A43" t="s">
        <v>318</v>
      </c>
      <c r="B43">
        <v>0.50381193795729473</v>
      </c>
      <c r="C43">
        <v>0.86291225502466773</v>
      </c>
      <c r="D43">
        <v>0.11403880149291012</v>
      </c>
      <c r="E43">
        <v>0.6239662753888382</v>
      </c>
      <c r="H43">
        <v>2015</v>
      </c>
      <c r="I43" t="s">
        <v>9</v>
      </c>
      <c r="J43">
        <v>90.102876405209003</v>
      </c>
      <c r="K43">
        <v>93.687690881612937</v>
      </c>
      <c r="L43">
        <v>88.152843676852029</v>
      </c>
      <c r="M43">
        <v>77.196736474453658</v>
      </c>
      <c r="N43">
        <v>91.239005686880247</v>
      </c>
      <c r="O43">
        <v>94.475861835077069</v>
      </c>
      <c r="P43">
        <v>89.763325044771122</v>
      </c>
      <c r="Q43">
        <v>77.936974731355136</v>
      </c>
      <c r="R43">
        <f t="shared" si="3"/>
        <v>1.1361292816712449</v>
      </c>
      <c r="S43">
        <f t="shared" si="4"/>
        <v>0.78817095346413168</v>
      </c>
      <c r="T43">
        <f t="shared" si="5"/>
        <v>1.6104813679190926</v>
      </c>
      <c r="U43">
        <f t="shared" si="6"/>
        <v>0.7402382569014776</v>
      </c>
      <c r="AT43">
        <v>2015</v>
      </c>
      <c r="AU43" t="s">
        <v>9</v>
      </c>
      <c r="AV43">
        <v>65.168943092016335</v>
      </c>
      <c r="AW43">
        <v>81.492847413249379</v>
      </c>
      <c r="AX43">
        <v>90.102876405209003</v>
      </c>
      <c r="AY43">
        <v>94.307399574925938</v>
      </c>
      <c r="AZ43">
        <v>96.000487616140092</v>
      </c>
      <c r="BA43">
        <v>97.743609313468269</v>
      </c>
      <c r="BB43">
        <v>98.227303323740017</v>
      </c>
      <c r="BC43">
        <v>98.437720288541556</v>
      </c>
      <c r="BD43">
        <v>65.990674289247309</v>
      </c>
      <c r="BE43">
        <v>82.520410726284808</v>
      </c>
      <c r="BF43">
        <v>91.239005686880247</v>
      </c>
      <c r="BG43">
        <v>95.496544721119605</v>
      </c>
      <c r="BH43">
        <v>97.210981324963669</v>
      </c>
      <c r="BI43">
        <v>98.976082471570976</v>
      </c>
      <c r="BJ43">
        <v>99.465875498326568</v>
      </c>
      <c r="BK43">
        <v>99.678945662277883</v>
      </c>
      <c r="BL43">
        <f t="shared" si="7"/>
        <v>0.82173119723097443</v>
      </c>
      <c r="BM43">
        <f t="shared" si="7"/>
        <v>1.0275633130354294</v>
      </c>
      <c r="BN43">
        <f t="shared" si="7"/>
        <v>1.1361292816712449</v>
      </c>
      <c r="BO43">
        <f t="shared" si="7"/>
        <v>1.1891451461936668</v>
      </c>
      <c r="BP43">
        <f t="shared" si="7"/>
        <v>1.2104937088235772</v>
      </c>
      <c r="BQ43">
        <f t="shared" si="12"/>
        <v>1.2324731581027066</v>
      </c>
      <c r="BR43">
        <f t="shared" si="12"/>
        <v>1.238572174586551</v>
      </c>
      <c r="BS43">
        <f t="shared" si="12"/>
        <v>1.2412253737363272</v>
      </c>
      <c r="BV43">
        <v>91.239005686880247</v>
      </c>
      <c r="BW43">
        <v>94.475861835077069</v>
      </c>
      <c r="BX43">
        <v>89.763325044771122</v>
      </c>
      <c r="BY43">
        <v>77.936974731355136</v>
      </c>
      <c r="CA43">
        <f t="shared" si="8"/>
        <v>0.91239005686880248</v>
      </c>
      <c r="CB43">
        <f t="shared" si="9"/>
        <v>0.94475861835077068</v>
      </c>
      <c r="CC43">
        <f t="shared" si="10"/>
        <v>0.89763325044771125</v>
      </c>
      <c r="CD43">
        <f t="shared" si="11"/>
        <v>0.77936974731355135</v>
      </c>
    </row>
    <row r="44" spans="1:82">
      <c r="A44" t="s">
        <v>319</v>
      </c>
      <c r="B44">
        <v>0.5238144877149864</v>
      </c>
      <c r="C44">
        <v>1.1615871788261813</v>
      </c>
      <c r="D44">
        <v>0.37919207057615267</v>
      </c>
      <c r="E44">
        <v>0.78651421416751077</v>
      </c>
      <c r="H44">
        <v>2016</v>
      </c>
      <c r="I44" t="s">
        <v>123</v>
      </c>
      <c r="J44">
        <v>86.919412465263989</v>
      </c>
      <c r="K44">
        <v>92.460015232292463</v>
      </c>
      <c r="L44">
        <v>83.151646930919981</v>
      </c>
      <c r="M44">
        <v>70.35081743869209</v>
      </c>
      <c r="N44">
        <v>89.030077385414941</v>
      </c>
      <c r="O44">
        <v>93.588978414403655</v>
      </c>
      <c r="P44">
        <v>86.546577772340811</v>
      </c>
      <c r="Q44">
        <v>71.384136858475898</v>
      </c>
      <c r="R44">
        <f t="shared" si="3"/>
        <v>2.1106649201509526</v>
      </c>
      <c r="S44">
        <f t="shared" si="4"/>
        <v>1.1289631821111925</v>
      </c>
      <c r="T44">
        <f t="shared" si="5"/>
        <v>3.3949308414208303</v>
      </c>
      <c r="U44">
        <f t="shared" si="6"/>
        <v>1.0333194197838083</v>
      </c>
      <c r="AT44">
        <v>2016</v>
      </c>
      <c r="AU44" t="s">
        <v>123</v>
      </c>
      <c r="AV44">
        <v>61.457919809448192</v>
      </c>
      <c r="AW44">
        <v>77.777639936482728</v>
      </c>
      <c r="AX44">
        <v>86.919412465263989</v>
      </c>
      <c r="AY44">
        <v>91.78989678443827</v>
      </c>
      <c r="AZ44">
        <v>93.78225486304089</v>
      </c>
      <c r="BA44">
        <v>96.052500992457325</v>
      </c>
      <c r="BB44">
        <v>96.759626836046053</v>
      </c>
      <c r="BC44">
        <v>97.09334061135371</v>
      </c>
      <c r="BD44">
        <v>62.950303061107796</v>
      </c>
      <c r="BE44">
        <v>79.666315107310311</v>
      </c>
      <c r="BF44">
        <v>89.030077385414941</v>
      </c>
      <c r="BG44">
        <v>94.018831721666643</v>
      </c>
      <c r="BH44">
        <v>96.059570250454271</v>
      </c>
      <c r="BI44">
        <v>98.384944788238442</v>
      </c>
      <c r="BJ44">
        <v>99.109241775417104</v>
      </c>
      <c r="BK44">
        <v>99.451059125506688</v>
      </c>
      <c r="BL44">
        <f t="shared" si="7"/>
        <v>1.4923832516596036</v>
      </c>
      <c r="BM44">
        <f t="shared" si="7"/>
        <v>1.8886751708275824</v>
      </c>
      <c r="BN44">
        <f t="shared" si="7"/>
        <v>2.1106649201509526</v>
      </c>
      <c r="BO44">
        <f t="shared" si="7"/>
        <v>2.2289349372283738</v>
      </c>
      <c r="BP44">
        <f t="shared" si="7"/>
        <v>2.2773153874133811</v>
      </c>
      <c r="BQ44">
        <f t="shared" si="12"/>
        <v>2.332443795781117</v>
      </c>
      <c r="BR44">
        <f t="shared" si="12"/>
        <v>2.349614939371051</v>
      </c>
      <c r="BS44">
        <f t="shared" si="12"/>
        <v>2.3577185141529782</v>
      </c>
      <c r="BV44">
        <v>89.030077385414941</v>
      </c>
      <c r="BW44">
        <v>93.588978414403655</v>
      </c>
      <c r="BX44">
        <v>86.546577772340811</v>
      </c>
      <c r="BY44">
        <v>71.384136858475898</v>
      </c>
      <c r="CA44">
        <f t="shared" si="8"/>
        <v>0.89030077385414941</v>
      </c>
      <c r="CB44">
        <f t="shared" si="9"/>
        <v>0.93588978414403656</v>
      </c>
      <c r="CC44">
        <f t="shared" si="10"/>
        <v>0.86546577772340816</v>
      </c>
      <c r="CD44">
        <f t="shared" si="11"/>
        <v>0.713841368584759</v>
      </c>
    </row>
    <row r="45" spans="1:82">
      <c r="A45" t="s">
        <v>320</v>
      </c>
      <c r="B45">
        <v>1.3404153066696693</v>
      </c>
      <c r="C45">
        <v>1.6193406466498317</v>
      </c>
      <c r="D45">
        <v>0.50880616167624737</v>
      </c>
      <c r="E45">
        <v>1.390316574013994</v>
      </c>
      <c r="H45">
        <v>2016</v>
      </c>
      <c r="I45" t="s">
        <v>124</v>
      </c>
      <c r="J45">
        <v>91.291080411634027</v>
      </c>
      <c r="K45">
        <v>94.953927161035551</v>
      </c>
      <c r="L45">
        <v>89.230541141586357</v>
      </c>
      <c r="M45">
        <v>78.920396310215239</v>
      </c>
      <c r="N45">
        <v>92.438267614738194</v>
      </c>
      <c r="O45">
        <v>95.914483118237513</v>
      </c>
      <c r="P45">
        <v>90.775542215921092</v>
      </c>
      <c r="Q45">
        <v>79.05544147843942</v>
      </c>
      <c r="R45">
        <f t="shared" si="3"/>
        <v>1.147187203104167</v>
      </c>
      <c r="S45">
        <f t="shared" si="4"/>
        <v>0.96055595720196152</v>
      </c>
      <c r="T45">
        <f t="shared" si="5"/>
        <v>1.5450010743347349</v>
      </c>
      <c r="U45">
        <f t="shared" si="6"/>
        <v>0.13504516822418111</v>
      </c>
      <c r="AT45">
        <v>2016</v>
      </c>
      <c r="AU45" t="s">
        <v>124</v>
      </c>
      <c r="AV45">
        <v>67.526365516713057</v>
      </c>
      <c r="AW45">
        <v>83.629120808968111</v>
      </c>
      <c r="AX45">
        <v>91.291080411634027</v>
      </c>
      <c r="AY45">
        <v>94.830315875488367</v>
      </c>
      <c r="AZ45">
        <v>96.320318684405407</v>
      </c>
      <c r="BA45">
        <v>97.861392712137075</v>
      </c>
      <c r="BB45">
        <v>98.295498072061491</v>
      </c>
      <c r="BC45">
        <v>98.470416996501626</v>
      </c>
      <c r="BD45">
        <v>68.374919198448609</v>
      </c>
      <c r="BE45">
        <v>84.680025856496442</v>
      </c>
      <c r="BF45">
        <v>92.438267614738194</v>
      </c>
      <c r="BG45">
        <v>96.021978021978029</v>
      </c>
      <c r="BH45">
        <v>97.530704589528114</v>
      </c>
      <c r="BI45">
        <v>99.091144149967676</v>
      </c>
      <c r="BJ45">
        <v>99.530704589528114</v>
      </c>
      <c r="BK45">
        <v>99.707821590174532</v>
      </c>
      <c r="BL45">
        <f t="shared" si="7"/>
        <v>0.84855368173555235</v>
      </c>
      <c r="BM45">
        <f t="shared" si="7"/>
        <v>1.0509050475283317</v>
      </c>
      <c r="BN45">
        <f t="shared" si="7"/>
        <v>1.147187203104167</v>
      </c>
      <c r="BO45">
        <f t="shared" si="7"/>
        <v>1.1916621464896622</v>
      </c>
      <c r="BP45">
        <f t="shared" si="7"/>
        <v>1.2103859051227062</v>
      </c>
      <c r="BQ45">
        <f t="shared" si="12"/>
        <v>1.2297514378306005</v>
      </c>
      <c r="BR45">
        <f t="shared" si="12"/>
        <v>1.2352065174666222</v>
      </c>
      <c r="BS45">
        <f t="shared" si="12"/>
        <v>1.2374045936729061</v>
      </c>
      <c r="BV45">
        <v>92.438267614738194</v>
      </c>
      <c r="BW45">
        <v>95.914483118237513</v>
      </c>
      <c r="BX45">
        <v>90.775542215921092</v>
      </c>
      <c r="BY45">
        <v>79.05544147843942</v>
      </c>
      <c r="CA45">
        <f t="shared" si="8"/>
        <v>0.9243826761473819</v>
      </c>
      <c r="CB45">
        <f t="shared" si="9"/>
        <v>0.95914483118237515</v>
      </c>
      <c r="CC45">
        <f t="shared" si="10"/>
        <v>0.9077554221592109</v>
      </c>
      <c r="CD45">
        <f t="shared" si="11"/>
        <v>0.79055441478439414</v>
      </c>
    </row>
    <row r="46" spans="1:82">
      <c r="A46" t="s">
        <v>321</v>
      </c>
      <c r="B46">
        <v>0.51996040185166237</v>
      </c>
      <c r="C46">
        <v>1.4509882926279687</v>
      </c>
      <c r="D46">
        <v>0.24836557647225277</v>
      </c>
      <c r="E46">
        <v>0.8982371298350813</v>
      </c>
      <c r="H46">
        <v>2016</v>
      </c>
      <c r="I46" t="s">
        <v>125</v>
      </c>
      <c r="J46">
        <v>91.209004935210174</v>
      </c>
      <c r="K46">
        <v>94.02649459842597</v>
      </c>
      <c r="L46">
        <v>89.847310847766636</v>
      </c>
      <c r="M46">
        <v>80.409731113956468</v>
      </c>
      <c r="N46">
        <v>92.027865675669034</v>
      </c>
      <c r="O46">
        <v>94.565030358152455</v>
      </c>
      <c r="P46">
        <v>91.040295577877842</v>
      </c>
      <c r="Q46">
        <v>80.914801095184401</v>
      </c>
      <c r="R46">
        <f t="shared" si="3"/>
        <v>0.81886074045885948</v>
      </c>
      <c r="S46">
        <f t="shared" si="4"/>
        <v>0.53853575972648571</v>
      </c>
      <c r="T46">
        <f t="shared" si="5"/>
        <v>1.1929847301112062</v>
      </c>
      <c r="U46">
        <f t="shared" si="6"/>
        <v>0.50506998122793334</v>
      </c>
      <c r="AT46">
        <v>2016</v>
      </c>
      <c r="AU46" t="s">
        <v>125</v>
      </c>
      <c r="AV46">
        <v>65.455959934845495</v>
      </c>
      <c r="AW46">
        <v>82.43867454355383</v>
      </c>
      <c r="AX46">
        <v>91.209004935210174</v>
      </c>
      <c r="AY46">
        <v>95.211873678068699</v>
      </c>
      <c r="AZ46">
        <v>96.711885833758785</v>
      </c>
      <c r="BA46">
        <v>98.31765249313203</v>
      </c>
      <c r="BB46">
        <v>98.730945955801914</v>
      </c>
      <c r="BC46">
        <v>98.915712444995506</v>
      </c>
      <c r="BD46">
        <v>66.043613707165107</v>
      </c>
      <c r="BE46">
        <v>83.178796575661679</v>
      </c>
      <c r="BF46">
        <v>92.027865675669034</v>
      </c>
      <c r="BG46">
        <v>96.066671572595482</v>
      </c>
      <c r="BH46">
        <v>97.58015061201462</v>
      </c>
      <c r="BI46">
        <v>99.200333603159422</v>
      </c>
      <c r="BJ46">
        <v>99.617337552432119</v>
      </c>
      <c r="BK46">
        <v>99.803762847401089</v>
      </c>
      <c r="BL46">
        <f t="shared" si="7"/>
        <v>0.58765377231961224</v>
      </c>
      <c r="BM46">
        <f t="shared" si="7"/>
        <v>0.74012203210784833</v>
      </c>
      <c r="BN46">
        <f t="shared" si="7"/>
        <v>0.81886074045885948</v>
      </c>
      <c r="BO46">
        <f t="shared" si="7"/>
        <v>0.8547978945267829</v>
      </c>
      <c r="BP46">
        <f t="shared" si="7"/>
        <v>0.86826477825583481</v>
      </c>
      <c r="BQ46">
        <f t="shared" si="12"/>
        <v>0.88268111002739147</v>
      </c>
      <c r="BR46">
        <f t="shared" si="12"/>
        <v>0.8863915966302045</v>
      </c>
      <c r="BS46">
        <f t="shared" si="12"/>
        <v>0.88805040240558242</v>
      </c>
      <c r="BV46">
        <v>92.027865675669034</v>
      </c>
      <c r="BW46">
        <v>94.565030358152455</v>
      </c>
      <c r="BX46">
        <v>91.040295577877842</v>
      </c>
      <c r="BY46">
        <v>80.914801095184401</v>
      </c>
      <c r="CA46">
        <f t="shared" si="8"/>
        <v>0.92027865675669029</v>
      </c>
      <c r="CB46">
        <f t="shared" si="9"/>
        <v>0.94565030358152458</v>
      </c>
      <c r="CC46">
        <f t="shared" si="10"/>
        <v>0.91040295577877839</v>
      </c>
      <c r="CD46">
        <f t="shared" si="11"/>
        <v>0.80914801095184397</v>
      </c>
    </row>
    <row r="47" spans="1:82">
      <c r="A47" t="s">
        <v>322</v>
      </c>
      <c r="B47">
        <v>0.81974968919027447</v>
      </c>
      <c r="C47">
        <v>1.8762383897470869</v>
      </c>
      <c r="D47">
        <v>0.68154779423416301</v>
      </c>
      <c r="E47">
        <v>1.2681368644632869</v>
      </c>
      <c r="H47">
        <v>2016</v>
      </c>
      <c r="I47" t="s">
        <v>126</v>
      </c>
      <c r="J47">
        <v>91.797188383258671</v>
      </c>
      <c r="K47">
        <v>94.67170336497837</v>
      </c>
      <c r="L47">
        <v>90.512857765509224</v>
      </c>
      <c r="M47">
        <v>80.574748743718601</v>
      </c>
      <c r="N47">
        <v>92.421154658647509</v>
      </c>
      <c r="O47">
        <v>95.175515302935665</v>
      </c>
      <c r="P47">
        <v>91.375770020533892</v>
      </c>
      <c r="Q47">
        <v>80.688787545211511</v>
      </c>
      <c r="R47">
        <f t="shared" si="3"/>
        <v>0.6239662753888382</v>
      </c>
      <c r="S47">
        <f t="shared" si="4"/>
        <v>0.50381193795729473</v>
      </c>
      <c r="T47">
        <f t="shared" si="5"/>
        <v>0.86291225502466773</v>
      </c>
      <c r="U47">
        <f t="shared" si="6"/>
        <v>0.11403880149291012</v>
      </c>
      <c r="AT47">
        <v>2016</v>
      </c>
      <c r="AU47" t="s">
        <v>126</v>
      </c>
      <c r="AV47">
        <v>66.374149911751275</v>
      </c>
      <c r="AW47">
        <v>83.185840707964601</v>
      </c>
      <c r="AX47">
        <v>91.797188383258671</v>
      </c>
      <c r="AY47">
        <v>95.491292380987645</v>
      </c>
      <c r="AZ47">
        <v>96.958813147208744</v>
      </c>
      <c r="BA47">
        <v>98.541118969156145</v>
      </c>
      <c r="BB47">
        <v>98.943483788153685</v>
      </c>
      <c r="BC47">
        <v>99.09776477703312</v>
      </c>
      <c r="BD47">
        <v>66.825310038024696</v>
      </c>
      <c r="BE47">
        <v>83.751273703307902</v>
      </c>
      <c r="BF47">
        <v>92.421154658647509</v>
      </c>
      <c r="BG47">
        <v>96.140368317717531</v>
      </c>
      <c r="BH47">
        <v>97.617864154882312</v>
      </c>
      <c r="BI47">
        <v>99.210925267788355</v>
      </c>
      <c r="BJ47">
        <v>99.616025051569451</v>
      </c>
      <c r="BK47">
        <v>99.771354723264665</v>
      </c>
      <c r="BL47">
        <f t="shared" si="7"/>
        <v>0.45116012627342172</v>
      </c>
      <c r="BM47">
        <f t="shared" si="7"/>
        <v>0.5654329953433006</v>
      </c>
      <c r="BN47">
        <f t="shared" si="7"/>
        <v>0.6239662753888382</v>
      </c>
      <c r="BO47">
        <f t="shared" si="7"/>
        <v>0.64907593672988639</v>
      </c>
      <c r="BP47">
        <f t="shared" si="7"/>
        <v>0.65905100767356828</v>
      </c>
      <c r="BQ47">
        <f t="shared" si="12"/>
        <v>0.66980629863220997</v>
      </c>
      <c r="BR47">
        <f t="shared" si="12"/>
        <v>0.67254126341576637</v>
      </c>
      <c r="BS47">
        <f t="shared" si="12"/>
        <v>0.67358994623154445</v>
      </c>
      <c r="BV47">
        <v>92.421154658647509</v>
      </c>
      <c r="BW47">
        <v>95.175515302935665</v>
      </c>
      <c r="BX47">
        <v>91.375770020533892</v>
      </c>
      <c r="BY47">
        <v>80.688787545211511</v>
      </c>
      <c r="CA47">
        <f t="shared" si="8"/>
        <v>0.92421154658647509</v>
      </c>
      <c r="CB47">
        <f t="shared" si="9"/>
        <v>0.95175515302935665</v>
      </c>
      <c r="CC47">
        <f t="shared" si="10"/>
        <v>0.91375770020533897</v>
      </c>
      <c r="CD47">
        <f t="shared" si="11"/>
        <v>0.80688787545211516</v>
      </c>
    </row>
    <row r="48" spans="1:82">
      <c r="A48" t="s">
        <v>323</v>
      </c>
      <c r="B48">
        <v>0.66178285644716084</v>
      </c>
      <c r="C48">
        <v>2.4711437963883043</v>
      </c>
      <c r="D48">
        <v>0.36360253476003379</v>
      </c>
      <c r="E48">
        <v>1.4270405641706674</v>
      </c>
      <c r="H48">
        <v>2016</v>
      </c>
      <c r="I48" t="s">
        <v>51</v>
      </c>
      <c r="J48">
        <v>90.652716101952663</v>
      </c>
      <c r="K48">
        <v>94.38352500668627</v>
      </c>
      <c r="L48">
        <v>88.746295283860391</v>
      </c>
      <c r="M48">
        <v>76.841438301916682</v>
      </c>
      <c r="N48">
        <v>91.439230316120174</v>
      </c>
      <c r="O48">
        <v>94.907339494401256</v>
      </c>
      <c r="P48">
        <v>89.907882462686572</v>
      </c>
      <c r="Q48">
        <v>77.220630372492835</v>
      </c>
      <c r="R48">
        <f t="shared" si="3"/>
        <v>0.78651421416751077</v>
      </c>
      <c r="S48">
        <f t="shared" si="4"/>
        <v>0.5238144877149864</v>
      </c>
      <c r="T48">
        <f t="shared" si="5"/>
        <v>1.1615871788261813</v>
      </c>
      <c r="U48">
        <f t="shared" si="6"/>
        <v>0.37919207057615267</v>
      </c>
      <c r="AT48">
        <v>2016</v>
      </c>
      <c r="AU48" t="s">
        <v>51</v>
      </c>
      <c r="AV48">
        <v>65.716892755033768</v>
      </c>
      <c r="AW48">
        <v>82.175314800170327</v>
      </c>
      <c r="AX48">
        <v>90.652716101952663</v>
      </c>
      <c r="AY48">
        <v>94.7162236145751</v>
      </c>
      <c r="AZ48">
        <v>96.37325871403371</v>
      </c>
      <c r="BA48">
        <v>98.131273191799977</v>
      </c>
      <c r="BB48">
        <v>98.622787274165091</v>
      </c>
      <c r="BC48">
        <v>98.85394488715859</v>
      </c>
      <c r="BD48">
        <v>66.287060671509906</v>
      </c>
      <c r="BE48">
        <v>82.88827802866679</v>
      </c>
      <c r="BF48">
        <v>91.439230316120174</v>
      </c>
      <c r="BG48">
        <v>95.537993324170429</v>
      </c>
      <c r="BH48">
        <v>97.209405065776551</v>
      </c>
      <c r="BI48">
        <v>98.982672295307282</v>
      </c>
      <c r="BJ48">
        <v>99.478450814843896</v>
      </c>
      <c r="BK48">
        <v>99.711613979972512</v>
      </c>
      <c r="BL48">
        <f t="shared" si="7"/>
        <v>0.57016791647613729</v>
      </c>
      <c r="BM48">
        <f t="shared" si="7"/>
        <v>0.71296322849646288</v>
      </c>
      <c r="BN48">
        <f t="shared" si="7"/>
        <v>0.78651421416751077</v>
      </c>
      <c r="BO48">
        <f t="shared" si="7"/>
        <v>0.8217697095953298</v>
      </c>
      <c r="BP48">
        <f t="shared" si="7"/>
        <v>0.83614635174284047</v>
      </c>
      <c r="BQ48">
        <f t="shared" si="12"/>
        <v>0.85139910350730474</v>
      </c>
      <c r="BR48">
        <f t="shared" si="12"/>
        <v>0.85566354067880468</v>
      </c>
      <c r="BS48">
        <f t="shared" si="12"/>
        <v>0.85766909281392145</v>
      </c>
      <c r="BV48">
        <v>91.439230316120174</v>
      </c>
      <c r="BW48">
        <v>94.907339494401256</v>
      </c>
      <c r="BX48">
        <v>89.907882462686572</v>
      </c>
      <c r="BY48">
        <v>77.220630372492835</v>
      </c>
      <c r="CA48">
        <f t="shared" si="8"/>
        <v>0.91439230316120179</v>
      </c>
      <c r="CB48">
        <f t="shared" si="9"/>
        <v>0.94907339494401255</v>
      </c>
      <c r="CC48">
        <f t="shared" si="10"/>
        <v>0.89907882462686572</v>
      </c>
      <c r="CD48">
        <f t="shared" si="11"/>
        <v>0.77220630372492838</v>
      </c>
    </row>
    <row r="49" spans="1:82">
      <c r="A49" t="s">
        <v>324</v>
      </c>
      <c r="B49">
        <v>0.68031035994842171</v>
      </c>
      <c r="C49">
        <v>2.4722019516235889</v>
      </c>
      <c r="D49">
        <v>1.0692884790389741</v>
      </c>
      <c r="E49">
        <v>1.5046288300169977</v>
      </c>
      <c r="H49">
        <v>2016</v>
      </c>
      <c r="I49" t="s">
        <v>127</v>
      </c>
      <c r="J49">
        <v>89.564008012963654</v>
      </c>
      <c r="K49">
        <v>93.083059357239335</v>
      </c>
      <c r="L49">
        <v>87.592341323684607</v>
      </c>
      <c r="M49">
        <v>77.390721822140335</v>
      </c>
      <c r="N49">
        <v>90.954324586977648</v>
      </c>
      <c r="O49">
        <v>94.423474663909005</v>
      </c>
      <c r="P49">
        <v>89.211681970334439</v>
      </c>
      <c r="Q49">
        <v>77.899527983816583</v>
      </c>
      <c r="R49">
        <f t="shared" si="3"/>
        <v>1.390316574013994</v>
      </c>
      <c r="S49">
        <f t="shared" si="4"/>
        <v>1.3404153066696693</v>
      </c>
      <c r="T49">
        <f t="shared" si="5"/>
        <v>1.6193406466498317</v>
      </c>
      <c r="U49">
        <f t="shared" si="6"/>
        <v>0.50880616167624737</v>
      </c>
      <c r="AT49">
        <v>2016</v>
      </c>
      <c r="AU49" t="s">
        <v>127</v>
      </c>
      <c r="AV49">
        <v>64.758271343447362</v>
      </c>
      <c r="AW49">
        <v>80.77271509320812</v>
      </c>
      <c r="AX49">
        <v>89.564008012963654</v>
      </c>
      <c r="AY49">
        <v>94.0732139895117</v>
      </c>
      <c r="AZ49">
        <v>95.74088015005168</v>
      </c>
      <c r="BA49">
        <v>97.495310885126258</v>
      </c>
      <c r="BB49">
        <v>97.954652750309421</v>
      </c>
      <c r="BC49">
        <v>98.157528740765315</v>
      </c>
      <c r="BD49">
        <v>65.763524457402013</v>
      </c>
      <c r="BE49">
        <v>82.026563006154845</v>
      </c>
      <c r="BF49">
        <v>90.954324586977648</v>
      </c>
      <c r="BG49">
        <v>95.533527696793001</v>
      </c>
      <c r="BH49">
        <v>97.227081308713963</v>
      </c>
      <c r="BI49">
        <v>99.008746355685133</v>
      </c>
      <c r="BJ49">
        <v>99.475218658892132</v>
      </c>
      <c r="BK49">
        <v>99.681243926141889</v>
      </c>
      <c r="BL49">
        <f t="shared" si="7"/>
        <v>1.0052531139546517</v>
      </c>
      <c r="BM49">
        <f t="shared" si="7"/>
        <v>1.2538479129467248</v>
      </c>
      <c r="BN49">
        <f t="shared" si="7"/>
        <v>1.390316574013994</v>
      </c>
      <c r="BO49">
        <f t="shared" si="7"/>
        <v>1.4603137072813013</v>
      </c>
      <c r="BP49">
        <f t="shared" si="7"/>
        <v>1.4862011586622828</v>
      </c>
      <c r="BQ49">
        <f t="shared" si="12"/>
        <v>1.5134354705588748</v>
      </c>
      <c r="BR49">
        <f t="shared" si="12"/>
        <v>1.5205659085827108</v>
      </c>
      <c r="BS49">
        <f t="shared" si="12"/>
        <v>1.5237151853765738</v>
      </c>
      <c r="BV49">
        <v>90.954324586977648</v>
      </c>
      <c r="BW49">
        <v>94.423474663909005</v>
      </c>
      <c r="BX49">
        <v>89.211681970334439</v>
      </c>
      <c r="BY49">
        <v>77.899527983816583</v>
      </c>
      <c r="CA49">
        <f t="shared" si="8"/>
        <v>0.90954324586977653</v>
      </c>
      <c r="CB49">
        <f t="shared" si="9"/>
        <v>0.94423474663909002</v>
      </c>
      <c r="CC49">
        <f t="shared" si="10"/>
        <v>0.89211681970334444</v>
      </c>
      <c r="CD49">
        <f t="shared" si="11"/>
        <v>0.77899527983816585</v>
      </c>
    </row>
    <row r="50" spans="1:82">
      <c r="A50" t="s">
        <v>325</v>
      </c>
      <c r="B50">
        <v>1.1615319533051576</v>
      </c>
      <c r="C50">
        <v>3.5910670603897898</v>
      </c>
      <c r="D50">
        <v>0.61285852485163161</v>
      </c>
      <c r="E50">
        <v>2.1732032766005602</v>
      </c>
      <c r="H50">
        <v>2016</v>
      </c>
      <c r="I50" t="s">
        <v>128</v>
      </c>
      <c r="J50">
        <v>92.105514801305958</v>
      </c>
      <c r="K50">
        <v>95.452830188679243</v>
      </c>
      <c r="L50">
        <v>89.993847349502929</v>
      </c>
      <c r="M50">
        <v>80.811949444657216</v>
      </c>
      <c r="N50">
        <v>93.003751931141039</v>
      </c>
      <c r="O50">
        <v>95.972790590530906</v>
      </c>
      <c r="P50">
        <v>91.444835642130897</v>
      </c>
      <c r="Q50">
        <v>81.060315021129469</v>
      </c>
      <c r="R50">
        <f t="shared" si="3"/>
        <v>0.8982371298350813</v>
      </c>
      <c r="S50">
        <f t="shared" si="4"/>
        <v>0.51996040185166237</v>
      </c>
      <c r="T50">
        <f t="shared" si="5"/>
        <v>1.4509882926279687</v>
      </c>
      <c r="U50">
        <f t="shared" si="6"/>
        <v>0.24836557647225277</v>
      </c>
      <c r="AT50">
        <v>2016</v>
      </c>
      <c r="AU50" t="s">
        <v>128</v>
      </c>
      <c r="AV50">
        <v>70.766225427919622</v>
      </c>
      <c r="AW50">
        <v>85.247872354958133</v>
      </c>
      <c r="AX50">
        <v>92.105514801305958</v>
      </c>
      <c r="AY50">
        <v>95.508380804065411</v>
      </c>
      <c r="AZ50">
        <v>96.808873953253283</v>
      </c>
      <c r="BA50">
        <v>98.239143204513482</v>
      </c>
      <c r="BB50">
        <v>98.590221712224917</v>
      </c>
      <c r="BC50">
        <v>98.776006447823178</v>
      </c>
      <c r="BD50">
        <v>71.45635621275656</v>
      </c>
      <c r="BE50">
        <v>86.07923195762524</v>
      </c>
      <c r="BF50">
        <v>93.003751931141039</v>
      </c>
      <c r="BG50">
        <v>96.43980357536968</v>
      </c>
      <c r="BH50">
        <v>97.752979474729642</v>
      </c>
      <c r="BI50">
        <v>99.197197086735827</v>
      </c>
      <c r="BJ50">
        <v>99.551699404105051</v>
      </c>
      <c r="BK50">
        <v>99.739295961156486</v>
      </c>
      <c r="BL50">
        <f t="shared" si="7"/>
        <v>0.69013078483693846</v>
      </c>
      <c r="BM50">
        <f t="shared" si="7"/>
        <v>0.8313596026671064</v>
      </c>
      <c r="BN50">
        <f t="shared" si="7"/>
        <v>0.8982371298350813</v>
      </c>
      <c r="BO50">
        <f t="shared" si="7"/>
        <v>0.93142277130426976</v>
      </c>
      <c r="BP50">
        <f t="shared" si="7"/>
        <v>0.9441055214763594</v>
      </c>
      <c r="BQ50">
        <f t="shared" si="12"/>
        <v>0.95805388222234455</v>
      </c>
      <c r="BR50">
        <f t="shared" si="12"/>
        <v>0.96147769188013399</v>
      </c>
      <c r="BS50">
        <f t="shared" si="12"/>
        <v>0.96328951333330792</v>
      </c>
      <c r="BV50">
        <v>93.003751931141039</v>
      </c>
      <c r="BW50">
        <v>95.972790590530906</v>
      </c>
      <c r="BX50">
        <v>91.444835642130897</v>
      </c>
      <c r="BY50">
        <v>81.060315021129469</v>
      </c>
      <c r="CA50">
        <f t="shared" si="8"/>
        <v>0.93003751931141043</v>
      </c>
      <c r="CB50">
        <f t="shared" si="9"/>
        <v>0.9597279059053091</v>
      </c>
      <c r="CC50">
        <f t="shared" si="10"/>
        <v>0.91444835642130895</v>
      </c>
      <c r="CD50">
        <f t="shared" si="11"/>
        <v>0.8106031502112947</v>
      </c>
    </row>
    <row r="51" spans="1:82">
      <c r="A51" t="s">
        <v>326</v>
      </c>
      <c r="B51">
        <v>0.88434636706060132</v>
      </c>
      <c r="C51">
        <v>2.0050290064201164</v>
      </c>
      <c r="D51">
        <v>0.60053245402208688</v>
      </c>
      <c r="E51">
        <v>1.3357129718316116</v>
      </c>
      <c r="H51">
        <v>2016</v>
      </c>
      <c r="I51" t="s">
        <v>129</v>
      </c>
      <c r="J51">
        <v>92.184956445018827</v>
      </c>
      <c r="K51">
        <v>95.774088687064193</v>
      </c>
      <c r="L51">
        <v>89.674024265458257</v>
      </c>
      <c r="M51">
        <v>82.342100854414483</v>
      </c>
      <c r="N51">
        <v>93.453093309482114</v>
      </c>
      <c r="O51">
        <v>96.593838376254467</v>
      </c>
      <c r="P51">
        <v>91.550262655205344</v>
      </c>
      <c r="Q51">
        <v>83.023648648648646</v>
      </c>
      <c r="R51">
        <f t="shared" si="3"/>
        <v>1.2681368644632869</v>
      </c>
      <c r="S51">
        <f t="shared" si="4"/>
        <v>0.81974968919027447</v>
      </c>
      <c r="T51">
        <f t="shared" si="5"/>
        <v>1.8762383897470869</v>
      </c>
      <c r="U51">
        <f t="shared" si="6"/>
        <v>0.68154779423416301</v>
      </c>
      <c r="AT51">
        <v>2016</v>
      </c>
      <c r="AU51" t="s">
        <v>129</v>
      </c>
      <c r="AV51">
        <v>69.842058827184275</v>
      </c>
      <c r="AW51">
        <v>84.958930324456645</v>
      </c>
      <c r="AX51">
        <v>92.184956445018827</v>
      </c>
      <c r="AY51">
        <v>95.321412150659228</v>
      </c>
      <c r="AZ51">
        <v>96.576491494041477</v>
      </c>
      <c r="BA51">
        <v>97.886247561293843</v>
      </c>
      <c r="BB51">
        <v>98.234190349558233</v>
      </c>
      <c r="BC51">
        <v>98.389521951461973</v>
      </c>
      <c r="BD51">
        <v>70.802836950907647</v>
      </c>
      <c r="BE51">
        <v>86.127662790844155</v>
      </c>
      <c r="BF51">
        <v>93.453093309482114</v>
      </c>
      <c r="BG51">
        <v>96.632695481286461</v>
      </c>
      <c r="BH51">
        <v>97.90504024892607</v>
      </c>
      <c r="BI51">
        <v>99.232813897532154</v>
      </c>
      <c r="BJ51">
        <v>99.585543140046113</v>
      </c>
      <c r="BK51">
        <v>99.743011551882688</v>
      </c>
      <c r="BL51">
        <f t="shared" si="7"/>
        <v>0.96077812372337235</v>
      </c>
      <c r="BM51">
        <f t="shared" si="7"/>
        <v>1.1687324663875103</v>
      </c>
      <c r="BN51">
        <f t="shared" si="7"/>
        <v>1.2681368644632869</v>
      </c>
      <c r="BO51">
        <f t="shared" si="7"/>
        <v>1.3112833306272336</v>
      </c>
      <c r="BP51">
        <f t="shared" si="7"/>
        <v>1.3285487548845936</v>
      </c>
      <c r="BQ51">
        <f t="shared" si="12"/>
        <v>1.3465663362383111</v>
      </c>
      <c r="BR51">
        <f t="shared" si="12"/>
        <v>1.3513527904878799</v>
      </c>
      <c r="BS51">
        <f t="shared" si="12"/>
        <v>1.3534896004207155</v>
      </c>
      <c r="BV51">
        <v>93.453093309482114</v>
      </c>
      <c r="BW51">
        <v>96.593838376254467</v>
      </c>
      <c r="BX51">
        <v>91.550262655205344</v>
      </c>
      <c r="BY51">
        <v>83.023648648648646</v>
      </c>
      <c r="CA51">
        <f t="shared" si="8"/>
        <v>0.93453093309482116</v>
      </c>
      <c r="CB51">
        <f t="shared" si="9"/>
        <v>0.96593838376254471</v>
      </c>
      <c r="CC51">
        <f t="shared" si="10"/>
        <v>0.91550262655205339</v>
      </c>
      <c r="CD51">
        <f t="shared" si="11"/>
        <v>0.8302364864864864</v>
      </c>
    </row>
    <row r="52" spans="1:82">
      <c r="A52" t="s">
        <v>327</v>
      </c>
      <c r="B52">
        <v>0.89794617161457779</v>
      </c>
      <c r="C52">
        <v>2.6724787510072048</v>
      </c>
      <c r="D52">
        <v>0.65463262394001731</v>
      </c>
      <c r="E52">
        <v>1.6502642243426919</v>
      </c>
      <c r="H52">
        <v>2016</v>
      </c>
      <c r="I52" t="s">
        <v>130</v>
      </c>
      <c r="J52">
        <v>90.156307241421416</v>
      </c>
      <c r="K52">
        <v>94.02210026333276</v>
      </c>
      <c r="L52">
        <v>87.646138529369935</v>
      </c>
      <c r="M52">
        <v>78.875778433300553</v>
      </c>
      <c r="N52">
        <v>91.583347805592084</v>
      </c>
      <c r="O52">
        <v>94.683883119779921</v>
      </c>
      <c r="P52">
        <v>90.117282325758239</v>
      </c>
      <c r="Q52">
        <v>79.239380968060587</v>
      </c>
      <c r="R52">
        <f t="shared" si="3"/>
        <v>1.4270405641706674</v>
      </c>
      <c r="S52">
        <f t="shared" si="4"/>
        <v>0.66178285644716084</v>
      </c>
      <c r="T52">
        <f t="shared" si="5"/>
        <v>2.4711437963883043</v>
      </c>
      <c r="U52">
        <f t="shared" si="6"/>
        <v>0.36360253476003379</v>
      </c>
      <c r="AT52">
        <v>2016</v>
      </c>
      <c r="AU52" t="s">
        <v>130</v>
      </c>
      <c r="AV52">
        <v>65.685675906704105</v>
      </c>
      <c r="AW52">
        <v>81.571620466479416</v>
      </c>
      <c r="AX52">
        <v>90.156307241421416</v>
      </c>
      <c r="AY52">
        <v>94.144584198314817</v>
      </c>
      <c r="AZ52">
        <v>95.807790939064603</v>
      </c>
      <c r="BA52">
        <v>97.535718646965435</v>
      </c>
      <c r="BB52">
        <v>97.980217364757607</v>
      </c>
      <c r="BC52">
        <v>98.15362071070949</v>
      </c>
      <c r="BD52">
        <v>66.725382687870592</v>
      </c>
      <c r="BE52">
        <v>82.862778177487783</v>
      </c>
      <c r="BF52">
        <v>91.583347805592084</v>
      </c>
      <c r="BG52">
        <v>95.634753268663005</v>
      </c>
      <c r="BH52">
        <v>97.324286104150644</v>
      </c>
      <c r="BI52">
        <v>99.079564343662398</v>
      </c>
      <c r="BJ52">
        <v>99.531098816582727</v>
      </c>
      <c r="BK52">
        <v>99.707246880194518</v>
      </c>
      <c r="BL52">
        <f t="shared" si="7"/>
        <v>1.0397067811664868</v>
      </c>
      <c r="BM52">
        <f t="shared" si="7"/>
        <v>1.291157711008367</v>
      </c>
      <c r="BN52">
        <f t="shared" si="7"/>
        <v>1.4270405641706674</v>
      </c>
      <c r="BO52">
        <f t="shared" si="7"/>
        <v>1.4901690703481876</v>
      </c>
      <c r="BP52">
        <f t="shared" si="7"/>
        <v>1.5164951650860417</v>
      </c>
      <c r="BQ52">
        <f t="shared" si="12"/>
        <v>1.5438456966969625</v>
      </c>
      <c r="BR52">
        <f t="shared" si="12"/>
        <v>1.5508814518251199</v>
      </c>
      <c r="BS52">
        <f t="shared" si="12"/>
        <v>1.5536261694850282</v>
      </c>
      <c r="BV52">
        <v>91.583347805592084</v>
      </c>
      <c r="BW52">
        <v>94.683883119779921</v>
      </c>
      <c r="BX52">
        <v>90.117282325758239</v>
      </c>
      <c r="BY52">
        <v>79.239380968060587</v>
      </c>
      <c r="CA52">
        <f t="shared" si="8"/>
        <v>0.91583347805592086</v>
      </c>
      <c r="CB52">
        <f t="shared" si="9"/>
        <v>0.94683883119779921</v>
      </c>
      <c r="CC52">
        <f t="shared" si="10"/>
        <v>0.90117282325758241</v>
      </c>
      <c r="CD52">
        <f t="shared" si="11"/>
        <v>0.79239380968060591</v>
      </c>
    </row>
    <row r="53" spans="1:82">
      <c r="A53" t="s">
        <v>328</v>
      </c>
      <c r="B53">
        <v>0.73205509336384011</v>
      </c>
      <c r="C53">
        <v>1.8887134942034436</v>
      </c>
      <c r="D53">
        <v>0.57464453093248835</v>
      </c>
      <c r="E53">
        <v>1.2234099114390489</v>
      </c>
      <c r="H53">
        <v>2016</v>
      </c>
      <c r="I53" t="s">
        <v>131</v>
      </c>
      <c r="J53">
        <v>88.549868766404202</v>
      </c>
      <c r="K53">
        <v>94.078851302019956</v>
      </c>
      <c r="L53">
        <v>84.741589119541871</v>
      </c>
      <c r="M53">
        <v>73.555166374781095</v>
      </c>
      <c r="N53">
        <v>90.0544975964212</v>
      </c>
      <c r="O53">
        <v>94.759161661968378</v>
      </c>
      <c r="P53">
        <v>87.21379107116546</v>
      </c>
      <c r="Q53">
        <v>74.624454853820069</v>
      </c>
      <c r="R53">
        <f t="shared" si="3"/>
        <v>1.5046288300169977</v>
      </c>
      <c r="S53">
        <f t="shared" si="4"/>
        <v>0.68031035994842171</v>
      </c>
      <c r="T53">
        <f t="shared" si="5"/>
        <v>2.4722019516235889</v>
      </c>
      <c r="U53">
        <f t="shared" si="6"/>
        <v>1.0692884790389741</v>
      </c>
      <c r="AT53">
        <v>2016</v>
      </c>
      <c r="AU53" t="s">
        <v>131</v>
      </c>
      <c r="AV53">
        <v>59.916642364148927</v>
      </c>
      <c r="AW53">
        <v>78.968601147078829</v>
      </c>
      <c r="AX53">
        <v>88.549868766404202</v>
      </c>
      <c r="AY53">
        <v>93.303441236512114</v>
      </c>
      <c r="AZ53">
        <v>95.403178769320505</v>
      </c>
      <c r="BA53">
        <v>97.40084572761738</v>
      </c>
      <c r="BB53">
        <v>97.899047341304552</v>
      </c>
      <c r="BC53">
        <v>98.132351511616605</v>
      </c>
      <c r="BD53">
        <v>60.934738819342328</v>
      </c>
      <c r="BE53">
        <v>80.310426218163386</v>
      </c>
      <c r="BF53">
        <v>90.0544975964212</v>
      </c>
      <c r="BG53">
        <v>94.888842204125012</v>
      </c>
      <c r="BH53">
        <v>97.02425822715982</v>
      </c>
      <c r="BI53">
        <v>99.055869304630434</v>
      </c>
      <c r="BJ53">
        <v>99.562536300836626</v>
      </c>
      <c r="BK53">
        <v>99.799804747840483</v>
      </c>
      <c r="BL53">
        <f t="shared" si="7"/>
        <v>1.0180964551934011</v>
      </c>
      <c r="BM53">
        <f t="shared" si="7"/>
        <v>1.341825071084557</v>
      </c>
      <c r="BN53">
        <f t="shared" si="7"/>
        <v>1.5046288300169977</v>
      </c>
      <c r="BO53">
        <f t="shared" si="7"/>
        <v>1.5854009676128982</v>
      </c>
      <c r="BP53">
        <f t="shared" si="7"/>
        <v>1.6210794578393148</v>
      </c>
      <c r="BQ53">
        <f t="shared" si="12"/>
        <v>1.6550235770130541</v>
      </c>
      <c r="BR53">
        <f t="shared" si="12"/>
        <v>1.6634889595320743</v>
      </c>
      <c r="BS53">
        <f t="shared" si="12"/>
        <v>1.6674532362238779</v>
      </c>
      <c r="BV53">
        <v>90.0544975964212</v>
      </c>
      <c r="BW53">
        <v>94.759161661968378</v>
      </c>
      <c r="BX53">
        <v>87.21379107116546</v>
      </c>
      <c r="BY53">
        <v>74.624454853820069</v>
      </c>
      <c r="CA53">
        <f t="shared" si="8"/>
        <v>0.90054497596421201</v>
      </c>
      <c r="CB53">
        <f t="shared" si="9"/>
        <v>0.94759161661968383</v>
      </c>
      <c r="CC53">
        <f t="shared" si="10"/>
        <v>0.87213791071165458</v>
      </c>
      <c r="CD53">
        <f t="shared" si="11"/>
        <v>0.74624454853820066</v>
      </c>
    </row>
    <row r="54" spans="1:82">
      <c r="A54" t="s">
        <v>329</v>
      </c>
      <c r="B54">
        <v>0.65752756192931372</v>
      </c>
      <c r="C54">
        <v>1.9137305799404771</v>
      </c>
      <c r="D54">
        <v>0.37656823479154866</v>
      </c>
      <c r="E54">
        <v>1.1844554465220938</v>
      </c>
      <c r="H54">
        <v>2016</v>
      </c>
      <c r="I54" t="s">
        <v>132</v>
      </c>
      <c r="J54">
        <v>86.206680689102569</v>
      </c>
      <c r="K54">
        <v>91.553023619268487</v>
      </c>
      <c r="L54">
        <v>83.229904572331819</v>
      </c>
      <c r="M54">
        <v>67.925153171054802</v>
      </c>
      <c r="N54">
        <v>88.379883965703129</v>
      </c>
      <c r="O54">
        <v>92.714555572573644</v>
      </c>
      <c r="P54">
        <v>86.820971632721609</v>
      </c>
      <c r="Q54">
        <v>68.538011695906434</v>
      </c>
      <c r="R54">
        <f t="shared" si="3"/>
        <v>2.1732032766005602</v>
      </c>
      <c r="S54">
        <f t="shared" si="4"/>
        <v>1.1615319533051576</v>
      </c>
      <c r="T54">
        <f t="shared" si="5"/>
        <v>3.5910670603897898</v>
      </c>
      <c r="U54">
        <f t="shared" si="6"/>
        <v>0.61285852485163161</v>
      </c>
      <c r="AT54">
        <v>2016</v>
      </c>
      <c r="AU54" t="s">
        <v>132</v>
      </c>
      <c r="AV54">
        <v>57.081330128205131</v>
      </c>
      <c r="AW54">
        <v>75.861378205128204</v>
      </c>
      <c r="AX54">
        <v>86.206680689102569</v>
      </c>
      <c r="AY54">
        <v>91.437550080128204</v>
      </c>
      <c r="AZ54">
        <v>93.672375801282044</v>
      </c>
      <c r="BA54">
        <v>95.914713541666657</v>
      </c>
      <c r="BB54">
        <v>96.536959134615387</v>
      </c>
      <c r="BC54">
        <v>96.822415865384613</v>
      </c>
      <c r="BD54">
        <v>58.520306001951013</v>
      </c>
      <c r="BE54">
        <v>77.773784463726443</v>
      </c>
      <c r="BF54">
        <v>88.379883965703129</v>
      </c>
      <c r="BG54">
        <v>93.742619499922981</v>
      </c>
      <c r="BH54">
        <v>96.033783436874259</v>
      </c>
      <c r="BI54">
        <v>98.332648765210251</v>
      </c>
      <c r="BJ54">
        <v>98.970580684910402</v>
      </c>
      <c r="BK54">
        <v>99.263233557529389</v>
      </c>
      <c r="BL54">
        <f t="shared" si="7"/>
        <v>1.438975873745882</v>
      </c>
      <c r="BM54">
        <f t="shared" si="7"/>
        <v>1.9124062585982387</v>
      </c>
      <c r="BN54">
        <f t="shared" si="7"/>
        <v>2.1732032766005602</v>
      </c>
      <c r="BO54">
        <f t="shared" si="7"/>
        <v>2.3050694197947763</v>
      </c>
      <c r="BP54">
        <f t="shared" si="7"/>
        <v>2.3614076355922151</v>
      </c>
      <c r="BQ54">
        <f t="shared" si="12"/>
        <v>2.4179352235435942</v>
      </c>
      <c r="BR54">
        <f t="shared" si="12"/>
        <v>2.4336215502950154</v>
      </c>
      <c r="BS54">
        <f t="shared" si="12"/>
        <v>2.4408176921447762</v>
      </c>
      <c r="BV54">
        <v>88.379883965703129</v>
      </c>
      <c r="BW54">
        <v>92.714555572573644</v>
      </c>
      <c r="BX54">
        <v>86.820971632721609</v>
      </c>
      <c r="BY54">
        <v>68.538011695906434</v>
      </c>
      <c r="CA54">
        <f t="shared" si="8"/>
        <v>0.88379883965703132</v>
      </c>
      <c r="CB54">
        <f t="shared" si="9"/>
        <v>0.92714555572573643</v>
      </c>
      <c r="CC54">
        <f t="shared" si="10"/>
        <v>0.86820971632721611</v>
      </c>
      <c r="CD54">
        <f t="shared" si="11"/>
        <v>0.68538011695906431</v>
      </c>
    </row>
    <row r="55" spans="1:82">
      <c r="A55" t="s">
        <v>330</v>
      </c>
      <c r="B55">
        <v>1.8294764004653246</v>
      </c>
      <c r="C55">
        <v>2.305706745038151</v>
      </c>
      <c r="D55">
        <v>1.8625763955378432</v>
      </c>
      <c r="E55">
        <v>2.0396284671330847</v>
      </c>
      <c r="H55">
        <v>2016</v>
      </c>
      <c r="I55" t="s">
        <v>133</v>
      </c>
      <c r="J55">
        <v>91.249509707785833</v>
      </c>
      <c r="K55">
        <v>93.549567125960252</v>
      </c>
      <c r="L55">
        <v>90.151250727166953</v>
      </c>
      <c r="M55">
        <v>82.126149378932084</v>
      </c>
      <c r="N55">
        <v>92.585222679617445</v>
      </c>
      <c r="O55">
        <v>94.433913493020853</v>
      </c>
      <c r="P55">
        <v>92.15627973358707</v>
      </c>
      <c r="Q55">
        <v>82.726681832954171</v>
      </c>
      <c r="R55">
        <f t="shared" si="3"/>
        <v>1.3357129718316116</v>
      </c>
      <c r="S55">
        <f t="shared" si="4"/>
        <v>0.88434636706060132</v>
      </c>
      <c r="T55">
        <f t="shared" si="5"/>
        <v>2.0050290064201164</v>
      </c>
      <c r="U55">
        <f t="shared" si="6"/>
        <v>0.60053245402208688</v>
      </c>
      <c r="AT55">
        <v>2016</v>
      </c>
      <c r="AU55" t="s">
        <v>133</v>
      </c>
      <c r="AV55">
        <v>65.943077073936067</v>
      </c>
      <c r="AW55">
        <v>83.03221219847029</v>
      </c>
      <c r="AX55">
        <v>91.249509707785833</v>
      </c>
      <c r="AY55">
        <v>94.903412433810558</v>
      </c>
      <c r="AZ55">
        <v>96.390223573249656</v>
      </c>
      <c r="BA55">
        <v>97.832908413414401</v>
      </c>
      <c r="BB55">
        <v>98.190821729750937</v>
      </c>
      <c r="BC55">
        <v>98.364875465777601</v>
      </c>
      <c r="BD55">
        <v>66.908353750295362</v>
      </c>
      <c r="BE55">
        <v>84.247640130834384</v>
      </c>
      <c r="BF55">
        <v>92.585222679617445</v>
      </c>
      <c r="BG55">
        <v>96.292611339808715</v>
      </c>
      <c r="BH55">
        <v>97.801186463865093</v>
      </c>
      <c r="BI55">
        <v>99.264989366597433</v>
      </c>
      <c r="BJ55">
        <v>99.628141828447767</v>
      </c>
      <c r="BK55">
        <v>99.804743368114714</v>
      </c>
      <c r="BL55">
        <f t="shared" si="7"/>
        <v>0.96527667635929504</v>
      </c>
      <c r="BM55">
        <f t="shared" si="7"/>
        <v>1.2154279323640935</v>
      </c>
      <c r="BN55">
        <f t="shared" si="7"/>
        <v>1.3357129718316116</v>
      </c>
      <c r="BO55">
        <f t="shared" si="7"/>
        <v>1.3891989059981569</v>
      </c>
      <c r="BP55">
        <f t="shared" si="7"/>
        <v>1.410962890615437</v>
      </c>
      <c r="BQ55">
        <f t="shared" si="12"/>
        <v>1.4320809531830321</v>
      </c>
      <c r="BR55">
        <f t="shared" si="12"/>
        <v>1.43732009869683</v>
      </c>
      <c r="BS55">
        <f t="shared" si="12"/>
        <v>1.439867902337113</v>
      </c>
      <c r="BV55">
        <v>92.585222679617445</v>
      </c>
      <c r="BW55">
        <v>94.433913493020853</v>
      </c>
      <c r="BX55">
        <v>92.15627973358707</v>
      </c>
      <c r="BY55">
        <v>82.726681832954171</v>
      </c>
      <c r="CA55">
        <f t="shared" si="8"/>
        <v>0.9258522267961744</v>
      </c>
      <c r="CB55">
        <f t="shared" si="9"/>
        <v>0.94433913493020849</v>
      </c>
      <c r="CC55">
        <f t="shared" si="10"/>
        <v>0.92156279733587065</v>
      </c>
      <c r="CD55">
        <f t="shared" si="11"/>
        <v>0.82726681832954174</v>
      </c>
    </row>
    <row r="56" spans="1:82">
      <c r="A56" t="s">
        <v>331</v>
      </c>
      <c r="B56">
        <v>0.93801494116816286</v>
      </c>
      <c r="C56">
        <v>3.2456303443942431</v>
      </c>
      <c r="D56">
        <v>0.54432091224290957</v>
      </c>
      <c r="E56">
        <v>1.9042326921751851</v>
      </c>
      <c r="H56">
        <v>2016</v>
      </c>
      <c r="I56" t="s">
        <v>9</v>
      </c>
      <c r="J56">
        <v>90.145233930254861</v>
      </c>
      <c r="K56">
        <v>93.99203764024611</v>
      </c>
      <c r="L56">
        <v>87.862647131471277</v>
      </c>
      <c r="M56">
        <v>77.499378779093846</v>
      </c>
      <c r="N56">
        <v>91.443362556605805</v>
      </c>
      <c r="O56">
        <v>94.802895206126095</v>
      </c>
      <c r="P56">
        <v>89.851495053169671</v>
      </c>
      <c r="Q56">
        <v>78.032609148909543</v>
      </c>
      <c r="R56">
        <f t="shared" si="3"/>
        <v>1.2981286263509446</v>
      </c>
      <c r="S56">
        <f t="shared" si="4"/>
        <v>0.81085756587998503</v>
      </c>
      <c r="T56">
        <f t="shared" si="5"/>
        <v>1.9888479216983939</v>
      </c>
      <c r="U56">
        <f t="shared" si="6"/>
        <v>0.53323036981569771</v>
      </c>
      <c r="AT56">
        <v>2016</v>
      </c>
      <c r="AU56" t="s">
        <v>9</v>
      </c>
      <c r="AV56">
        <v>64.995016126132015</v>
      </c>
      <c r="AW56">
        <v>81.607998312031043</v>
      </c>
      <c r="AX56">
        <v>90.145233930254861</v>
      </c>
      <c r="AY56">
        <v>94.220681153681056</v>
      </c>
      <c r="AZ56">
        <v>95.874869946357094</v>
      </c>
      <c r="BA56">
        <v>97.599009669442879</v>
      </c>
      <c r="BB56">
        <v>98.060498719991514</v>
      </c>
      <c r="BC56">
        <v>98.268064853763065</v>
      </c>
      <c r="BD56">
        <v>65.930971221314891</v>
      </c>
      <c r="BE56">
        <v>82.78318721697093</v>
      </c>
      <c r="BF56">
        <v>91.443362556605805</v>
      </c>
      <c r="BG56">
        <v>95.577497904464678</v>
      </c>
      <c r="BH56">
        <v>97.255507699444877</v>
      </c>
      <c r="BI56">
        <v>99.004475747143999</v>
      </c>
      <c r="BJ56">
        <v>99.472610430757712</v>
      </c>
      <c r="BK56">
        <v>99.683165602644337</v>
      </c>
      <c r="BL56">
        <f t="shared" si="7"/>
        <v>0.93595509518287656</v>
      </c>
      <c r="BM56">
        <f t="shared" si="7"/>
        <v>1.1751889049398869</v>
      </c>
      <c r="BN56">
        <f t="shared" si="7"/>
        <v>1.2981286263509446</v>
      </c>
      <c r="BO56">
        <f t="shared" si="7"/>
        <v>1.3568167507836222</v>
      </c>
      <c r="BP56">
        <f t="shared" si="7"/>
        <v>1.3806377530877825</v>
      </c>
      <c r="BQ56">
        <f t="shared" si="12"/>
        <v>1.4054660777011208</v>
      </c>
      <c r="BR56">
        <f t="shared" si="12"/>
        <v>1.4121117107661973</v>
      </c>
      <c r="BS56">
        <f t="shared" si="12"/>
        <v>1.4151007488812724</v>
      </c>
      <c r="BV56">
        <v>91.443362556605805</v>
      </c>
      <c r="BW56">
        <v>94.802895206126095</v>
      </c>
      <c r="BX56">
        <v>89.851495053169671</v>
      </c>
      <c r="BY56">
        <v>78.032609148909543</v>
      </c>
      <c r="CA56">
        <f t="shared" si="8"/>
        <v>0.91443362556605801</v>
      </c>
      <c r="CB56">
        <f t="shared" si="9"/>
        <v>0.94802895206126092</v>
      </c>
      <c r="CC56">
        <f t="shared" si="10"/>
        <v>0.89851495053169672</v>
      </c>
      <c r="CD56">
        <f t="shared" si="11"/>
        <v>0.78032609148909549</v>
      </c>
    </row>
    <row r="57" spans="1:82">
      <c r="A57" t="s">
        <v>332</v>
      </c>
      <c r="B57">
        <v>0.48106448114590705</v>
      </c>
      <c r="C57">
        <v>1.7912974702901181</v>
      </c>
      <c r="D57">
        <v>0.44682363522943547</v>
      </c>
      <c r="E57">
        <v>1.0383708845781712</v>
      </c>
      <c r="H57">
        <v>2017</v>
      </c>
      <c r="I57" t="s">
        <v>123</v>
      </c>
      <c r="J57">
        <v>91.246135552913202</v>
      </c>
      <c r="K57">
        <v>94.417207402066822</v>
      </c>
      <c r="L57">
        <v>89.124117891241184</v>
      </c>
      <c r="M57">
        <v>82.54917387883556</v>
      </c>
      <c r="N57">
        <v>92.896399777255894</v>
      </c>
      <c r="O57">
        <v>95.3151535736814</v>
      </c>
      <c r="P57">
        <v>91.796596642248389</v>
      </c>
      <c r="Q57">
        <v>83.203806502775578</v>
      </c>
      <c r="R57">
        <f t="shared" si="3"/>
        <v>1.6502642243426919</v>
      </c>
      <c r="S57">
        <f t="shared" si="4"/>
        <v>0.89794617161457779</v>
      </c>
      <c r="T57">
        <f t="shared" si="5"/>
        <v>2.6724787510072048</v>
      </c>
      <c r="U57">
        <f t="shared" si="6"/>
        <v>0.65463262394001731</v>
      </c>
      <c r="AT57">
        <v>2017</v>
      </c>
      <c r="AU57" t="s">
        <v>123</v>
      </c>
      <c r="AV57">
        <v>67.476813317479184</v>
      </c>
      <c r="AW57">
        <v>83.835909631391203</v>
      </c>
      <c r="AX57">
        <v>91.246135552913202</v>
      </c>
      <c r="AY57">
        <v>94.593341260404287</v>
      </c>
      <c r="AZ57">
        <v>95.865636147443524</v>
      </c>
      <c r="BA57">
        <v>97.325802615933412</v>
      </c>
      <c r="BB57">
        <v>97.736028537455411</v>
      </c>
      <c r="BC57">
        <v>97.940546967895358</v>
      </c>
      <c r="BD57">
        <v>68.697189066169528</v>
      </c>
      <c r="BE57">
        <v>85.352153596591052</v>
      </c>
      <c r="BF57">
        <v>92.896399777255894</v>
      </c>
      <c r="BG57">
        <v>96.304142556230786</v>
      </c>
      <c r="BH57">
        <v>97.599447981986771</v>
      </c>
      <c r="BI57">
        <v>99.086022807060019</v>
      </c>
      <c r="BJ57">
        <v>99.503668014429948</v>
      </c>
      <c r="BK57">
        <v>99.711885335205679</v>
      </c>
      <c r="BL57">
        <f t="shared" si="7"/>
        <v>1.2203757486903442</v>
      </c>
      <c r="BM57">
        <f t="shared" si="7"/>
        <v>1.5162439651998483</v>
      </c>
      <c r="BN57">
        <f t="shared" si="7"/>
        <v>1.6502642243426919</v>
      </c>
      <c r="BO57">
        <f t="shared" si="7"/>
        <v>1.7108012958264993</v>
      </c>
      <c r="BP57">
        <f t="shared" si="7"/>
        <v>1.7338118345432463</v>
      </c>
      <c r="BQ57">
        <f t="shared" si="12"/>
        <v>1.7602201911266064</v>
      </c>
      <c r="BR57">
        <f t="shared" si="12"/>
        <v>1.7676394769745372</v>
      </c>
      <c r="BS57">
        <f t="shared" si="12"/>
        <v>1.7713383673103209</v>
      </c>
      <c r="BV57">
        <v>92.896399777255894</v>
      </c>
      <c r="BW57">
        <v>95.3151535736814</v>
      </c>
      <c r="BX57">
        <v>91.796596642248389</v>
      </c>
      <c r="BY57">
        <v>83.203806502775578</v>
      </c>
      <c r="CA57">
        <f t="shared" si="8"/>
        <v>0.92896399777255889</v>
      </c>
      <c r="CB57">
        <f t="shared" si="9"/>
        <v>0.95315153573681399</v>
      </c>
      <c r="CC57">
        <f t="shared" si="10"/>
        <v>0.91796596642248385</v>
      </c>
      <c r="CD57">
        <f t="shared" si="11"/>
        <v>0.83203806502775579</v>
      </c>
    </row>
    <row r="58" spans="1:82">
      <c r="A58" t="s">
        <v>333</v>
      </c>
      <c r="B58">
        <v>0.6711657535261395</v>
      </c>
      <c r="C58">
        <v>2.0780894963560996</v>
      </c>
      <c r="D58">
        <v>0.59342602025529345</v>
      </c>
      <c r="E58">
        <v>1.2503364175682492</v>
      </c>
      <c r="H58">
        <v>2017</v>
      </c>
      <c r="I58" t="s">
        <v>124</v>
      </c>
      <c r="J58">
        <v>92.310642868102079</v>
      </c>
      <c r="K58">
        <v>94.479774812343621</v>
      </c>
      <c r="L58">
        <v>91.141406987724267</v>
      </c>
      <c r="M58">
        <v>84.989926124916053</v>
      </c>
      <c r="N58">
        <v>93.534052779541128</v>
      </c>
      <c r="O58">
        <v>95.211829905707461</v>
      </c>
      <c r="P58">
        <v>93.03012048192771</v>
      </c>
      <c r="Q58">
        <v>85.564570655848541</v>
      </c>
      <c r="R58">
        <f t="shared" si="3"/>
        <v>1.2234099114390489</v>
      </c>
      <c r="S58">
        <f t="shared" si="4"/>
        <v>0.73205509336384011</v>
      </c>
      <c r="T58">
        <f t="shared" si="5"/>
        <v>1.8887134942034436</v>
      </c>
      <c r="U58">
        <f t="shared" si="6"/>
        <v>0.57464453093248835</v>
      </c>
      <c r="AT58">
        <v>2017</v>
      </c>
      <c r="AU58" t="s">
        <v>124</v>
      </c>
      <c r="AV58">
        <v>68.875620109446118</v>
      </c>
      <c r="AW58">
        <v>85.172352068736259</v>
      </c>
      <c r="AX58">
        <v>92.310642868102079</v>
      </c>
      <c r="AY58">
        <v>95.42525443665933</v>
      </c>
      <c r="AZ58">
        <v>96.675701938321495</v>
      </c>
      <c r="BA58">
        <v>97.945328082647166</v>
      </c>
      <c r="BB58">
        <v>98.243236332020672</v>
      </c>
      <c r="BC58">
        <v>98.405615506571891</v>
      </c>
      <c r="BD58">
        <v>69.788441358224617</v>
      </c>
      <c r="BE58">
        <v>86.301156900594648</v>
      </c>
      <c r="BF58">
        <v>93.534052779541128</v>
      </c>
      <c r="BG58">
        <v>96.689942867507028</v>
      </c>
      <c r="BH58">
        <v>97.956962779670675</v>
      </c>
      <c r="BI58">
        <v>99.243415512573023</v>
      </c>
      <c r="BJ58">
        <v>99.54527199471427</v>
      </c>
      <c r="BK58">
        <v>99.709803210301985</v>
      </c>
      <c r="BL58">
        <f t="shared" si="7"/>
        <v>0.91282124877849924</v>
      </c>
      <c r="BM58">
        <f t="shared" si="7"/>
        <v>1.128804831858389</v>
      </c>
      <c r="BN58">
        <f t="shared" si="7"/>
        <v>1.2234099114390489</v>
      </c>
      <c r="BO58">
        <f t="shared" si="7"/>
        <v>1.2646884308476984</v>
      </c>
      <c r="BP58">
        <f t="shared" si="7"/>
        <v>1.2812608413491802</v>
      </c>
      <c r="BQ58">
        <f t="shared" si="12"/>
        <v>1.2980874299258574</v>
      </c>
      <c r="BR58">
        <f t="shared" si="12"/>
        <v>1.3020356626935978</v>
      </c>
      <c r="BS58">
        <f t="shared" si="12"/>
        <v>1.3041877037300935</v>
      </c>
      <c r="BV58">
        <v>93.534052779541128</v>
      </c>
      <c r="BW58">
        <v>95.211829905707461</v>
      </c>
      <c r="BX58">
        <v>93.03012048192771</v>
      </c>
      <c r="BY58">
        <v>85.564570655848541</v>
      </c>
      <c r="CA58">
        <f t="shared" si="8"/>
        <v>0.93534052779541133</v>
      </c>
      <c r="CB58">
        <f t="shared" si="9"/>
        <v>0.95211829905707457</v>
      </c>
      <c r="CC58">
        <f t="shared" si="10"/>
        <v>0.93030120481927714</v>
      </c>
      <c r="CD58">
        <f t="shared" si="11"/>
        <v>0.85564570655848537</v>
      </c>
    </row>
    <row r="59" spans="1:82">
      <c r="A59" t="s">
        <v>334</v>
      </c>
      <c r="B59">
        <v>0.7020927381159936</v>
      </c>
      <c r="C59">
        <v>2.2521423208125526</v>
      </c>
      <c r="D59">
        <v>0.4002533792851608</v>
      </c>
      <c r="E59">
        <v>1.3482138005453237</v>
      </c>
      <c r="H59">
        <v>2017</v>
      </c>
      <c r="I59" t="s">
        <v>125</v>
      </c>
      <c r="J59">
        <v>91.773993949949585</v>
      </c>
      <c r="K59">
        <v>94.838286610927653</v>
      </c>
      <c r="L59">
        <v>90.366017549869554</v>
      </c>
      <c r="M59">
        <v>80.087560386473427</v>
      </c>
      <c r="N59">
        <v>92.958449396471678</v>
      </c>
      <c r="O59">
        <v>95.495814172856967</v>
      </c>
      <c r="P59">
        <v>92.279748129810031</v>
      </c>
      <c r="Q59">
        <v>80.464128621264976</v>
      </c>
      <c r="R59">
        <f t="shared" si="3"/>
        <v>1.1844554465220938</v>
      </c>
      <c r="S59">
        <f t="shared" si="4"/>
        <v>0.65752756192931372</v>
      </c>
      <c r="T59">
        <f t="shared" si="5"/>
        <v>1.9137305799404771</v>
      </c>
      <c r="U59">
        <f t="shared" si="6"/>
        <v>0.37656823479154866</v>
      </c>
      <c r="AT59">
        <v>2017</v>
      </c>
      <c r="AU59" t="s">
        <v>125</v>
      </c>
      <c r="AV59">
        <v>67.474103950866265</v>
      </c>
      <c r="AW59">
        <v>84.093409111742602</v>
      </c>
      <c r="AX59">
        <v>91.773993949949585</v>
      </c>
      <c r="AY59">
        <v>95.341002841690354</v>
      </c>
      <c r="AZ59">
        <v>96.697680814006787</v>
      </c>
      <c r="BA59">
        <v>98.050921257677146</v>
      </c>
      <c r="BB59">
        <v>98.400403336694481</v>
      </c>
      <c r="BC59">
        <v>98.573425611880097</v>
      </c>
      <c r="BD59">
        <v>68.344939647168061</v>
      </c>
      <c r="BE59">
        <v>85.178737233054775</v>
      </c>
      <c r="BF59">
        <v>92.958449396471678</v>
      </c>
      <c r="BG59">
        <v>96.57149489322191</v>
      </c>
      <c r="BH59">
        <v>97.945682451253475</v>
      </c>
      <c r="BI59">
        <v>99.316388115134629</v>
      </c>
      <c r="BJ59">
        <v>99.670380687093768</v>
      </c>
      <c r="BK59">
        <v>99.845636025998147</v>
      </c>
      <c r="BL59">
        <f t="shared" si="7"/>
        <v>0.87083569630179625</v>
      </c>
      <c r="BM59">
        <f t="shared" si="7"/>
        <v>1.0853281213121733</v>
      </c>
      <c r="BN59">
        <f t="shared" si="7"/>
        <v>1.1844554465220938</v>
      </c>
      <c r="BO59">
        <f t="shared" si="7"/>
        <v>1.2304920515315558</v>
      </c>
      <c r="BP59">
        <f t="shared" si="7"/>
        <v>1.2480016372466878</v>
      </c>
      <c r="BQ59">
        <f t="shared" si="12"/>
        <v>1.2654668574574828</v>
      </c>
      <c r="BR59">
        <f t="shared" si="12"/>
        <v>1.2699773503992873</v>
      </c>
      <c r="BS59">
        <f t="shared" si="12"/>
        <v>1.2722104141180495</v>
      </c>
      <c r="BV59">
        <v>92.958449396471678</v>
      </c>
      <c r="BW59">
        <v>95.495814172856967</v>
      </c>
      <c r="BX59">
        <v>92.279748129810031</v>
      </c>
      <c r="BY59">
        <v>80.464128621264976</v>
      </c>
      <c r="CA59">
        <f t="shared" si="8"/>
        <v>0.92958449396471676</v>
      </c>
      <c r="CB59">
        <f t="shared" si="9"/>
        <v>0.95495814172856963</v>
      </c>
      <c r="CC59">
        <f t="shared" si="10"/>
        <v>0.92279748129810035</v>
      </c>
      <c r="CD59">
        <f t="shared" si="11"/>
        <v>0.80464128621264974</v>
      </c>
    </row>
    <row r="60" spans="1:82">
      <c r="A60" t="s">
        <v>335</v>
      </c>
      <c r="B60">
        <v>1.1624357462896171</v>
      </c>
      <c r="C60">
        <v>1.9885396228176546</v>
      </c>
      <c r="D60">
        <v>0.48040355818308456</v>
      </c>
      <c r="E60">
        <v>1.4668031582170613</v>
      </c>
      <c r="H60">
        <v>2017</v>
      </c>
      <c r="I60" t="s">
        <v>126</v>
      </c>
      <c r="J60">
        <v>89.786288855145756</v>
      </c>
      <c r="K60">
        <v>92.265262317176649</v>
      </c>
      <c r="L60">
        <v>89.531027948839409</v>
      </c>
      <c r="M60">
        <v>74.268605645851153</v>
      </c>
      <c r="N60">
        <v>91.825917322278841</v>
      </c>
      <c r="O60">
        <v>94.094738717641974</v>
      </c>
      <c r="P60">
        <v>91.83673469387756</v>
      </c>
      <c r="Q60">
        <v>76.131182041388996</v>
      </c>
      <c r="R60">
        <f t="shared" si="3"/>
        <v>2.0396284671330847</v>
      </c>
      <c r="S60">
        <f t="shared" si="4"/>
        <v>1.8294764004653246</v>
      </c>
      <c r="T60">
        <f t="shared" si="5"/>
        <v>2.305706745038151</v>
      </c>
      <c r="U60">
        <f t="shared" si="6"/>
        <v>1.8625763955378432</v>
      </c>
      <c r="AT60">
        <v>2017</v>
      </c>
      <c r="AU60" t="s">
        <v>126</v>
      </c>
      <c r="AV60">
        <v>65.075859299509332</v>
      </c>
      <c r="AW60">
        <v>81.343255487093259</v>
      </c>
      <c r="AX60">
        <v>89.786288855145756</v>
      </c>
      <c r="AY60">
        <v>93.75556866239161</v>
      </c>
      <c r="AZ60">
        <v>95.277774291917126</v>
      </c>
      <c r="BA60">
        <v>96.825078118137213</v>
      </c>
      <c r="BB60">
        <v>97.254257281614315</v>
      </c>
      <c r="BC60">
        <v>97.465082133848682</v>
      </c>
      <c r="BD60">
        <v>66.554153779021263</v>
      </c>
      <c r="BE60">
        <v>83.191087952564914</v>
      </c>
      <c r="BF60">
        <v>91.825917322278841</v>
      </c>
      <c r="BG60">
        <v>95.885365196298622</v>
      </c>
      <c r="BH60">
        <v>97.442149980107047</v>
      </c>
      <c r="BI60">
        <v>99.02460310330224</v>
      </c>
      <c r="BJ60">
        <v>99.463531706816227</v>
      </c>
      <c r="BK60">
        <v>99.679145757665211</v>
      </c>
      <c r="BL60">
        <f t="shared" si="7"/>
        <v>1.4782944795119306</v>
      </c>
      <c r="BM60">
        <f t="shared" si="7"/>
        <v>1.8478324654716545</v>
      </c>
      <c r="BN60">
        <f t="shared" si="7"/>
        <v>2.0396284671330847</v>
      </c>
      <c r="BO60">
        <f t="shared" si="7"/>
        <v>2.1297965339070117</v>
      </c>
      <c r="BP60">
        <f t="shared" si="7"/>
        <v>2.1643756881899208</v>
      </c>
      <c r="BQ60">
        <f t="shared" si="12"/>
        <v>2.1995249851650271</v>
      </c>
      <c r="BR60">
        <f t="shared" si="12"/>
        <v>2.2092744252019116</v>
      </c>
      <c r="BS60">
        <f t="shared" si="12"/>
        <v>2.2140636238165285</v>
      </c>
      <c r="BV60">
        <v>91.825917322278841</v>
      </c>
      <c r="BW60">
        <v>94.094738717641974</v>
      </c>
      <c r="BX60">
        <v>91.83673469387756</v>
      </c>
      <c r="BY60">
        <v>76.131182041388996</v>
      </c>
      <c r="CA60">
        <f t="shared" si="8"/>
        <v>0.91825917322278838</v>
      </c>
      <c r="CB60">
        <f t="shared" si="9"/>
        <v>0.94094738717641979</v>
      </c>
      <c r="CC60">
        <f t="shared" si="10"/>
        <v>0.91836734693877564</v>
      </c>
      <c r="CD60">
        <f t="shared" si="11"/>
        <v>0.76131182041389001</v>
      </c>
    </row>
    <row r="61" spans="1:82">
      <c r="A61" t="s">
        <v>336</v>
      </c>
      <c r="B61">
        <v>1.2276086901714081</v>
      </c>
      <c r="C61">
        <v>3.0395291699585698</v>
      </c>
      <c r="D61">
        <v>0.65712031990328512</v>
      </c>
      <c r="E61">
        <v>1.9715314214478923</v>
      </c>
      <c r="H61">
        <v>2017</v>
      </c>
      <c r="I61" t="s">
        <v>51</v>
      </c>
      <c r="J61">
        <v>87.810397048944623</v>
      </c>
      <c r="K61">
        <v>92.112178109024896</v>
      </c>
      <c r="L61">
        <v>86.22045094720751</v>
      </c>
      <c r="M61">
        <v>68.63886703383163</v>
      </c>
      <c r="N61">
        <v>89.714629741119808</v>
      </c>
      <c r="O61">
        <v>93.050193050193059</v>
      </c>
      <c r="P61">
        <v>89.466081291601753</v>
      </c>
      <c r="Q61">
        <v>69.18318794607454</v>
      </c>
      <c r="R61">
        <f t="shared" si="3"/>
        <v>1.9042326921751851</v>
      </c>
      <c r="S61">
        <f t="shared" si="4"/>
        <v>0.93801494116816286</v>
      </c>
      <c r="T61">
        <f t="shared" si="5"/>
        <v>3.2456303443942431</v>
      </c>
      <c r="U61">
        <f t="shared" si="6"/>
        <v>0.54432091224290957</v>
      </c>
      <c r="AT61">
        <v>2017</v>
      </c>
      <c r="AU61" t="s">
        <v>51</v>
      </c>
      <c r="AV61">
        <v>63.129485804527938</v>
      </c>
      <c r="AW61">
        <v>79.230651377119884</v>
      </c>
      <c r="AX61">
        <v>87.810397048944623</v>
      </c>
      <c r="AY61">
        <v>92.340691329507024</v>
      </c>
      <c r="AZ61">
        <v>94.247563375799942</v>
      </c>
      <c r="BA61">
        <v>96.464390519852444</v>
      </c>
      <c r="BB61">
        <v>97.127906565626816</v>
      </c>
      <c r="BC61">
        <v>97.41900507949228</v>
      </c>
      <c r="BD61">
        <v>64.498494882600838</v>
      </c>
      <c r="BE61">
        <v>80.948826008428654</v>
      </c>
      <c r="BF61">
        <v>89.714629741119808</v>
      </c>
      <c r="BG61">
        <v>94.34316676700783</v>
      </c>
      <c r="BH61">
        <v>96.291390728476827</v>
      </c>
      <c r="BI61">
        <v>98.556291390728475</v>
      </c>
      <c r="BJ61">
        <v>99.234196267308846</v>
      </c>
      <c r="BK61">
        <v>99.531607465382294</v>
      </c>
      <c r="BL61">
        <f t="shared" si="7"/>
        <v>1.3690090780728994</v>
      </c>
      <c r="BM61">
        <f t="shared" si="7"/>
        <v>1.71817463130877</v>
      </c>
      <c r="BN61">
        <f t="shared" si="7"/>
        <v>1.9042326921751851</v>
      </c>
      <c r="BO61">
        <f t="shared" si="7"/>
        <v>2.0024754375008058</v>
      </c>
      <c r="BP61">
        <f t="shared" si="7"/>
        <v>2.0438273526768853</v>
      </c>
      <c r="BQ61">
        <f t="shared" si="12"/>
        <v>2.0919008708760316</v>
      </c>
      <c r="BR61">
        <f t="shared" si="12"/>
        <v>2.1062897016820301</v>
      </c>
      <c r="BS61">
        <f t="shared" si="12"/>
        <v>2.112602385890014</v>
      </c>
      <c r="BV61">
        <v>89.714629741119808</v>
      </c>
      <c r="BW61">
        <v>93.050193050193059</v>
      </c>
      <c r="BX61">
        <v>89.466081291601753</v>
      </c>
      <c r="BY61">
        <v>69.18318794607454</v>
      </c>
      <c r="CA61">
        <f t="shared" si="8"/>
        <v>0.89714629741119811</v>
      </c>
      <c r="CB61">
        <f t="shared" si="9"/>
        <v>0.93050193050193064</v>
      </c>
      <c r="CC61">
        <f t="shared" si="10"/>
        <v>0.89466081291601751</v>
      </c>
      <c r="CD61">
        <f t="shared" si="11"/>
        <v>0.69183187946074542</v>
      </c>
    </row>
    <row r="62" spans="1:82">
      <c r="A62" t="s">
        <v>337</v>
      </c>
      <c r="B62">
        <v>1.6798950185017105</v>
      </c>
      <c r="C62">
        <v>2.1759910777128937</v>
      </c>
      <c r="D62">
        <v>0.34919570762754404</v>
      </c>
      <c r="E62">
        <v>1.7825789707596016</v>
      </c>
      <c r="H62">
        <v>2017</v>
      </c>
      <c r="I62" t="s">
        <v>127</v>
      </c>
      <c r="J62">
        <v>89.317994041210795</v>
      </c>
      <c r="K62">
        <v>92.824427480916029</v>
      </c>
      <c r="L62">
        <v>88.25921669171602</v>
      </c>
      <c r="M62">
        <v>71.938605271938599</v>
      </c>
      <c r="N62">
        <v>90.356364925788967</v>
      </c>
      <c r="O62">
        <v>93.305491962061936</v>
      </c>
      <c r="P62">
        <v>90.050514162006138</v>
      </c>
      <c r="Q62">
        <v>72.385428907168034</v>
      </c>
      <c r="R62">
        <f t="shared" si="3"/>
        <v>1.0383708845781712</v>
      </c>
      <c r="S62">
        <f t="shared" si="4"/>
        <v>0.48106448114590705</v>
      </c>
      <c r="T62">
        <f t="shared" si="5"/>
        <v>1.7912974702901181</v>
      </c>
      <c r="U62">
        <f t="shared" si="6"/>
        <v>0.44682363522943547</v>
      </c>
      <c r="AT62">
        <v>2017</v>
      </c>
      <c r="AU62" t="s">
        <v>127</v>
      </c>
      <c r="AV62">
        <v>64.851906562179224</v>
      </c>
      <c r="AW62">
        <v>81.092110863523686</v>
      </c>
      <c r="AX62">
        <v>89.317994041210795</v>
      </c>
      <c r="AY62">
        <v>93.645627300267904</v>
      </c>
      <c r="AZ62">
        <v>95.386945744973843</v>
      </c>
      <c r="BA62">
        <v>97.502566285270774</v>
      </c>
      <c r="BB62">
        <v>98.151022758568885</v>
      </c>
      <c r="BC62">
        <v>98.433940061590846</v>
      </c>
      <c r="BD62">
        <v>65.605845701838817</v>
      </c>
      <c r="BE62">
        <v>82.034851324654269</v>
      </c>
      <c r="BF62">
        <v>90.356364925788967</v>
      </c>
      <c r="BG62">
        <v>94.734309305506301</v>
      </c>
      <c r="BH62">
        <v>96.495871536396322</v>
      </c>
      <c r="BI62">
        <v>98.636087330935624</v>
      </c>
      <c r="BJ62">
        <v>99.292082467960086</v>
      </c>
      <c r="BK62">
        <v>99.578288840484277</v>
      </c>
      <c r="BL62">
        <f t="shared" si="7"/>
        <v>0.75393913965959314</v>
      </c>
      <c r="BM62">
        <f t="shared" si="7"/>
        <v>0.94274046113058318</v>
      </c>
      <c r="BN62">
        <f t="shared" si="7"/>
        <v>1.0383708845781712</v>
      </c>
      <c r="BO62">
        <f t="shared" si="7"/>
        <v>1.0886820052383968</v>
      </c>
      <c r="BP62">
        <f t="shared" si="7"/>
        <v>1.1089257914224788</v>
      </c>
      <c r="BQ62">
        <f t="shared" si="12"/>
        <v>1.1335210456648497</v>
      </c>
      <c r="BR62">
        <f t="shared" si="12"/>
        <v>1.1410597093912003</v>
      </c>
      <c r="BS62">
        <f t="shared" si="12"/>
        <v>1.1443487788934306</v>
      </c>
      <c r="BV62">
        <v>90.356364925788967</v>
      </c>
      <c r="BW62">
        <v>93.305491962061936</v>
      </c>
      <c r="BX62">
        <v>90.050514162006138</v>
      </c>
      <c r="BY62">
        <v>72.385428907168034</v>
      </c>
      <c r="CA62">
        <f t="shared" si="8"/>
        <v>0.90356364925788968</v>
      </c>
      <c r="CB62">
        <f t="shared" si="9"/>
        <v>0.93305491962061937</v>
      </c>
      <c r="CC62">
        <f t="shared" si="10"/>
        <v>0.90050514162006134</v>
      </c>
      <c r="CD62">
        <f t="shared" si="11"/>
        <v>0.72385428907168037</v>
      </c>
    </row>
    <row r="63" spans="1:82">
      <c r="A63" t="s">
        <v>338</v>
      </c>
      <c r="B63">
        <v>0.77655171043053883</v>
      </c>
      <c r="C63">
        <v>2.7362617213101714</v>
      </c>
      <c r="D63">
        <v>0.46115223688444473</v>
      </c>
      <c r="E63">
        <v>1.5862879420624694</v>
      </c>
      <c r="H63">
        <v>2017</v>
      </c>
      <c r="I63" t="s">
        <v>128</v>
      </c>
      <c r="J63">
        <v>92.526200052887219</v>
      </c>
      <c r="K63">
        <v>95.452113429641514</v>
      </c>
      <c r="L63">
        <v>90.826029575987278</v>
      </c>
      <c r="M63">
        <v>80.508130081300806</v>
      </c>
      <c r="N63">
        <v>93.776536470455468</v>
      </c>
      <c r="O63">
        <v>96.123279183167654</v>
      </c>
      <c r="P63">
        <v>92.904119072343377</v>
      </c>
      <c r="Q63">
        <v>81.101556101556099</v>
      </c>
      <c r="R63">
        <f t="shared" si="3"/>
        <v>1.2503364175682492</v>
      </c>
      <c r="S63">
        <f t="shared" si="4"/>
        <v>0.6711657535261395</v>
      </c>
      <c r="T63">
        <f t="shared" si="5"/>
        <v>2.0780894963560996</v>
      </c>
      <c r="U63">
        <f t="shared" si="6"/>
        <v>0.59342602025529345</v>
      </c>
      <c r="AT63">
        <v>2017</v>
      </c>
      <c r="AU63" t="s">
        <v>128</v>
      </c>
      <c r="AV63">
        <v>71.962811930244527</v>
      </c>
      <c r="AW63">
        <v>86.211743747477414</v>
      </c>
      <c r="AX63">
        <v>92.526200052887219</v>
      </c>
      <c r="AY63">
        <v>95.34314066610068</v>
      </c>
      <c r="AZ63">
        <v>96.555371532755288</v>
      </c>
      <c r="BA63">
        <v>97.903995769022004</v>
      </c>
      <c r="BB63">
        <v>98.232453271353222</v>
      </c>
      <c r="BC63">
        <v>98.399465560674173</v>
      </c>
      <c r="BD63">
        <v>72.935268644294922</v>
      </c>
      <c r="BE63">
        <v>87.376750878083868</v>
      </c>
      <c r="BF63">
        <v>93.776536470455468</v>
      </c>
      <c r="BG63">
        <v>96.631543311751514</v>
      </c>
      <c r="BH63">
        <v>97.86015544553058</v>
      </c>
      <c r="BI63">
        <v>99.227004076566089</v>
      </c>
      <c r="BJ63">
        <v>99.55990013118361</v>
      </c>
      <c r="BK63">
        <v>99.729169311497614</v>
      </c>
      <c r="BL63">
        <f t="shared" si="7"/>
        <v>0.97245671405039502</v>
      </c>
      <c r="BM63">
        <f t="shared" si="7"/>
        <v>1.1650071306064547</v>
      </c>
      <c r="BN63">
        <f t="shared" si="7"/>
        <v>1.2503364175682492</v>
      </c>
      <c r="BO63">
        <f t="shared" si="7"/>
        <v>1.2884026456508337</v>
      </c>
      <c r="BP63">
        <f t="shared" si="7"/>
        <v>1.3047839127752923</v>
      </c>
      <c r="BQ63">
        <f t="shared" si="12"/>
        <v>1.3230083075440859</v>
      </c>
      <c r="BR63">
        <f t="shared" si="12"/>
        <v>1.3274468598303883</v>
      </c>
      <c r="BS63">
        <f t="shared" si="12"/>
        <v>1.3297037508234411</v>
      </c>
      <c r="BV63">
        <v>93.776536470455468</v>
      </c>
      <c r="BW63">
        <v>96.123279183167654</v>
      </c>
      <c r="BX63">
        <v>92.904119072343377</v>
      </c>
      <c r="BY63">
        <v>81.101556101556099</v>
      </c>
      <c r="CA63">
        <f t="shared" si="8"/>
        <v>0.93776536470455474</v>
      </c>
      <c r="CB63">
        <f t="shared" si="9"/>
        <v>0.96123279183167654</v>
      </c>
      <c r="CC63">
        <f t="shared" si="10"/>
        <v>0.92904119072343372</v>
      </c>
      <c r="CD63">
        <f t="shared" si="11"/>
        <v>0.81101556101556094</v>
      </c>
    </row>
    <row r="64" spans="1:82">
      <c r="A64" t="s">
        <v>339</v>
      </c>
      <c r="B64">
        <v>1.0469506551486489</v>
      </c>
      <c r="C64">
        <v>3.1633443870500031</v>
      </c>
      <c r="D64">
        <v>0.5705145170477266</v>
      </c>
      <c r="E64">
        <v>1.9221888099994686</v>
      </c>
      <c r="H64">
        <v>2017</v>
      </c>
      <c r="I64" t="s">
        <v>129</v>
      </c>
      <c r="J64">
        <v>90.808723081890662</v>
      </c>
      <c r="K64">
        <v>94.42083550784065</v>
      </c>
      <c r="L64">
        <v>88.675126608067984</v>
      </c>
      <c r="M64">
        <v>78.649789029535867</v>
      </c>
      <c r="N64">
        <v>92.156936882435986</v>
      </c>
      <c r="O64">
        <v>95.122928245956643</v>
      </c>
      <c r="P64">
        <v>90.927268928880537</v>
      </c>
      <c r="Q64">
        <v>79.050042408821028</v>
      </c>
      <c r="R64">
        <f t="shared" si="3"/>
        <v>1.3482138005453237</v>
      </c>
      <c r="S64">
        <f t="shared" si="4"/>
        <v>0.7020927381159936</v>
      </c>
      <c r="T64">
        <f t="shared" si="5"/>
        <v>2.2521423208125526</v>
      </c>
      <c r="U64">
        <f t="shared" si="6"/>
        <v>0.4002533792851608</v>
      </c>
      <c r="AT64">
        <v>2017</v>
      </c>
      <c r="AU64" t="s">
        <v>129</v>
      </c>
      <c r="AV64">
        <v>67.45734085094756</v>
      </c>
      <c r="AW64">
        <v>83.198380566801617</v>
      </c>
      <c r="AX64">
        <v>90.808723081890662</v>
      </c>
      <c r="AY64">
        <v>94.483495193860065</v>
      </c>
      <c r="AZ64">
        <v>96.011028042025785</v>
      </c>
      <c r="BA64">
        <v>97.743473833238127</v>
      </c>
      <c r="BB64">
        <v>98.16075109907851</v>
      </c>
      <c r="BC64">
        <v>98.297359727776254</v>
      </c>
      <c r="BD64">
        <v>68.458862673926191</v>
      </c>
      <c r="BE64">
        <v>84.433605565638231</v>
      </c>
      <c r="BF64">
        <v>92.156936882435986</v>
      </c>
      <c r="BG64">
        <v>95.886267392619487</v>
      </c>
      <c r="BH64">
        <v>97.436479128856618</v>
      </c>
      <c r="BI64">
        <v>99.194646098003631</v>
      </c>
      <c r="BJ64">
        <v>99.618118572292801</v>
      </c>
      <c r="BK64">
        <v>99.756755394232712</v>
      </c>
      <c r="BL64">
        <f t="shared" si="7"/>
        <v>1.0015218229786313</v>
      </c>
      <c r="BM64">
        <f t="shared" si="7"/>
        <v>1.235224998836614</v>
      </c>
      <c r="BN64">
        <f t="shared" si="7"/>
        <v>1.3482138005453237</v>
      </c>
      <c r="BO64">
        <f t="shared" si="7"/>
        <v>1.4027721987594219</v>
      </c>
      <c r="BP64">
        <f t="shared" si="7"/>
        <v>1.425451086830833</v>
      </c>
      <c r="BQ64">
        <f t="shared" si="12"/>
        <v>1.4511722647655034</v>
      </c>
      <c r="BR64">
        <f t="shared" si="12"/>
        <v>1.4573674732142905</v>
      </c>
      <c r="BS64">
        <f t="shared" si="12"/>
        <v>1.4593956664564587</v>
      </c>
      <c r="BV64">
        <v>92.156936882435986</v>
      </c>
      <c r="BW64">
        <v>95.122928245956643</v>
      </c>
      <c r="BX64">
        <v>90.927268928880537</v>
      </c>
      <c r="BY64">
        <v>79.050042408821028</v>
      </c>
      <c r="CA64">
        <f t="shared" si="8"/>
        <v>0.9215693688243598</v>
      </c>
      <c r="CB64">
        <f t="shared" si="9"/>
        <v>0.95122928245956639</v>
      </c>
      <c r="CC64">
        <f t="shared" si="10"/>
        <v>0.90927268928880534</v>
      </c>
      <c r="CD64">
        <f t="shared" si="11"/>
        <v>0.79050042408821031</v>
      </c>
    </row>
    <row r="65" spans="1:82">
      <c r="A65" t="s">
        <v>340</v>
      </c>
      <c r="B65">
        <v>0.82566217854243007</v>
      </c>
      <c r="C65">
        <v>4.7146425016100011</v>
      </c>
      <c r="D65">
        <v>1.1332673304017504</v>
      </c>
      <c r="E65">
        <v>2.564936717401622</v>
      </c>
      <c r="H65">
        <v>2017</v>
      </c>
      <c r="I65" t="s">
        <v>130</v>
      </c>
      <c r="J65">
        <v>90.210637048634908</v>
      </c>
      <c r="K65">
        <v>93.468186833394626</v>
      </c>
      <c r="L65">
        <v>88.364923498515651</v>
      </c>
      <c r="M65">
        <v>78.719460825610781</v>
      </c>
      <c r="N65">
        <v>91.677440206851969</v>
      </c>
      <c r="O65">
        <v>94.630622579684243</v>
      </c>
      <c r="P65">
        <v>90.353463121333306</v>
      </c>
      <c r="Q65">
        <v>79.199864383793866</v>
      </c>
      <c r="R65">
        <f t="shared" si="3"/>
        <v>1.4668031582170613</v>
      </c>
      <c r="S65">
        <f t="shared" si="4"/>
        <v>1.1624357462896171</v>
      </c>
      <c r="T65">
        <f t="shared" si="5"/>
        <v>1.9885396228176546</v>
      </c>
      <c r="U65">
        <f t="shared" si="6"/>
        <v>0.48040355818308456</v>
      </c>
      <c r="AT65">
        <v>2017</v>
      </c>
      <c r="AU65" t="s">
        <v>130</v>
      </c>
      <c r="AV65">
        <v>65.844260690869945</v>
      </c>
      <c r="AW65">
        <v>81.858547803111847</v>
      </c>
      <c r="AX65">
        <v>90.210637048634908</v>
      </c>
      <c r="AY65">
        <v>94.197083863391711</v>
      </c>
      <c r="AZ65">
        <v>95.836187493883941</v>
      </c>
      <c r="BA65">
        <v>97.478960759369798</v>
      </c>
      <c r="BB65">
        <v>97.899745571973767</v>
      </c>
      <c r="BC65">
        <v>98.067325570016635</v>
      </c>
      <c r="BD65">
        <v>66.914872457858891</v>
      </c>
      <c r="BE65">
        <v>83.189548008552535</v>
      </c>
      <c r="BF65">
        <v>91.677440206851969</v>
      </c>
      <c r="BG65">
        <v>95.728705683456809</v>
      </c>
      <c r="BH65">
        <v>97.39446074287703</v>
      </c>
      <c r="BI65">
        <v>99.063945104669088</v>
      </c>
      <c r="BJ65">
        <v>99.49157177663966</v>
      </c>
      <c r="BK65">
        <v>99.661876584953518</v>
      </c>
      <c r="BL65">
        <f t="shared" si="7"/>
        <v>1.0706117669889466</v>
      </c>
      <c r="BM65">
        <f t="shared" si="7"/>
        <v>1.331000205440688</v>
      </c>
      <c r="BN65">
        <f t="shared" si="7"/>
        <v>1.4668031582170613</v>
      </c>
      <c r="BO65">
        <f t="shared" si="7"/>
        <v>1.5316218200650979</v>
      </c>
      <c r="BP65">
        <f t="shared" ref="BP65:BS128" si="13">+BH65-AZ65</f>
        <v>1.5582732489930891</v>
      </c>
      <c r="BQ65">
        <f t="shared" si="12"/>
        <v>1.58498434529929</v>
      </c>
      <c r="BR65">
        <f t="shared" si="12"/>
        <v>1.5918262046658924</v>
      </c>
      <c r="BS65">
        <f t="shared" si="12"/>
        <v>1.5945510149368829</v>
      </c>
      <c r="BV65">
        <v>91.677440206851969</v>
      </c>
      <c r="BW65">
        <v>94.630622579684243</v>
      </c>
      <c r="BX65">
        <v>90.353463121333306</v>
      </c>
      <c r="BY65">
        <v>79.199864383793866</v>
      </c>
      <c r="CA65">
        <f t="shared" si="8"/>
        <v>0.91677440206851968</v>
      </c>
      <c r="CB65">
        <f t="shared" si="9"/>
        <v>0.94630622579684243</v>
      </c>
      <c r="CC65">
        <f t="shared" si="10"/>
        <v>0.90353463121333311</v>
      </c>
      <c r="CD65">
        <f t="shared" si="11"/>
        <v>0.79199864383793861</v>
      </c>
    </row>
    <row r="66" spans="1:82">
      <c r="A66" t="s">
        <v>341</v>
      </c>
      <c r="B66">
        <v>0.56782509436087025</v>
      </c>
      <c r="C66">
        <v>4.9005683502443134</v>
      </c>
      <c r="D66">
        <v>0.26098216237568295</v>
      </c>
      <c r="E66">
        <v>2.4227813619978633</v>
      </c>
      <c r="H66">
        <v>2017</v>
      </c>
      <c r="I66" t="s">
        <v>131</v>
      </c>
      <c r="J66">
        <v>89.376801951652254</v>
      </c>
      <c r="K66">
        <v>92.900177200236271</v>
      </c>
      <c r="L66">
        <v>87.027290977158046</v>
      </c>
      <c r="M66">
        <v>79.734731647131397</v>
      </c>
      <c r="N66">
        <v>91.348333373100147</v>
      </c>
      <c r="O66">
        <v>94.127785890407679</v>
      </c>
      <c r="P66">
        <v>90.066820147116616</v>
      </c>
      <c r="Q66">
        <v>80.391851967034683</v>
      </c>
      <c r="R66">
        <f t="shared" si="3"/>
        <v>1.9715314214478923</v>
      </c>
      <c r="S66">
        <f t="shared" si="4"/>
        <v>1.2276086901714081</v>
      </c>
      <c r="T66">
        <f t="shared" si="5"/>
        <v>3.0395291699585698</v>
      </c>
      <c r="U66">
        <f t="shared" si="6"/>
        <v>0.65712031990328512</v>
      </c>
      <c r="AT66">
        <v>2017</v>
      </c>
      <c r="AU66" t="s">
        <v>131</v>
      </c>
      <c r="AV66">
        <v>63.268784069288323</v>
      </c>
      <c r="AW66">
        <v>80.275705898145233</v>
      </c>
      <c r="AX66">
        <v>89.376801951652254</v>
      </c>
      <c r="AY66">
        <v>93.701485917054782</v>
      </c>
      <c r="AZ66">
        <v>95.420854198036679</v>
      </c>
      <c r="BA66">
        <v>97.105204795088184</v>
      </c>
      <c r="BB66">
        <v>97.467054195702161</v>
      </c>
      <c r="BC66">
        <v>97.609459443685736</v>
      </c>
      <c r="BD66">
        <v>64.664407912004009</v>
      </c>
      <c r="BE66">
        <v>82.046479444537241</v>
      </c>
      <c r="BF66">
        <v>91.348333373100147</v>
      </c>
      <c r="BG66">
        <v>95.768414020185631</v>
      </c>
      <c r="BH66">
        <v>97.525709241010716</v>
      </c>
      <c r="BI66">
        <v>99.24721433513875</v>
      </c>
      <c r="BJ66">
        <v>99.617045644341587</v>
      </c>
      <c r="BK66">
        <v>99.762592159576243</v>
      </c>
      <c r="BL66">
        <f t="shared" si="7"/>
        <v>1.3956238427156862</v>
      </c>
      <c r="BM66">
        <f t="shared" si="7"/>
        <v>1.7707735463920073</v>
      </c>
      <c r="BN66">
        <f t="shared" si="7"/>
        <v>1.9715314214478923</v>
      </c>
      <c r="BO66">
        <f t="shared" si="7"/>
        <v>2.0669281031308486</v>
      </c>
      <c r="BP66">
        <f t="shared" si="13"/>
        <v>2.1048550429740374</v>
      </c>
      <c r="BQ66">
        <f t="shared" si="12"/>
        <v>2.1420095400505659</v>
      </c>
      <c r="BR66">
        <f t="shared" si="12"/>
        <v>2.149991448639426</v>
      </c>
      <c r="BS66">
        <f t="shared" si="12"/>
        <v>2.1531327158905071</v>
      </c>
      <c r="BV66">
        <v>91.348333373100147</v>
      </c>
      <c r="BW66">
        <v>94.127785890407679</v>
      </c>
      <c r="BX66">
        <v>90.066820147116616</v>
      </c>
      <c r="BY66">
        <v>80.391851967034683</v>
      </c>
      <c r="CA66">
        <f t="shared" si="8"/>
        <v>0.91348333373100143</v>
      </c>
      <c r="CB66">
        <f t="shared" si="9"/>
        <v>0.94127785890407678</v>
      </c>
      <c r="CC66">
        <f t="shared" si="10"/>
        <v>0.90066820147116611</v>
      </c>
      <c r="CD66">
        <f t="shared" si="11"/>
        <v>0.80391851967034678</v>
      </c>
    </row>
    <row r="67" spans="1:82">
      <c r="A67" t="s">
        <v>342</v>
      </c>
      <c r="B67">
        <v>0.54363204659614439</v>
      </c>
      <c r="C67">
        <v>2.6703318377497851</v>
      </c>
      <c r="D67">
        <v>-8.8091742391171124E-2</v>
      </c>
      <c r="E67">
        <v>1.4037411818720926</v>
      </c>
      <c r="H67">
        <v>2017</v>
      </c>
      <c r="I67" t="s">
        <v>132</v>
      </c>
      <c r="J67">
        <v>88.812456481548168</v>
      </c>
      <c r="K67">
        <v>90.488673459293693</v>
      </c>
      <c r="L67">
        <v>88.560845109068467</v>
      </c>
      <c r="M67">
        <v>79.678977715443352</v>
      </c>
      <c r="N67">
        <v>90.595035452307769</v>
      </c>
      <c r="O67">
        <v>92.168568477795404</v>
      </c>
      <c r="P67">
        <v>90.73683618678136</v>
      </c>
      <c r="Q67">
        <v>80.028173423070896</v>
      </c>
      <c r="R67">
        <f t="shared" si="3"/>
        <v>1.7825789707596016</v>
      </c>
      <c r="S67">
        <f t="shared" si="4"/>
        <v>1.6798950185017105</v>
      </c>
      <c r="T67">
        <f t="shared" si="5"/>
        <v>2.1759910777128937</v>
      </c>
      <c r="U67">
        <f t="shared" si="6"/>
        <v>0.34919570762754404</v>
      </c>
      <c r="AT67">
        <v>2017</v>
      </c>
      <c r="AU67" t="s">
        <v>132</v>
      </c>
      <c r="AV67">
        <v>61.983480995942273</v>
      </c>
      <c r="AW67">
        <v>79.352445436865224</v>
      </c>
      <c r="AX67">
        <v>88.812456481548168</v>
      </c>
      <c r="AY67">
        <v>93.160700136858026</v>
      </c>
      <c r="AZ67">
        <v>95.010684530240823</v>
      </c>
      <c r="BA67">
        <v>96.969915244063486</v>
      </c>
      <c r="BB67">
        <v>97.536555499531801</v>
      </c>
      <c r="BC67">
        <v>97.769454248601406</v>
      </c>
      <c r="BD67">
        <v>63.227568302330425</v>
      </c>
      <c r="BE67">
        <v>80.945149952852717</v>
      </c>
      <c r="BF67">
        <v>90.595035452307769</v>
      </c>
      <c r="BG67">
        <v>95.030553888732413</v>
      </c>
      <c r="BH67">
        <v>96.917669822064937</v>
      </c>
      <c r="BI67">
        <v>98.916224788449526</v>
      </c>
      <c r="BJ67">
        <v>99.494238234609782</v>
      </c>
      <c r="BK67">
        <v>99.731811557819711</v>
      </c>
      <c r="BL67">
        <f t="shared" si="7"/>
        <v>1.2440873063881526</v>
      </c>
      <c r="BM67">
        <f t="shared" si="7"/>
        <v>1.5927045159874922</v>
      </c>
      <c r="BN67">
        <f t="shared" si="7"/>
        <v>1.7825789707596016</v>
      </c>
      <c r="BO67">
        <f t="shared" si="7"/>
        <v>1.8698537518743876</v>
      </c>
      <c r="BP67">
        <f t="shared" si="13"/>
        <v>1.9069852918241139</v>
      </c>
      <c r="BQ67">
        <f t="shared" si="12"/>
        <v>1.9463095443860396</v>
      </c>
      <c r="BR67">
        <f t="shared" si="12"/>
        <v>1.9576827350779809</v>
      </c>
      <c r="BS67">
        <f t="shared" si="12"/>
        <v>1.9623573092183051</v>
      </c>
      <c r="BV67">
        <v>90.595035452307769</v>
      </c>
      <c r="BW67">
        <v>92.168568477795404</v>
      </c>
      <c r="BX67">
        <v>90.73683618678136</v>
      </c>
      <c r="BY67">
        <v>80.028173423070896</v>
      </c>
      <c r="CA67">
        <f t="shared" si="8"/>
        <v>0.90595035452307771</v>
      </c>
      <c r="CB67">
        <f t="shared" si="9"/>
        <v>0.92168568477795398</v>
      </c>
      <c r="CC67">
        <f t="shared" si="10"/>
        <v>0.90736836186781356</v>
      </c>
      <c r="CD67">
        <f t="shared" si="11"/>
        <v>0.80028173423070892</v>
      </c>
    </row>
    <row r="68" spans="1:82">
      <c r="A68" t="s">
        <v>343</v>
      </c>
      <c r="B68">
        <v>1.3827499081621824</v>
      </c>
      <c r="C68">
        <v>2.7396543002566887</v>
      </c>
      <c r="D68">
        <v>0.82760952227935292</v>
      </c>
      <c r="E68">
        <v>1.9286892992837608</v>
      </c>
      <c r="H68">
        <v>2017</v>
      </c>
      <c r="I68" t="s">
        <v>133</v>
      </c>
      <c r="J68">
        <v>90.015840310613001</v>
      </c>
      <c r="K68">
        <v>93.059375889215588</v>
      </c>
      <c r="L68">
        <v>88.236121662305507</v>
      </c>
      <c r="M68">
        <v>79.600000000000009</v>
      </c>
      <c r="N68">
        <v>91.60212825267547</v>
      </c>
      <c r="O68">
        <v>93.835927599646126</v>
      </c>
      <c r="P68">
        <v>90.972383383615679</v>
      </c>
      <c r="Q68">
        <v>80.061152236884453</v>
      </c>
      <c r="R68">
        <f t="shared" si="3"/>
        <v>1.5862879420624694</v>
      </c>
      <c r="S68">
        <f t="shared" si="4"/>
        <v>0.77655171043053883</v>
      </c>
      <c r="T68">
        <f t="shared" si="5"/>
        <v>2.7362617213101714</v>
      </c>
      <c r="U68">
        <f t="shared" si="6"/>
        <v>0.46115223688444473</v>
      </c>
      <c r="AT68">
        <v>2017</v>
      </c>
      <c r="AU68" t="s">
        <v>133</v>
      </c>
      <c r="AV68">
        <v>66.491192549099011</v>
      </c>
      <c r="AW68">
        <v>82.34222216928886</v>
      </c>
      <c r="AX68">
        <v>90.015840310613001</v>
      </c>
      <c r="AY68">
        <v>93.638864738039373</v>
      </c>
      <c r="AZ68">
        <v>95.214558793754392</v>
      </c>
      <c r="BA68">
        <v>97.041554017841193</v>
      </c>
      <c r="BB68">
        <v>97.703750461512811</v>
      </c>
      <c r="BC68">
        <v>97.947905625096766</v>
      </c>
      <c r="BD68">
        <v>67.662921620671682</v>
      </c>
      <c r="BE68">
        <v>83.793283156988934</v>
      </c>
      <c r="BF68">
        <v>91.60212825267547</v>
      </c>
      <c r="BG68">
        <v>95.288998775891116</v>
      </c>
      <c r="BH68">
        <v>96.892460216461231</v>
      </c>
      <c r="BI68">
        <v>98.751651335005874</v>
      </c>
      <c r="BJ68">
        <v>99.425517216303675</v>
      </c>
      <c r="BK68">
        <v>99.673974960307362</v>
      </c>
      <c r="BL68">
        <f t="shared" si="7"/>
        <v>1.1717290715726705</v>
      </c>
      <c r="BM68">
        <f t="shared" si="7"/>
        <v>1.4510609877000746</v>
      </c>
      <c r="BN68">
        <f t="shared" si="7"/>
        <v>1.5862879420624694</v>
      </c>
      <c r="BO68">
        <f t="shared" si="7"/>
        <v>1.6501340378517426</v>
      </c>
      <c r="BP68">
        <f t="shared" si="13"/>
        <v>1.6779014227068387</v>
      </c>
      <c r="BQ68">
        <f t="shared" si="12"/>
        <v>1.7100973171646814</v>
      </c>
      <c r="BR68">
        <f t="shared" si="12"/>
        <v>1.7217667547908633</v>
      </c>
      <c r="BS68">
        <f t="shared" si="12"/>
        <v>1.726069335210596</v>
      </c>
      <c r="BV68">
        <v>91.60212825267547</v>
      </c>
      <c r="BW68">
        <v>93.835927599646126</v>
      </c>
      <c r="BX68">
        <v>90.972383383615679</v>
      </c>
      <c r="BY68">
        <v>80.061152236884453</v>
      </c>
      <c r="CA68">
        <f t="shared" si="8"/>
        <v>0.91602128252675474</v>
      </c>
      <c r="CB68">
        <f t="shared" si="9"/>
        <v>0.9383592759964613</v>
      </c>
      <c r="CC68">
        <f t="shared" si="10"/>
        <v>0.90972383383615674</v>
      </c>
      <c r="CD68">
        <f t="shared" si="11"/>
        <v>0.80061152236884459</v>
      </c>
    </row>
    <row r="69" spans="1:82">
      <c r="A69" t="s">
        <v>344</v>
      </c>
      <c r="B69">
        <v>1.4533411562328951</v>
      </c>
      <c r="C69">
        <v>2.8289252030925667</v>
      </c>
      <c r="D69">
        <v>0.824499496680275</v>
      </c>
      <c r="E69">
        <v>1.9950756318021519</v>
      </c>
      <c r="H69">
        <v>2017</v>
      </c>
      <c r="I69" t="s">
        <v>9</v>
      </c>
      <c r="J69">
        <v>90.301622427147748</v>
      </c>
      <c r="K69">
        <v>93.379750234168284</v>
      </c>
      <c r="L69">
        <v>88.820387332660488</v>
      </c>
      <c r="M69">
        <v>78.263071448124833</v>
      </c>
      <c r="N69">
        <v>91.846723418107999</v>
      </c>
      <c r="O69">
        <v>94.363230408523407</v>
      </c>
      <c r="P69">
        <v>91.174939829690544</v>
      </c>
      <c r="Q69">
        <v>78.878465995309696</v>
      </c>
      <c r="R69">
        <f t="shared" si="3"/>
        <v>1.5451009909602504</v>
      </c>
      <c r="S69">
        <f t="shared" si="4"/>
        <v>0.98348017435512247</v>
      </c>
      <c r="T69">
        <f t="shared" si="5"/>
        <v>2.3545524970300562</v>
      </c>
      <c r="U69">
        <f t="shared" si="6"/>
        <v>0.61539454718486297</v>
      </c>
      <c r="AT69">
        <v>2017</v>
      </c>
      <c r="AU69" t="s">
        <v>9</v>
      </c>
      <c r="AV69">
        <v>66.076013621986803</v>
      </c>
      <c r="AW69">
        <v>82.278675841767239</v>
      </c>
      <c r="AX69">
        <v>90.301622427147748</v>
      </c>
      <c r="AY69">
        <v>94.117796956560298</v>
      </c>
      <c r="AZ69">
        <v>95.670401738525939</v>
      </c>
      <c r="BA69">
        <v>97.354496815182742</v>
      </c>
      <c r="BB69">
        <v>97.819299717346837</v>
      </c>
      <c r="BC69">
        <v>98.021020099667595</v>
      </c>
      <c r="BD69">
        <v>67.206603653283324</v>
      </c>
      <c r="BE69">
        <v>83.686500642263752</v>
      </c>
      <c r="BF69">
        <v>91.846723418107999</v>
      </c>
      <c r="BG69">
        <v>95.728194393903109</v>
      </c>
      <c r="BH69">
        <v>97.307364935405587</v>
      </c>
      <c r="BI69">
        <v>99.020275629123006</v>
      </c>
      <c r="BJ69">
        <v>99.493031516022384</v>
      </c>
      <c r="BK69">
        <v>99.698203423955249</v>
      </c>
      <c r="BL69">
        <f t="shared" si="7"/>
        <v>1.1305900312965207</v>
      </c>
      <c r="BM69">
        <f t="shared" si="7"/>
        <v>1.4078248004965133</v>
      </c>
      <c r="BN69">
        <f t="shared" si="7"/>
        <v>1.5451009909602504</v>
      </c>
      <c r="BO69">
        <f t="shared" si="7"/>
        <v>1.6103974373428116</v>
      </c>
      <c r="BP69">
        <f t="shared" si="13"/>
        <v>1.6369631968796483</v>
      </c>
      <c r="BQ69">
        <f t="shared" si="12"/>
        <v>1.6657788139402641</v>
      </c>
      <c r="BR69">
        <f t="shared" si="12"/>
        <v>1.6737317986755471</v>
      </c>
      <c r="BS69">
        <f t="shared" si="12"/>
        <v>1.6771833242876539</v>
      </c>
      <c r="BV69">
        <v>91.846723418107999</v>
      </c>
      <c r="BW69">
        <v>94.363230408523407</v>
      </c>
      <c r="BX69">
        <v>91.174939829690544</v>
      </c>
      <c r="BY69">
        <v>78.878465995309696</v>
      </c>
      <c r="CA69">
        <f t="shared" si="8"/>
        <v>0.91846723418108001</v>
      </c>
      <c r="CB69">
        <f t="shared" si="9"/>
        <v>0.94363230408523402</v>
      </c>
      <c r="CC69">
        <f t="shared" si="10"/>
        <v>0.91174939829690549</v>
      </c>
      <c r="CD69">
        <f t="shared" si="11"/>
        <v>0.78878465995309699</v>
      </c>
    </row>
    <row r="70" spans="1:82">
      <c r="A70" t="s">
        <v>345</v>
      </c>
      <c r="B70">
        <v>0.68823383019366702</v>
      </c>
      <c r="C70">
        <v>3.7454360152931372</v>
      </c>
      <c r="D70">
        <v>1.0798462741363863</v>
      </c>
      <c r="E70">
        <v>1.9855574814283159</v>
      </c>
      <c r="H70">
        <v>2018</v>
      </c>
      <c r="I70" t="s">
        <v>123</v>
      </c>
      <c r="J70">
        <v>88.002599119436269</v>
      </c>
      <c r="K70">
        <v>91.500989564591578</v>
      </c>
      <c r="L70">
        <v>85.993510911089004</v>
      </c>
      <c r="M70">
        <v>76.029791761665905</v>
      </c>
      <c r="N70">
        <v>89.924787929435738</v>
      </c>
      <c r="O70">
        <v>92.547940219740227</v>
      </c>
      <c r="P70">
        <v>89.156855298139007</v>
      </c>
      <c r="Q70">
        <v>76.600306278713632</v>
      </c>
      <c r="R70">
        <f t="shared" ref="R70:R133" si="14">+N70-J70</f>
        <v>1.9221888099994686</v>
      </c>
      <c r="S70">
        <f t="shared" ref="S70:S133" si="15">+O70-K70</f>
        <v>1.0469506551486489</v>
      </c>
      <c r="T70">
        <f t="shared" ref="T70:T133" si="16">+P70-L70</f>
        <v>3.1633443870500031</v>
      </c>
      <c r="U70">
        <f t="shared" ref="U70:U133" si="17">+Q70-M70</f>
        <v>0.5705145170477266</v>
      </c>
      <c r="AT70">
        <v>2018</v>
      </c>
      <c r="AU70" t="s">
        <v>123</v>
      </c>
      <c r="AV70">
        <v>64.455921399043262</v>
      </c>
      <c r="AW70">
        <v>80.080886389352571</v>
      </c>
      <c r="AX70">
        <v>88.002599119436269</v>
      </c>
      <c r="AY70">
        <v>91.855345559650914</v>
      </c>
      <c r="AZ70">
        <v>93.758752422670597</v>
      </c>
      <c r="BA70">
        <v>96.012816347565007</v>
      </c>
      <c r="BB70">
        <v>96.757822565286062</v>
      </c>
      <c r="BC70">
        <v>97.199224745409524</v>
      </c>
      <c r="BD70">
        <v>65.863794031115134</v>
      </c>
      <c r="BE70">
        <v>81.830045905692998</v>
      </c>
      <c r="BF70">
        <v>89.924787929435738</v>
      </c>
      <c r="BG70">
        <v>93.861687635227185</v>
      </c>
      <c r="BH70">
        <v>95.806669490458248</v>
      </c>
      <c r="BI70">
        <v>98.109967602715415</v>
      </c>
      <c r="BJ70">
        <v>98.871246551349117</v>
      </c>
      <c r="BK70">
        <v>99.322290018659913</v>
      </c>
      <c r="BL70">
        <f t="shared" ref="BL70:BO133" si="18">+BD70-AV70</f>
        <v>1.4078726320718715</v>
      </c>
      <c r="BM70">
        <f t="shared" si="18"/>
        <v>1.749159516340427</v>
      </c>
      <c r="BN70">
        <f t="shared" si="18"/>
        <v>1.9221888099994686</v>
      </c>
      <c r="BO70">
        <f t="shared" si="18"/>
        <v>2.0063420755762706</v>
      </c>
      <c r="BP70">
        <f t="shared" si="13"/>
        <v>2.047917067787651</v>
      </c>
      <c r="BQ70">
        <f t="shared" si="12"/>
        <v>2.0971512551504077</v>
      </c>
      <c r="BR70">
        <f t="shared" si="12"/>
        <v>2.1134239860630544</v>
      </c>
      <c r="BS70">
        <f t="shared" si="12"/>
        <v>2.1230652732503899</v>
      </c>
      <c r="BV70">
        <v>89.924787929435738</v>
      </c>
      <c r="BW70">
        <v>92.547940219740227</v>
      </c>
      <c r="BX70">
        <v>89.156855298139007</v>
      </c>
      <c r="BY70">
        <v>76.600306278713632</v>
      </c>
      <c r="CA70">
        <f t="shared" ref="CA70:CA133" si="19">+BV70/100</f>
        <v>0.89924787929435734</v>
      </c>
      <c r="CB70">
        <f t="shared" ref="CB70:CB133" si="20">+BW70/100</f>
        <v>0.92547940219740221</v>
      </c>
      <c r="CC70">
        <f t="shared" ref="CC70:CC133" si="21">+BX70/100</f>
        <v>0.89156855298139004</v>
      </c>
      <c r="CD70">
        <f t="shared" ref="CD70:CD133" si="22">+BY70/100</f>
        <v>0.76600306278713637</v>
      </c>
    </row>
    <row r="71" spans="1:82">
      <c r="A71" t="s">
        <v>346</v>
      </c>
      <c r="B71">
        <v>1.1216566310159521</v>
      </c>
      <c r="C71">
        <v>2.9196396507745277</v>
      </c>
      <c r="D71">
        <v>0.90263867666902797</v>
      </c>
      <c r="E71">
        <v>1.8958306813041332</v>
      </c>
      <c r="H71">
        <v>2018</v>
      </c>
      <c r="I71" t="s">
        <v>124</v>
      </c>
      <c r="J71">
        <v>86.372599768295984</v>
      </c>
      <c r="K71">
        <v>92.102846648301195</v>
      </c>
      <c r="L71">
        <v>82.148090681837772</v>
      </c>
      <c r="M71">
        <v>72.492552135054623</v>
      </c>
      <c r="N71">
        <v>88.937536485697606</v>
      </c>
      <c r="O71">
        <v>92.928508826843625</v>
      </c>
      <c r="P71">
        <v>86.862733183447773</v>
      </c>
      <c r="Q71">
        <v>73.625819465456374</v>
      </c>
      <c r="R71">
        <f t="shared" si="14"/>
        <v>2.564936717401622</v>
      </c>
      <c r="S71">
        <f t="shared" si="15"/>
        <v>0.82566217854243007</v>
      </c>
      <c r="T71">
        <f t="shared" si="16"/>
        <v>4.7146425016100011</v>
      </c>
      <c r="U71">
        <f t="shared" si="17"/>
        <v>1.1332673304017504</v>
      </c>
      <c r="AT71">
        <v>2018</v>
      </c>
      <c r="AU71" t="s">
        <v>124</v>
      </c>
      <c r="AV71">
        <v>62.758510192511515</v>
      </c>
      <c r="AW71">
        <v>78.282678892750624</v>
      </c>
      <c r="AX71">
        <v>86.372599768295984</v>
      </c>
      <c r="AY71">
        <v>90.596268086469962</v>
      </c>
      <c r="AZ71">
        <v>92.494269023145748</v>
      </c>
      <c r="BA71">
        <v>94.881559811678869</v>
      </c>
      <c r="BB71">
        <v>95.747984914589949</v>
      </c>
      <c r="BC71">
        <v>96.224950085040305</v>
      </c>
      <c r="BD71">
        <v>64.622198532957682</v>
      </c>
      <c r="BE71">
        <v>80.607375821721362</v>
      </c>
      <c r="BF71">
        <v>88.937536485697606</v>
      </c>
      <c r="BG71">
        <v>93.286631640396962</v>
      </c>
      <c r="BH71">
        <v>95.240995964364586</v>
      </c>
      <c r="BI71">
        <v>97.699180182238138</v>
      </c>
      <c r="BJ71">
        <v>98.591334805451908</v>
      </c>
      <c r="BK71">
        <v>99.082464021929496</v>
      </c>
      <c r="BL71">
        <f t="shared" si="18"/>
        <v>1.863688340446167</v>
      </c>
      <c r="BM71">
        <f t="shared" si="18"/>
        <v>2.324696928970738</v>
      </c>
      <c r="BN71">
        <f t="shared" si="18"/>
        <v>2.564936717401622</v>
      </c>
      <c r="BO71">
        <f t="shared" si="18"/>
        <v>2.6903635539269999</v>
      </c>
      <c r="BP71">
        <f t="shared" si="13"/>
        <v>2.7467269412188386</v>
      </c>
      <c r="BQ71">
        <f t="shared" si="12"/>
        <v>2.8176203705592684</v>
      </c>
      <c r="BR71">
        <f t="shared" si="12"/>
        <v>2.8433498908619583</v>
      </c>
      <c r="BS71">
        <f t="shared" si="12"/>
        <v>2.8575139368891911</v>
      </c>
      <c r="BV71">
        <v>88.937536485697606</v>
      </c>
      <c r="BW71">
        <v>92.928508826843625</v>
      </c>
      <c r="BX71">
        <v>86.862733183447773</v>
      </c>
      <c r="BY71">
        <v>73.625819465456374</v>
      </c>
      <c r="CA71">
        <f t="shared" si="19"/>
        <v>0.8893753648569761</v>
      </c>
      <c r="CB71">
        <f t="shared" si="20"/>
        <v>0.92928508826843625</v>
      </c>
      <c r="CC71">
        <f t="shared" si="21"/>
        <v>0.86862733183447771</v>
      </c>
      <c r="CD71">
        <f t="shared" si="22"/>
        <v>0.73625819465456377</v>
      </c>
    </row>
    <row r="72" spans="1:82">
      <c r="A72" t="s">
        <v>347</v>
      </c>
      <c r="B72">
        <v>0.9587738977228355</v>
      </c>
      <c r="C72">
        <v>1.8202288588858551</v>
      </c>
      <c r="D72">
        <v>0.594459364605612</v>
      </c>
      <c r="E72">
        <v>1.3032742544822469</v>
      </c>
      <c r="H72">
        <v>2018</v>
      </c>
      <c r="I72" t="s">
        <v>125</v>
      </c>
      <c r="J72">
        <v>88.074924333276229</v>
      </c>
      <c r="K72">
        <v>93.494008838671462</v>
      </c>
      <c r="L72">
        <v>83.693226127410114</v>
      </c>
      <c r="M72">
        <v>76.491499227202482</v>
      </c>
      <c r="N72">
        <v>90.497705695274092</v>
      </c>
      <c r="O72">
        <v>94.061833933032332</v>
      </c>
      <c r="P72">
        <v>88.593794477654427</v>
      </c>
      <c r="Q72">
        <v>76.752481389578165</v>
      </c>
      <c r="R72">
        <f t="shared" si="14"/>
        <v>2.4227813619978633</v>
      </c>
      <c r="S72">
        <f t="shared" si="15"/>
        <v>0.56782509436087025</v>
      </c>
      <c r="T72">
        <f t="shared" si="16"/>
        <v>4.9005683502443134</v>
      </c>
      <c r="U72">
        <f t="shared" si="17"/>
        <v>0.26098216237568295</v>
      </c>
      <c r="AT72">
        <v>2018</v>
      </c>
      <c r="AU72" t="s">
        <v>125</v>
      </c>
      <c r="AV72">
        <v>64.179087430757804</v>
      </c>
      <c r="AW72">
        <v>79.980583633144875</v>
      </c>
      <c r="AX72">
        <v>88.074924333276229</v>
      </c>
      <c r="AY72">
        <v>92.153503512078132</v>
      </c>
      <c r="AZ72">
        <v>93.978641996459373</v>
      </c>
      <c r="BA72">
        <v>95.917994403517795</v>
      </c>
      <c r="BB72">
        <v>96.537033864428082</v>
      </c>
      <c r="BC72">
        <v>96.877391354006051</v>
      </c>
      <c r="BD72">
        <v>65.944537677060481</v>
      </c>
      <c r="BE72">
        <v>82.180704369154228</v>
      </c>
      <c r="BF72">
        <v>90.497705695274092</v>
      </c>
      <c r="BG72">
        <v>94.688479186959427</v>
      </c>
      <c r="BH72">
        <v>96.563823919447017</v>
      </c>
      <c r="BI72">
        <v>98.556524392390656</v>
      </c>
      <c r="BJ72">
        <v>99.192592505662418</v>
      </c>
      <c r="BK72">
        <v>99.542312612221423</v>
      </c>
      <c r="BL72">
        <f t="shared" si="18"/>
        <v>1.7654502463026773</v>
      </c>
      <c r="BM72">
        <f t="shared" si="18"/>
        <v>2.2001207360093531</v>
      </c>
      <c r="BN72">
        <f t="shared" si="18"/>
        <v>2.4227813619978633</v>
      </c>
      <c r="BO72">
        <f t="shared" si="18"/>
        <v>2.534975674881295</v>
      </c>
      <c r="BP72">
        <f t="shared" si="13"/>
        <v>2.585181922987644</v>
      </c>
      <c r="BQ72">
        <f t="shared" si="12"/>
        <v>2.6385299888728611</v>
      </c>
      <c r="BR72">
        <f t="shared" si="12"/>
        <v>2.6555586412343359</v>
      </c>
      <c r="BS72">
        <f t="shared" si="12"/>
        <v>2.6649212582153723</v>
      </c>
      <c r="BV72">
        <v>90.497705695274092</v>
      </c>
      <c r="BW72">
        <v>94.061833933032332</v>
      </c>
      <c r="BX72">
        <v>88.593794477654427</v>
      </c>
      <c r="BY72">
        <v>76.752481389578165</v>
      </c>
      <c r="CA72">
        <f t="shared" si="19"/>
        <v>0.90497705695274089</v>
      </c>
      <c r="CB72">
        <f t="shared" si="20"/>
        <v>0.94061833933032335</v>
      </c>
      <c r="CC72">
        <f t="shared" si="21"/>
        <v>0.88593794477654431</v>
      </c>
      <c r="CD72">
        <f t="shared" si="22"/>
        <v>0.76752481389578164</v>
      </c>
    </row>
    <row r="73" spans="1:82">
      <c r="A73" t="s">
        <v>348</v>
      </c>
      <c r="B73">
        <v>1.3956114238508377</v>
      </c>
      <c r="C73">
        <v>2.5255294677914719</v>
      </c>
      <c r="D73">
        <v>0.56135981995507223</v>
      </c>
      <c r="E73">
        <v>1.8309172712061326</v>
      </c>
      <c r="H73">
        <v>2018</v>
      </c>
      <c r="I73" t="s">
        <v>126</v>
      </c>
      <c r="J73">
        <v>89.673260671244066</v>
      </c>
      <c r="K73">
        <v>93.794499345160148</v>
      </c>
      <c r="L73">
        <v>87.011070110701098</v>
      </c>
      <c r="M73">
        <v>76.639815880322203</v>
      </c>
      <c r="N73">
        <v>91.077001853116158</v>
      </c>
      <c r="O73">
        <v>94.338131391756292</v>
      </c>
      <c r="P73">
        <v>89.681401948450883</v>
      </c>
      <c r="Q73">
        <v>76.551724137931032</v>
      </c>
      <c r="R73">
        <f t="shared" si="14"/>
        <v>1.4037411818720926</v>
      </c>
      <c r="S73">
        <f t="shared" si="15"/>
        <v>0.54363204659614439</v>
      </c>
      <c r="T73">
        <f t="shared" si="16"/>
        <v>2.6703318377497851</v>
      </c>
      <c r="U73">
        <f t="shared" si="17"/>
        <v>-8.8091742391171124E-2</v>
      </c>
      <c r="AT73">
        <v>2018</v>
      </c>
      <c r="AU73" t="s">
        <v>126</v>
      </c>
      <c r="AV73">
        <v>66.111297834541702</v>
      </c>
      <c r="AW73">
        <v>81.771258462572632</v>
      </c>
      <c r="AX73">
        <v>89.673260671244066</v>
      </c>
      <c r="AY73">
        <v>93.657271810630434</v>
      </c>
      <c r="AZ73">
        <v>95.475824650693809</v>
      </c>
      <c r="BA73">
        <v>97.275171652182266</v>
      </c>
      <c r="BB73">
        <v>97.856148269073799</v>
      </c>
      <c r="BC73">
        <v>98.11302636001345</v>
      </c>
      <c r="BD73">
        <v>67.146201111869701</v>
      </c>
      <c r="BE73">
        <v>83.051302057934265</v>
      </c>
      <c r="BF73">
        <v>91.077001853116158</v>
      </c>
      <c r="BG73">
        <v>95.123378523359008</v>
      </c>
      <c r="BH73">
        <v>96.970398907636792</v>
      </c>
      <c r="BI73">
        <v>98.797912806007986</v>
      </c>
      <c r="BJ73">
        <v>99.387984004681556</v>
      </c>
      <c r="BK73">
        <v>99.648883253681859</v>
      </c>
      <c r="BL73">
        <f t="shared" si="18"/>
        <v>1.0349032773279987</v>
      </c>
      <c r="BM73">
        <f t="shared" si="18"/>
        <v>1.2800435953616329</v>
      </c>
      <c r="BN73">
        <f t="shared" si="18"/>
        <v>1.4037411818720926</v>
      </c>
      <c r="BO73">
        <f t="shared" si="18"/>
        <v>1.4661067127285747</v>
      </c>
      <c r="BP73">
        <f t="shared" si="13"/>
        <v>1.4945742569429825</v>
      </c>
      <c r="BQ73">
        <f t="shared" si="12"/>
        <v>1.5227411538257201</v>
      </c>
      <c r="BR73">
        <f t="shared" si="12"/>
        <v>1.531835735607757</v>
      </c>
      <c r="BS73">
        <f t="shared" si="12"/>
        <v>1.5358568936684094</v>
      </c>
      <c r="BV73">
        <v>91.077001853116158</v>
      </c>
      <c r="BW73">
        <v>94.338131391756292</v>
      </c>
      <c r="BX73">
        <v>89.681401948450883</v>
      </c>
      <c r="BY73">
        <v>76.551724137931032</v>
      </c>
      <c r="CA73">
        <f t="shared" si="19"/>
        <v>0.91077001853116157</v>
      </c>
      <c r="CB73">
        <f t="shared" si="20"/>
        <v>0.94338131391756297</v>
      </c>
      <c r="CC73">
        <f t="shared" si="21"/>
        <v>0.89681401948450878</v>
      </c>
      <c r="CD73">
        <f t="shared" si="22"/>
        <v>0.76551724137931032</v>
      </c>
    </row>
    <row r="74" spans="1:82">
      <c r="A74" t="s">
        <v>349</v>
      </c>
      <c r="B74">
        <v>1.7235505245088376</v>
      </c>
      <c r="C74">
        <v>1.4537269895652685</v>
      </c>
      <c r="D74">
        <v>0.14753137183235765</v>
      </c>
      <c r="E74">
        <v>1.4783694197945465</v>
      </c>
      <c r="H74">
        <v>2018</v>
      </c>
      <c r="I74" t="s">
        <v>51</v>
      </c>
      <c r="J74">
        <v>85.158820225363101</v>
      </c>
      <c r="K74">
        <v>90.569076186803969</v>
      </c>
      <c r="L74">
        <v>82.339399848337123</v>
      </c>
      <c r="M74">
        <v>63.56041131105399</v>
      </c>
      <c r="N74">
        <v>87.087509524646862</v>
      </c>
      <c r="O74">
        <v>91.951826094966151</v>
      </c>
      <c r="P74">
        <v>85.079054148593812</v>
      </c>
      <c r="Q74">
        <v>64.388020833333343</v>
      </c>
      <c r="R74">
        <f t="shared" si="14"/>
        <v>1.9286892992837608</v>
      </c>
      <c r="S74">
        <f t="shared" si="15"/>
        <v>1.3827499081621824</v>
      </c>
      <c r="T74">
        <f t="shared" si="16"/>
        <v>2.7396543002566887</v>
      </c>
      <c r="U74">
        <f t="shared" si="17"/>
        <v>0.82760952227935292</v>
      </c>
      <c r="AT74">
        <v>2018</v>
      </c>
      <c r="AU74" t="s">
        <v>51</v>
      </c>
      <c r="AV74">
        <v>59.822093836330914</v>
      </c>
      <c r="AW74">
        <v>76.163783715625257</v>
      </c>
      <c r="AX74">
        <v>85.158820225363101</v>
      </c>
      <c r="AY74">
        <v>90.223185116407038</v>
      </c>
      <c r="AZ74">
        <v>92.84134025700105</v>
      </c>
      <c r="BA74">
        <v>95.759826679046739</v>
      </c>
      <c r="BB74">
        <v>96.716989350848834</v>
      </c>
      <c r="BC74">
        <v>97.139975010603294</v>
      </c>
      <c r="BD74">
        <v>61.1769532852705</v>
      </c>
      <c r="BE74">
        <v>77.88875212472891</v>
      </c>
      <c r="BF74">
        <v>87.087509524646862</v>
      </c>
      <c r="BG74">
        <v>92.266572885528404</v>
      </c>
      <c r="BH74">
        <v>94.94402438309595</v>
      </c>
      <c r="BI74">
        <v>97.928609108493063</v>
      </c>
      <c r="BJ74">
        <v>98.907449739171199</v>
      </c>
      <c r="BK74">
        <v>99.340015239434962</v>
      </c>
      <c r="BL74">
        <f t="shared" si="18"/>
        <v>1.3548594489395853</v>
      </c>
      <c r="BM74">
        <f t="shared" si="18"/>
        <v>1.7249684091036528</v>
      </c>
      <c r="BN74">
        <f t="shared" si="18"/>
        <v>1.9286892992837608</v>
      </c>
      <c r="BO74">
        <f t="shared" si="18"/>
        <v>2.0433877691213667</v>
      </c>
      <c r="BP74">
        <f t="shared" si="13"/>
        <v>2.1026841260948999</v>
      </c>
      <c r="BQ74">
        <f t="shared" si="12"/>
        <v>2.168782429446324</v>
      </c>
      <c r="BR74">
        <f t="shared" si="12"/>
        <v>2.1904603883223643</v>
      </c>
      <c r="BS74">
        <f t="shared" si="12"/>
        <v>2.2000402288316678</v>
      </c>
      <c r="BV74">
        <v>87.087509524646862</v>
      </c>
      <c r="BW74">
        <v>91.951826094966151</v>
      </c>
      <c r="BX74">
        <v>85.079054148593812</v>
      </c>
      <c r="BY74">
        <v>64.388020833333343</v>
      </c>
      <c r="CA74">
        <f t="shared" si="19"/>
        <v>0.87087509524646867</v>
      </c>
      <c r="CB74">
        <f t="shared" si="20"/>
        <v>0.91951826094966149</v>
      </c>
      <c r="CC74">
        <f t="shared" si="21"/>
        <v>0.85079054148593813</v>
      </c>
      <c r="CD74">
        <f t="shared" si="22"/>
        <v>0.64388020833333348</v>
      </c>
    </row>
    <row r="75" spans="1:82">
      <c r="A75" t="s">
        <v>350</v>
      </c>
      <c r="B75">
        <v>0.85861084940715671</v>
      </c>
      <c r="C75">
        <v>1.6478403402201565</v>
      </c>
      <c r="D75">
        <v>0.48318776474116021</v>
      </c>
      <c r="E75">
        <v>1.1556468810230029</v>
      </c>
      <c r="H75">
        <v>2018</v>
      </c>
      <c r="I75" t="s">
        <v>127</v>
      </c>
      <c r="J75">
        <v>85.775442693130955</v>
      </c>
      <c r="K75">
        <v>91.676225982219677</v>
      </c>
      <c r="L75">
        <v>83.022480058013045</v>
      </c>
      <c r="M75">
        <v>60.033869602032176</v>
      </c>
      <c r="N75">
        <v>87.770518324933107</v>
      </c>
      <c r="O75">
        <v>93.129567138452572</v>
      </c>
      <c r="P75">
        <v>85.851405261105612</v>
      </c>
      <c r="Q75">
        <v>60.858369098712451</v>
      </c>
      <c r="R75">
        <f t="shared" si="14"/>
        <v>1.9950756318021519</v>
      </c>
      <c r="S75">
        <f t="shared" si="15"/>
        <v>1.4533411562328951</v>
      </c>
      <c r="T75">
        <f t="shared" si="16"/>
        <v>2.8289252030925667</v>
      </c>
      <c r="U75">
        <f t="shared" si="17"/>
        <v>0.824499496680275</v>
      </c>
      <c r="AT75">
        <v>2018</v>
      </c>
      <c r="AU75" t="s">
        <v>127</v>
      </c>
      <c r="AV75">
        <v>60.815576960498149</v>
      </c>
      <c r="AW75">
        <v>77.161169488227273</v>
      </c>
      <c r="AX75">
        <v>85.775442693130955</v>
      </c>
      <c r="AY75">
        <v>90.72898423817864</v>
      </c>
      <c r="AZ75">
        <v>93.093257443082308</v>
      </c>
      <c r="BA75">
        <v>95.937925666472083</v>
      </c>
      <c r="BB75">
        <v>96.817230978789652</v>
      </c>
      <c r="BC75">
        <v>97.212492702860473</v>
      </c>
      <c r="BD75">
        <v>62.230103913882154</v>
      </c>
      <c r="BE75">
        <v>78.95588326799826</v>
      </c>
      <c r="BF75">
        <v>87.770518324933107</v>
      </c>
      <c r="BG75">
        <v>92.839275714019038</v>
      </c>
      <c r="BH75">
        <v>95.258540227739402</v>
      </c>
      <c r="BI75">
        <v>98.169373405513042</v>
      </c>
      <c r="BJ75">
        <v>99.069130732375086</v>
      </c>
      <c r="BK75">
        <v>99.473585962292333</v>
      </c>
      <c r="BL75">
        <f t="shared" si="18"/>
        <v>1.414526953384005</v>
      </c>
      <c r="BM75">
        <f t="shared" si="18"/>
        <v>1.7947137797709871</v>
      </c>
      <c r="BN75">
        <f t="shared" si="18"/>
        <v>1.9950756318021519</v>
      </c>
      <c r="BO75">
        <f t="shared" si="18"/>
        <v>2.1102914758403983</v>
      </c>
      <c r="BP75">
        <f t="shared" si="13"/>
        <v>2.1652827846570943</v>
      </c>
      <c r="BQ75">
        <f t="shared" si="12"/>
        <v>2.2314477390409593</v>
      </c>
      <c r="BR75">
        <f t="shared" si="12"/>
        <v>2.2518997535854339</v>
      </c>
      <c r="BS75">
        <f t="shared" si="12"/>
        <v>2.2610932594318598</v>
      </c>
      <c r="BV75">
        <v>87.770518324933107</v>
      </c>
      <c r="BW75">
        <v>93.129567138452572</v>
      </c>
      <c r="BX75">
        <v>85.851405261105612</v>
      </c>
      <c r="BY75">
        <v>60.858369098712451</v>
      </c>
      <c r="CA75">
        <f t="shared" si="19"/>
        <v>0.87770518324933111</v>
      </c>
      <c r="CB75">
        <f t="shared" si="20"/>
        <v>0.93129567138452574</v>
      </c>
      <c r="CC75">
        <f t="shared" si="21"/>
        <v>0.85851405261105607</v>
      </c>
      <c r="CD75">
        <f t="shared" si="22"/>
        <v>0.6085836909871245</v>
      </c>
    </row>
    <row r="76" spans="1:82">
      <c r="A76" t="s">
        <v>351</v>
      </c>
      <c r="B76">
        <v>0.68430138183788358</v>
      </c>
      <c r="C76">
        <v>2.7711486436623289</v>
      </c>
      <c r="D76">
        <v>0.52966524645364643</v>
      </c>
      <c r="E76">
        <v>1.5636624125205572</v>
      </c>
      <c r="H76">
        <v>2018</v>
      </c>
      <c r="I76" t="s">
        <v>128</v>
      </c>
      <c r="J76">
        <v>87.013593441942518</v>
      </c>
      <c r="K76">
        <v>92.761654756696316</v>
      </c>
      <c r="L76">
        <v>83.017280434923308</v>
      </c>
      <c r="M76">
        <v>64.64766429136975</v>
      </c>
      <c r="N76">
        <v>88.999150923370834</v>
      </c>
      <c r="O76">
        <v>93.449888586889983</v>
      </c>
      <c r="P76">
        <v>86.762716450216445</v>
      </c>
      <c r="Q76">
        <v>65.727510565506137</v>
      </c>
      <c r="R76">
        <f t="shared" si="14"/>
        <v>1.9855574814283159</v>
      </c>
      <c r="S76">
        <f t="shared" si="15"/>
        <v>0.68823383019366702</v>
      </c>
      <c r="T76">
        <f t="shared" si="16"/>
        <v>3.7454360152931372</v>
      </c>
      <c r="U76">
        <f t="shared" si="17"/>
        <v>1.0798462741363863</v>
      </c>
      <c r="AT76">
        <v>2018</v>
      </c>
      <c r="AU76" t="s">
        <v>128</v>
      </c>
      <c r="AV76">
        <v>62.725692642938668</v>
      </c>
      <c r="AW76">
        <v>78.749870291584529</v>
      </c>
      <c r="AX76">
        <v>87.013593441942518</v>
      </c>
      <c r="AY76">
        <v>91.309536162706237</v>
      </c>
      <c r="AZ76">
        <v>93.330393275915753</v>
      </c>
      <c r="BA76">
        <v>95.807824011621875</v>
      </c>
      <c r="BB76">
        <v>96.595154093597586</v>
      </c>
      <c r="BC76">
        <v>96.998547265746609</v>
      </c>
      <c r="BD76">
        <v>64.157026109106354</v>
      </c>
      <c r="BE76">
        <v>80.546858416472091</v>
      </c>
      <c r="BF76">
        <v>88.999150923370834</v>
      </c>
      <c r="BG76">
        <v>93.393122479303756</v>
      </c>
      <c r="BH76">
        <v>95.460093398429208</v>
      </c>
      <c r="BI76">
        <v>97.99405646359584</v>
      </c>
      <c r="BJ76">
        <v>98.799352579070259</v>
      </c>
      <c r="BK76">
        <v>99.211950753555513</v>
      </c>
      <c r="BL76">
        <f t="shared" si="18"/>
        <v>1.4313334661676862</v>
      </c>
      <c r="BM76">
        <f t="shared" si="18"/>
        <v>1.7969881248875623</v>
      </c>
      <c r="BN76">
        <f t="shared" si="18"/>
        <v>1.9855574814283159</v>
      </c>
      <c r="BO76">
        <f t="shared" si="18"/>
        <v>2.0835863165975184</v>
      </c>
      <c r="BP76">
        <f t="shared" si="13"/>
        <v>2.1297001225134551</v>
      </c>
      <c r="BQ76">
        <f t="shared" si="12"/>
        <v>2.1862324519739644</v>
      </c>
      <c r="BR76">
        <f t="shared" si="12"/>
        <v>2.2041984854726735</v>
      </c>
      <c r="BS76">
        <f t="shared" si="12"/>
        <v>2.2134034878089039</v>
      </c>
      <c r="BV76">
        <v>88.999150923370834</v>
      </c>
      <c r="BW76">
        <v>93.449888586889983</v>
      </c>
      <c r="BX76">
        <v>86.762716450216445</v>
      </c>
      <c r="BY76">
        <v>65.727510565506137</v>
      </c>
      <c r="CA76">
        <f t="shared" si="19"/>
        <v>0.88999150923370829</v>
      </c>
      <c r="CB76">
        <f t="shared" si="20"/>
        <v>0.93449888586889984</v>
      </c>
      <c r="CC76">
        <f t="shared" si="21"/>
        <v>0.86762716450216448</v>
      </c>
      <c r="CD76">
        <f t="shared" si="22"/>
        <v>0.65727510565506142</v>
      </c>
    </row>
    <row r="77" spans="1:82">
      <c r="A77" t="s">
        <v>352</v>
      </c>
      <c r="B77">
        <v>1.4273256431854406</v>
      </c>
      <c r="C77">
        <v>2.4149599166072733</v>
      </c>
      <c r="D77">
        <v>1.2005851247604085</v>
      </c>
      <c r="E77">
        <v>1.8294795333329148</v>
      </c>
      <c r="H77">
        <v>2018</v>
      </c>
      <c r="I77" t="s">
        <v>129</v>
      </c>
      <c r="J77">
        <v>86.504164509905408</v>
      </c>
      <c r="K77">
        <v>92.153403287213294</v>
      </c>
      <c r="L77">
        <v>82.417460052335613</v>
      </c>
      <c r="M77">
        <v>70.429570429570433</v>
      </c>
      <c r="N77">
        <v>88.399995191209541</v>
      </c>
      <c r="O77">
        <v>93.275059918229246</v>
      </c>
      <c r="P77">
        <v>85.337099703110141</v>
      </c>
      <c r="Q77">
        <v>71.332209106239461</v>
      </c>
      <c r="R77">
        <f t="shared" si="14"/>
        <v>1.8958306813041332</v>
      </c>
      <c r="S77">
        <f t="shared" si="15"/>
        <v>1.1216566310159521</v>
      </c>
      <c r="T77">
        <f t="shared" si="16"/>
        <v>2.9196396507745277</v>
      </c>
      <c r="U77">
        <f t="shared" si="17"/>
        <v>0.90263867666902797</v>
      </c>
      <c r="AT77">
        <v>2018</v>
      </c>
      <c r="AU77" t="s">
        <v>129</v>
      </c>
      <c r="AV77">
        <v>58.920756670274343</v>
      </c>
      <c r="AW77">
        <v>76.516399228271609</v>
      </c>
      <c r="AX77">
        <v>86.504164509905408</v>
      </c>
      <c r="AY77">
        <v>91.625099995294335</v>
      </c>
      <c r="AZ77">
        <v>93.91087478236318</v>
      </c>
      <c r="BA77">
        <v>96.269587313538182</v>
      </c>
      <c r="BB77">
        <v>96.940143993223842</v>
      </c>
      <c r="BC77">
        <v>97.30365629852713</v>
      </c>
      <c r="BD77">
        <v>60.2120676596819</v>
      </c>
      <c r="BE77">
        <v>78.193337420805236</v>
      </c>
      <c r="BF77">
        <v>88.399995191209541</v>
      </c>
      <c r="BG77">
        <v>93.633161419074057</v>
      </c>
      <c r="BH77">
        <v>95.969031389379793</v>
      </c>
      <c r="BI77">
        <v>98.379437611954657</v>
      </c>
      <c r="BJ77">
        <v>99.064690253783922</v>
      </c>
      <c r="BK77">
        <v>99.436169317512409</v>
      </c>
      <c r="BL77">
        <f t="shared" si="18"/>
        <v>1.2913109894075561</v>
      </c>
      <c r="BM77">
        <f t="shared" si="18"/>
        <v>1.6769381925336262</v>
      </c>
      <c r="BN77">
        <f t="shared" si="18"/>
        <v>1.8958306813041332</v>
      </c>
      <c r="BO77">
        <f t="shared" si="18"/>
        <v>2.0080614237797221</v>
      </c>
      <c r="BP77">
        <f t="shared" si="13"/>
        <v>2.0581566070166133</v>
      </c>
      <c r="BQ77">
        <f t="shared" si="12"/>
        <v>2.1098502984164753</v>
      </c>
      <c r="BR77">
        <f t="shared" si="12"/>
        <v>2.1245462605600807</v>
      </c>
      <c r="BS77">
        <f t="shared" si="12"/>
        <v>2.1325130189852786</v>
      </c>
      <c r="BV77">
        <v>88.399995191209541</v>
      </c>
      <c r="BW77">
        <v>93.275059918229246</v>
      </c>
      <c r="BX77">
        <v>85.337099703110141</v>
      </c>
      <c r="BY77">
        <v>71.332209106239461</v>
      </c>
      <c r="CA77">
        <f t="shared" si="19"/>
        <v>0.88399995191209546</v>
      </c>
      <c r="CB77">
        <f t="shared" si="20"/>
        <v>0.93275059918229242</v>
      </c>
      <c r="CC77">
        <f t="shared" si="21"/>
        <v>0.85337099703110142</v>
      </c>
      <c r="CD77">
        <f t="shared" si="22"/>
        <v>0.71332209106239464</v>
      </c>
    </row>
    <row r="78" spans="1:82">
      <c r="A78" t="s">
        <v>353</v>
      </c>
      <c r="B78">
        <v>1.4301816506221741</v>
      </c>
      <c r="C78">
        <v>1.4706659723101438</v>
      </c>
      <c r="D78">
        <v>0.94095446295990826</v>
      </c>
      <c r="E78">
        <v>1.4082321822593684</v>
      </c>
      <c r="H78">
        <v>2018</v>
      </c>
      <c r="I78" t="s">
        <v>130</v>
      </c>
      <c r="J78">
        <v>89.789920411929984</v>
      </c>
      <c r="K78">
        <v>94.283123706786327</v>
      </c>
      <c r="L78">
        <v>87.158006067522052</v>
      </c>
      <c r="M78">
        <v>73.664433916026795</v>
      </c>
      <c r="N78">
        <v>91.093194666412231</v>
      </c>
      <c r="O78">
        <v>95.241897604509163</v>
      </c>
      <c r="P78">
        <v>88.978234926407907</v>
      </c>
      <c r="Q78">
        <v>74.258893280632407</v>
      </c>
      <c r="R78">
        <f t="shared" si="14"/>
        <v>1.3032742544822469</v>
      </c>
      <c r="S78">
        <f t="shared" si="15"/>
        <v>0.9587738977228355</v>
      </c>
      <c r="T78">
        <f t="shared" si="16"/>
        <v>1.8202288588858551</v>
      </c>
      <c r="U78">
        <f t="shared" si="17"/>
        <v>0.594459364605612</v>
      </c>
      <c r="AT78">
        <v>2018</v>
      </c>
      <c r="AU78" t="s">
        <v>130</v>
      </c>
      <c r="AV78">
        <v>63.490589327909909</v>
      </c>
      <c r="AW78">
        <v>80.704889317329503</v>
      </c>
      <c r="AX78">
        <v>89.789920411929984</v>
      </c>
      <c r="AY78">
        <v>94.009146162256201</v>
      </c>
      <c r="AZ78">
        <v>95.764315860009646</v>
      </c>
      <c r="BA78">
        <v>97.514783160716178</v>
      </c>
      <c r="BB78">
        <v>98.000305655808049</v>
      </c>
      <c r="BC78">
        <v>98.22249391627382</v>
      </c>
      <c r="BD78">
        <v>64.412136536030346</v>
      </c>
      <c r="BE78">
        <v>81.876297020728487</v>
      </c>
      <c r="BF78">
        <v>91.093194666412231</v>
      </c>
      <c r="BG78">
        <v>95.373661236075662</v>
      </c>
      <c r="BH78">
        <v>97.154306705149921</v>
      </c>
      <c r="BI78">
        <v>98.930181523268843</v>
      </c>
      <c r="BJ78">
        <v>99.422751234405936</v>
      </c>
      <c r="BK78">
        <v>99.648164492044941</v>
      </c>
      <c r="BL78">
        <f t="shared" si="18"/>
        <v>0.92154720812043678</v>
      </c>
      <c r="BM78">
        <f t="shared" si="18"/>
        <v>1.1714077033989838</v>
      </c>
      <c r="BN78">
        <f t="shared" si="18"/>
        <v>1.3032742544822469</v>
      </c>
      <c r="BO78">
        <f t="shared" si="18"/>
        <v>1.3645150738194616</v>
      </c>
      <c r="BP78">
        <f t="shared" si="13"/>
        <v>1.3899908451402752</v>
      </c>
      <c r="BQ78">
        <f t="shared" si="12"/>
        <v>1.4153983625526649</v>
      </c>
      <c r="BR78">
        <f t="shared" si="12"/>
        <v>1.4224455785978876</v>
      </c>
      <c r="BS78">
        <f t="shared" si="12"/>
        <v>1.4256705757711217</v>
      </c>
      <c r="BV78">
        <v>91.093194666412231</v>
      </c>
      <c r="BW78">
        <v>95.241897604509163</v>
      </c>
      <c r="BX78">
        <v>88.978234926407907</v>
      </c>
      <c r="BY78">
        <v>74.258893280632407</v>
      </c>
      <c r="CA78">
        <f t="shared" si="19"/>
        <v>0.91093194666412236</v>
      </c>
      <c r="CB78">
        <f t="shared" si="20"/>
        <v>0.95241897604509163</v>
      </c>
      <c r="CC78">
        <f t="shared" si="21"/>
        <v>0.88978234926407906</v>
      </c>
      <c r="CD78">
        <f t="shared" si="22"/>
        <v>0.7425889328063241</v>
      </c>
    </row>
    <row r="79" spans="1:82">
      <c r="A79" t="s">
        <v>354</v>
      </c>
      <c r="B79">
        <v>0.68051013304949493</v>
      </c>
      <c r="C79">
        <v>1.8867811286764038</v>
      </c>
      <c r="D79">
        <v>0.92138960855454854</v>
      </c>
      <c r="E79">
        <v>1.2144224585007635</v>
      </c>
      <c r="H79">
        <v>2018</v>
      </c>
      <c r="I79" t="s">
        <v>131</v>
      </c>
      <c r="J79">
        <v>86.852039509582298</v>
      </c>
      <c r="K79">
        <v>92.533392206645331</v>
      </c>
      <c r="L79">
        <v>83.023152619352146</v>
      </c>
      <c r="M79">
        <v>68.991121872477805</v>
      </c>
      <c r="N79">
        <v>88.68295678078843</v>
      </c>
      <c r="O79">
        <v>93.929003630496169</v>
      </c>
      <c r="P79">
        <v>85.548682087143618</v>
      </c>
      <c r="Q79">
        <v>69.552481692432877</v>
      </c>
      <c r="R79">
        <f t="shared" si="14"/>
        <v>1.8309172712061326</v>
      </c>
      <c r="S79">
        <f t="shared" si="15"/>
        <v>1.3956114238508377</v>
      </c>
      <c r="T79">
        <f t="shared" si="16"/>
        <v>2.5255294677914719</v>
      </c>
      <c r="U79">
        <f t="shared" si="17"/>
        <v>0.56135981995507223</v>
      </c>
      <c r="AT79">
        <v>2018</v>
      </c>
      <c r="AU79" t="s">
        <v>131</v>
      </c>
      <c r="AV79">
        <v>58.857919176846586</v>
      </c>
      <c r="AW79">
        <v>76.680660571708557</v>
      </c>
      <c r="AX79">
        <v>86.852039509582298</v>
      </c>
      <c r="AY79">
        <v>92.172692954421436</v>
      </c>
      <c r="AZ79">
        <v>94.354183138272404</v>
      </c>
      <c r="BA79">
        <v>96.503379695103618</v>
      </c>
      <c r="BB79">
        <v>97.131435061970365</v>
      </c>
      <c r="BC79">
        <v>97.473302079041432</v>
      </c>
      <c r="BD79">
        <v>60.098695805428271</v>
      </c>
      <c r="BE79">
        <v>78.297156241827466</v>
      </c>
      <c r="BF79">
        <v>88.68295678078843</v>
      </c>
      <c r="BG79">
        <v>94.115774273141781</v>
      </c>
      <c r="BH79">
        <v>96.343252185975643</v>
      </c>
      <c r="BI79">
        <v>98.537755693770109</v>
      </c>
      <c r="BJ79">
        <v>99.179051019363939</v>
      </c>
      <c r="BK79">
        <v>99.52812489340171</v>
      </c>
      <c r="BL79">
        <f t="shared" si="18"/>
        <v>1.2407766285816848</v>
      </c>
      <c r="BM79">
        <f t="shared" si="18"/>
        <v>1.6164956701189084</v>
      </c>
      <c r="BN79">
        <f t="shared" si="18"/>
        <v>1.8309172712061326</v>
      </c>
      <c r="BO79">
        <f t="shared" si="18"/>
        <v>1.9430813187203455</v>
      </c>
      <c r="BP79">
        <f t="shared" si="13"/>
        <v>1.9890690477032393</v>
      </c>
      <c r="BQ79">
        <f t="shared" si="12"/>
        <v>2.0343759986664907</v>
      </c>
      <c r="BR79">
        <f t="shared" si="12"/>
        <v>2.0476159573935746</v>
      </c>
      <c r="BS79">
        <f t="shared" si="12"/>
        <v>2.0548228143602785</v>
      </c>
      <c r="BV79">
        <v>88.68295678078843</v>
      </c>
      <c r="BW79">
        <v>93.929003630496169</v>
      </c>
      <c r="BX79">
        <v>85.548682087143618</v>
      </c>
      <c r="BY79">
        <v>69.552481692432877</v>
      </c>
      <c r="CA79">
        <f t="shared" si="19"/>
        <v>0.88682956780788436</v>
      </c>
      <c r="CB79">
        <f t="shared" si="20"/>
        <v>0.93929003630496166</v>
      </c>
      <c r="CC79">
        <f t="shared" si="21"/>
        <v>0.85548682087143613</v>
      </c>
      <c r="CD79">
        <f t="shared" si="22"/>
        <v>0.69552481692432877</v>
      </c>
    </row>
    <row r="80" spans="1:82">
      <c r="A80" t="s">
        <v>355</v>
      </c>
      <c r="B80">
        <v>0.85614041621984427</v>
      </c>
      <c r="C80">
        <v>2.1675879437008945</v>
      </c>
      <c r="D80">
        <v>0.60278784417064912</v>
      </c>
      <c r="E80">
        <v>1.3950274399285263</v>
      </c>
      <c r="H80">
        <v>2018</v>
      </c>
      <c r="I80" t="s">
        <v>132</v>
      </c>
      <c r="J80">
        <v>88.732104233185709</v>
      </c>
      <c r="K80">
        <v>91.486829759480059</v>
      </c>
      <c r="L80">
        <v>87.689192069921134</v>
      </c>
      <c r="M80">
        <v>75.536062378167642</v>
      </c>
      <c r="N80">
        <v>90.210473652980255</v>
      </c>
      <c r="O80">
        <v>93.210380283988897</v>
      </c>
      <c r="P80">
        <v>89.142919059486402</v>
      </c>
      <c r="Q80">
        <v>75.68359375</v>
      </c>
      <c r="R80">
        <f t="shared" si="14"/>
        <v>1.4783694197945465</v>
      </c>
      <c r="S80">
        <f t="shared" si="15"/>
        <v>1.7235505245088376</v>
      </c>
      <c r="T80">
        <f t="shared" si="16"/>
        <v>1.4537269895652685</v>
      </c>
      <c r="U80">
        <f t="shared" si="17"/>
        <v>0.14753137183235765</v>
      </c>
      <c r="AT80">
        <v>2018</v>
      </c>
      <c r="AU80" t="s">
        <v>132</v>
      </c>
      <c r="AV80">
        <v>61.994026161293647</v>
      </c>
      <c r="AW80">
        <v>79.531019329144783</v>
      </c>
      <c r="AX80">
        <v>88.732104233185709</v>
      </c>
      <c r="AY80">
        <v>93.381856467653151</v>
      </c>
      <c r="AZ80">
        <v>95.283871779906377</v>
      </c>
      <c r="BA80">
        <v>97.182453851523789</v>
      </c>
      <c r="BB80">
        <v>97.756949451253703</v>
      </c>
      <c r="BC80">
        <v>98.023597807303645</v>
      </c>
      <c r="BD80">
        <v>63.026911307868616</v>
      </c>
      <c r="BE80">
        <v>80.856089076079996</v>
      </c>
      <c r="BF80">
        <v>90.210473652980255</v>
      </c>
      <c r="BG80">
        <v>94.937695610187433</v>
      </c>
      <c r="BH80">
        <v>96.871400481680993</v>
      </c>
      <c r="BI80">
        <v>98.801614911168258</v>
      </c>
      <c r="BJ80">
        <v>99.385682206890138</v>
      </c>
      <c r="BK80">
        <v>99.656773202713239</v>
      </c>
      <c r="BL80">
        <f t="shared" si="18"/>
        <v>1.0328851465749693</v>
      </c>
      <c r="BM80">
        <f t="shared" si="18"/>
        <v>1.3250697469352133</v>
      </c>
      <c r="BN80">
        <f t="shared" si="18"/>
        <v>1.4783694197945465</v>
      </c>
      <c r="BO80">
        <f t="shared" si="18"/>
        <v>1.5558391425342819</v>
      </c>
      <c r="BP80">
        <f t="shared" si="13"/>
        <v>1.587528701774616</v>
      </c>
      <c r="BQ80">
        <f t="shared" si="12"/>
        <v>1.619161059644469</v>
      </c>
      <c r="BR80">
        <f t="shared" si="12"/>
        <v>1.6287327556364346</v>
      </c>
      <c r="BS80">
        <f t="shared" si="12"/>
        <v>1.6331753954095944</v>
      </c>
      <c r="BV80">
        <v>90.210473652980255</v>
      </c>
      <c r="BW80">
        <v>93.210380283988897</v>
      </c>
      <c r="BX80">
        <v>89.142919059486402</v>
      </c>
      <c r="BY80">
        <v>75.68359375</v>
      </c>
      <c r="CA80">
        <f t="shared" si="19"/>
        <v>0.9021047365298025</v>
      </c>
      <c r="CB80">
        <f t="shared" si="20"/>
        <v>0.93210380283988892</v>
      </c>
      <c r="CC80">
        <f t="shared" si="21"/>
        <v>0.89142919059486403</v>
      </c>
      <c r="CD80">
        <f t="shared" si="22"/>
        <v>0.7568359375</v>
      </c>
    </row>
    <row r="81" spans="1:82">
      <c r="A81" t="s">
        <v>356</v>
      </c>
      <c r="B81">
        <v>1.4289482909953648</v>
      </c>
      <c r="C81">
        <v>2.2169221626371751</v>
      </c>
      <c r="D81">
        <v>0.99958877676904478</v>
      </c>
      <c r="E81">
        <v>1.7297015378984923</v>
      </c>
      <c r="H81">
        <v>2018</v>
      </c>
      <c r="I81" t="s">
        <v>133</v>
      </c>
      <c r="J81">
        <v>91.444150141981055</v>
      </c>
      <c r="K81">
        <v>93.706860610552638</v>
      </c>
      <c r="L81">
        <v>90.140599581687198</v>
      </c>
      <c r="M81">
        <v>82.947232947232948</v>
      </c>
      <c r="N81">
        <v>92.599797023004058</v>
      </c>
      <c r="O81">
        <v>94.565471459959795</v>
      </c>
      <c r="P81">
        <v>91.788439921907354</v>
      </c>
      <c r="Q81">
        <v>83.430420711974108</v>
      </c>
      <c r="R81">
        <f t="shared" si="14"/>
        <v>1.1556468810230029</v>
      </c>
      <c r="S81">
        <f t="shared" si="15"/>
        <v>0.85861084940715671</v>
      </c>
      <c r="T81">
        <f t="shared" si="16"/>
        <v>1.6478403402201565</v>
      </c>
      <c r="U81">
        <f t="shared" si="17"/>
        <v>0.48318776474116021</v>
      </c>
      <c r="AT81">
        <v>2018</v>
      </c>
      <c r="AU81" t="s">
        <v>133</v>
      </c>
      <c r="AV81">
        <v>67.709451881547238</v>
      </c>
      <c r="AW81">
        <v>83.790297563652842</v>
      </c>
      <c r="AX81">
        <v>91.444150141981055</v>
      </c>
      <c r="AY81">
        <v>95.228720738778733</v>
      </c>
      <c r="AZ81">
        <v>96.753525663970223</v>
      </c>
      <c r="BA81">
        <v>98.037320734006244</v>
      </c>
      <c r="BB81">
        <v>98.357076383420434</v>
      </c>
      <c r="BC81">
        <v>98.490705610041289</v>
      </c>
      <c r="BD81">
        <v>68.565145950125654</v>
      </c>
      <c r="BE81">
        <v>84.849217088729944</v>
      </c>
      <c r="BF81">
        <v>92.599797023004058</v>
      </c>
      <c r="BG81">
        <v>96.432196017784662</v>
      </c>
      <c r="BH81">
        <v>97.976271022617439</v>
      </c>
      <c r="BI81">
        <v>99.276290353759904</v>
      </c>
      <c r="BJ81">
        <v>99.600086990141108</v>
      </c>
      <c r="BK81">
        <v>99.735404987434762</v>
      </c>
      <c r="BL81">
        <f t="shared" si="18"/>
        <v>0.85569406857841557</v>
      </c>
      <c r="BM81">
        <f t="shared" si="18"/>
        <v>1.0589195250771013</v>
      </c>
      <c r="BN81">
        <f t="shared" si="18"/>
        <v>1.1556468810230029</v>
      </c>
      <c r="BO81">
        <f t="shared" si="18"/>
        <v>1.2034752790059287</v>
      </c>
      <c r="BP81">
        <f t="shared" si="13"/>
        <v>1.2227453586472166</v>
      </c>
      <c r="BQ81">
        <f t="shared" si="12"/>
        <v>1.2389696197536608</v>
      </c>
      <c r="BR81">
        <f t="shared" si="12"/>
        <v>1.2430106067206736</v>
      </c>
      <c r="BS81">
        <f t="shared" si="12"/>
        <v>1.2446993773934736</v>
      </c>
      <c r="BV81">
        <v>92.599797023004058</v>
      </c>
      <c r="BW81">
        <v>94.565471459959795</v>
      </c>
      <c r="BX81">
        <v>91.788439921907354</v>
      </c>
      <c r="BY81">
        <v>83.430420711974108</v>
      </c>
      <c r="CA81">
        <f t="shared" si="19"/>
        <v>0.9259979702300406</v>
      </c>
      <c r="CB81">
        <f t="shared" si="20"/>
        <v>0.94565471459959793</v>
      </c>
      <c r="CC81">
        <f t="shared" si="21"/>
        <v>0.9178843992190735</v>
      </c>
      <c r="CD81">
        <f t="shared" si="22"/>
        <v>0.83430420711974107</v>
      </c>
    </row>
    <row r="82" spans="1:82">
      <c r="A82" t="s">
        <v>357</v>
      </c>
      <c r="B82">
        <v>0.75533182307844982</v>
      </c>
      <c r="C82">
        <v>1.2106918019581343</v>
      </c>
      <c r="D82">
        <v>1.1184072268970482</v>
      </c>
      <c r="E82">
        <v>0.96799054242673321</v>
      </c>
      <c r="H82">
        <v>2018</v>
      </c>
      <c r="I82" t="s">
        <v>9</v>
      </c>
      <c r="J82">
        <v>87.786024289368143</v>
      </c>
      <c r="K82">
        <v>92.499709291057798</v>
      </c>
      <c r="L82">
        <v>84.814343508129525</v>
      </c>
      <c r="M82">
        <v>71.977713589508411</v>
      </c>
      <c r="N82">
        <v>89.612699163321182</v>
      </c>
      <c r="O82">
        <v>93.553312725783016</v>
      </c>
      <c r="P82">
        <v>87.740362631703078</v>
      </c>
      <c r="Q82">
        <v>72.596857482119674</v>
      </c>
      <c r="R82">
        <f t="shared" si="14"/>
        <v>1.8266748739530385</v>
      </c>
      <c r="S82">
        <f t="shared" si="15"/>
        <v>1.0536034347252183</v>
      </c>
      <c r="T82">
        <f t="shared" si="16"/>
        <v>2.9260191235735533</v>
      </c>
      <c r="U82">
        <f t="shared" si="17"/>
        <v>0.61914389261126246</v>
      </c>
      <c r="AT82">
        <v>2018</v>
      </c>
      <c r="AU82" t="s">
        <v>9</v>
      </c>
      <c r="AV82">
        <v>62.631590311733845</v>
      </c>
      <c r="AW82">
        <v>79.108571944543144</v>
      </c>
      <c r="AX82">
        <v>87.786024289368143</v>
      </c>
      <c r="AY82">
        <v>92.253077392671585</v>
      </c>
      <c r="AZ82">
        <v>94.262436670782293</v>
      </c>
      <c r="BA82">
        <v>96.43148077991367</v>
      </c>
      <c r="BB82">
        <v>97.106338123551112</v>
      </c>
      <c r="BC82">
        <v>97.44474826329251</v>
      </c>
      <c r="BD82">
        <v>63.934845052614286</v>
      </c>
      <c r="BE82">
        <v>80.754684088875706</v>
      </c>
      <c r="BF82">
        <v>89.612699163321182</v>
      </c>
      <c r="BG82">
        <v>94.17270389224467</v>
      </c>
      <c r="BH82">
        <v>96.223874451089202</v>
      </c>
      <c r="BI82">
        <v>98.438052605266137</v>
      </c>
      <c r="BJ82">
        <v>99.126952559479747</v>
      </c>
      <c r="BK82">
        <v>99.472404427154032</v>
      </c>
      <c r="BL82">
        <f t="shared" si="18"/>
        <v>1.3032547408804405</v>
      </c>
      <c r="BM82">
        <f t="shared" si="18"/>
        <v>1.6461121443325624</v>
      </c>
      <c r="BN82">
        <f t="shared" si="18"/>
        <v>1.8266748739530385</v>
      </c>
      <c r="BO82">
        <f t="shared" si="18"/>
        <v>1.9196264995730843</v>
      </c>
      <c r="BP82">
        <f t="shared" si="13"/>
        <v>1.961437780306909</v>
      </c>
      <c r="BQ82">
        <f t="shared" si="12"/>
        <v>2.0065718253524665</v>
      </c>
      <c r="BR82">
        <f t="shared" si="12"/>
        <v>2.0206144359286355</v>
      </c>
      <c r="BS82">
        <f t="shared" si="12"/>
        <v>2.027656163861522</v>
      </c>
      <c r="BV82">
        <v>89.612699163321182</v>
      </c>
      <c r="BW82">
        <v>93.553312725783016</v>
      </c>
      <c r="BX82">
        <v>87.740362631703078</v>
      </c>
      <c r="BY82">
        <v>72.596857482119674</v>
      </c>
      <c r="CA82">
        <f t="shared" si="19"/>
        <v>0.89612699163321186</v>
      </c>
      <c r="CB82">
        <f t="shared" si="20"/>
        <v>0.93553312725783011</v>
      </c>
      <c r="CC82">
        <f t="shared" si="21"/>
        <v>0.87740362631703084</v>
      </c>
      <c r="CD82">
        <f t="shared" si="22"/>
        <v>0.7259685748211967</v>
      </c>
    </row>
    <row r="83" spans="1:82">
      <c r="A83" t="s">
        <v>358</v>
      </c>
      <c r="B83">
        <v>1.9894670696676542</v>
      </c>
      <c r="C83">
        <v>1.6458579684054087</v>
      </c>
      <c r="D83">
        <v>1.0733919235647278</v>
      </c>
      <c r="E83">
        <v>1.7708535030012058</v>
      </c>
      <c r="H83">
        <v>2019</v>
      </c>
      <c r="I83" t="s">
        <v>123</v>
      </c>
      <c r="J83">
        <v>90.422647439657368</v>
      </c>
      <c r="K83">
        <v>94.502228826151551</v>
      </c>
      <c r="L83">
        <v>87.737141652613829</v>
      </c>
      <c r="M83">
        <v>77.660695468914639</v>
      </c>
      <c r="N83">
        <v>91.986309852177925</v>
      </c>
      <c r="O83">
        <v>95.186530207989435</v>
      </c>
      <c r="P83">
        <v>90.508290296276158</v>
      </c>
      <c r="Q83">
        <v>78.190360715368286</v>
      </c>
      <c r="R83">
        <f t="shared" si="14"/>
        <v>1.5636624125205572</v>
      </c>
      <c r="S83">
        <f t="shared" si="15"/>
        <v>0.68430138183788358</v>
      </c>
      <c r="T83">
        <f t="shared" si="16"/>
        <v>2.7711486436623289</v>
      </c>
      <c r="U83">
        <f t="shared" si="17"/>
        <v>0.52966524645364643</v>
      </c>
      <c r="AT83">
        <v>2019</v>
      </c>
      <c r="AU83" t="s">
        <v>123</v>
      </c>
      <c r="AV83">
        <v>65.537467214112596</v>
      </c>
      <c r="AW83">
        <v>82.420124171360911</v>
      </c>
      <c r="AX83">
        <v>90.422647439657368</v>
      </c>
      <c r="AY83">
        <v>94.208656580971464</v>
      </c>
      <c r="AZ83">
        <v>95.7347912216824</v>
      </c>
      <c r="BA83">
        <v>97.294126761030995</v>
      </c>
      <c r="BB83">
        <v>97.764472825064459</v>
      </c>
      <c r="BC83">
        <v>97.971425093239191</v>
      </c>
      <c r="BD83">
        <v>66.670794726591083</v>
      </c>
      <c r="BE83">
        <v>83.845400403048771</v>
      </c>
      <c r="BF83">
        <v>91.986309852177925</v>
      </c>
      <c r="BG83">
        <v>95.837789761660829</v>
      </c>
      <c r="BH83">
        <v>97.390315571417318</v>
      </c>
      <c r="BI83">
        <v>98.976616416919043</v>
      </c>
      <c r="BJ83">
        <v>99.455096089976692</v>
      </c>
      <c r="BK83">
        <v>99.665627146122063</v>
      </c>
      <c r="BL83">
        <f t="shared" si="18"/>
        <v>1.1333275124784876</v>
      </c>
      <c r="BM83">
        <f t="shared" si="18"/>
        <v>1.4252762316878602</v>
      </c>
      <c r="BN83">
        <f t="shared" si="18"/>
        <v>1.5636624125205572</v>
      </c>
      <c r="BO83">
        <f t="shared" si="18"/>
        <v>1.6291331806893652</v>
      </c>
      <c r="BP83">
        <f t="shared" si="13"/>
        <v>1.6555243497349181</v>
      </c>
      <c r="BQ83">
        <f t="shared" si="12"/>
        <v>1.6824896558880482</v>
      </c>
      <c r="BR83">
        <f t="shared" si="12"/>
        <v>1.690623264912233</v>
      </c>
      <c r="BS83">
        <f t="shared" si="12"/>
        <v>1.6942020528828721</v>
      </c>
      <c r="BV83">
        <v>91.986309852177925</v>
      </c>
      <c r="BW83">
        <v>95.186530207989435</v>
      </c>
      <c r="BX83">
        <v>90.508290296276158</v>
      </c>
      <c r="BY83">
        <v>78.190360715368286</v>
      </c>
      <c r="CA83">
        <f t="shared" si="19"/>
        <v>0.91986309852177928</v>
      </c>
      <c r="CB83">
        <f t="shared" si="20"/>
        <v>0.95186530207989439</v>
      </c>
      <c r="CC83">
        <f t="shared" si="21"/>
        <v>0.90508290296276162</v>
      </c>
      <c r="CD83">
        <f t="shared" si="22"/>
        <v>0.7819036071536829</v>
      </c>
    </row>
    <row r="84" spans="1:82">
      <c r="A84" t="s">
        <v>359</v>
      </c>
      <c r="B84">
        <v>0.65036006759778786</v>
      </c>
      <c r="C84">
        <v>1.3875576392521083</v>
      </c>
      <c r="D84">
        <v>0.67585604301879698</v>
      </c>
      <c r="E84">
        <v>0.97126327354156672</v>
      </c>
      <c r="H84">
        <v>2019</v>
      </c>
      <c r="I84" t="s">
        <v>124</v>
      </c>
      <c r="J84">
        <v>88.753098235539511</v>
      </c>
      <c r="K84">
        <v>92.571938972576291</v>
      </c>
      <c r="L84">
        <v>86.978017127218152</v>
      </c>
      <c r="M84">
        <v>72.689972099130145</v>
      </c>
      <c r="N84">
        <v>90.582577768872426</v>
      </c>
      <c r="O84">
        <v>93.999264615761732</v>
      </c>
      <c r="P84">
        <v>89.392977043825425</v>
      </c>
      <c r="Q84">
        <v>73.890557223890553</v>
      </c>
      <c r="R84">
        <f t="shared" si="14"/>
        <v>1.8294795333329148</v>
      </c>
      <c r="S84">
        <f t="shared" si="15"/>
        <v>1.4273256431854406</v>
      </c>
      <c r="T84">
        <f t="shared" si="16"/>
        <v>2.4149599166072733</v>
      </c>
      <c r="U84">
        <f t="shared" si="17"/>
        <v>1.2005851247604085</v>
      </c>
      <c r="AT84">
        <v>2019</v>
      </c>
      <c r="AU84" t="s">
        <v>124</v>
      </c>
      <c r="AV84">
        <v>65.033497754546119</v>
      </c>
      <c r="AW84">
        <v>81.076836241380164</v>
      </c>
      <c r="AX84">
        <v>88.753098235539511</v>
      </c>
      <c r="AY84">
        <v>92.70411543841567</v>
      </c>
      <c r="AZ84">
        <v>94.437900316572183</v>
      </c>
      <c r="BA84">
        <v>96.318928071854529</v>
      </c>
      <c r="BB84">
        <v>96.959434587351836</v>
      </c>
      <c r="BC84">
        <v>97.266190581363958</v>
      </c>
      <c r="BD84">
        <v>66.374041977658678</v>
      </c>
      <c r="BE84">
        <v>82.748083955317341</v>
      </c>
      <c r="BF84">
        <v>90.582577768872426</v>
      </c>
      <c r="BG84">
        <v>94.615037819966943</v>
      </c>
      <c r="BH84">
        <v>96.384561438661521</v>
      </c>
      <c r="BI84">
        <v>98.304363071682616</v>
      </c>
      <c r="BJ84">
        <v>98.958072434002915</v>
      </c>
      <c r="BK84">
        <v>99.271151630516457</v>
      </c>
      <c r="BL84">
        <f t="shared" si="18"/>
        <v>1.3405442231125591</v>
      </c>
      <c r="BM84">
        <f t="shared" si="18"/>
        <v>1.6712477139371771</v>
      </c>
      <c r="BN84">
        <f t="shared" si="18"/>
        <v>1.8294795333329148</v>
      </c>
      <c r="BO84">
        <f t="shared" si="18"/>
        <v>1.9109223815512735</v>
      </c>
      <c r="BP84">
        <f t="shared" si="13"/>
        <v>1.9466611220893384</v>
      </c>
      <c r="BQ84">
        <f t="shared" si="12"/>
        <v>1.9854349998280867</v>
      </c>
      <c r="BR84">
        <f t="shared" si="12"/>
        <v>1.9986378466510786</v>
      </c>
      <c r="BS84">
        <f t="shared" si="12"/>
        <v>2.0049610491524987</v>
      </c>
      <c r="BV84">
        <v>90.582577768872426</v>
      </c>
      <c r="BW84">
        <v>93.999264615761732</v>
      </c>
      <c r="BX84">
        <v>89.392977043825425</v>
      </c>
      <c r="BY84">
        <v>73.890557223890553</v>
      </c>
      <c r="CA84">
        <f t="shared" si="19"/>
        <v>0.9058257776887243</v>
      </c>
      <c r="CB84">
        <f t="shared" si="20"/>
        <v>0.93999264615761735</v>
      </c>
      <c r="CC84">
        <f t="shared" si="21"/>
        <v>0.89392977043825428</v>
      </c>
      <c r="CD84">
        <f t="shared" si="22"/>
        <v>0.73890557223890552</v>
      </c>
    </row>
    <row r="85" spans="1:82">
      <c r="A85" t="s">
        <v>360</v>
      </c>
      <c r="B85">
        <v>0.59486809600814183</v>
      </c>
      <c r="C85">
        <v>1.6158975159509481</v>
      </c>
      <c r="D85">
        <v>0.42450034378938994</v>
      </c>
      <c r="E85">
        <v>1.0206777793388682</v>
      </c>
      <c r="H85">
        <v>2019</v>
      </c>
      <c r="I85" t="s">
        <v>125</v>
      </c>
      <c r="J85">
        <v>92.158767375648964</v>
      </c>
      <c r="K85">
        <v>94.705105633802816</v>
      </c>
      <c r="L85">
        <v>90.907391083687259</v>
      </c>
      <c r="M85">
        <v>81.863038277511961</v>
      </c>
      <c r="N85">
        <v>93.566999557908332</v>
      </c>
      <c r="O85">
        <v>96.13528728442499</v>
      </c>
      <c r="P85">
        <v>92.378057055997402</v>
      </c>
      <c r="Q85">
        <v>82.80399274047187</v>
      </c>
      <c r="R85">
        <f t="shared" si="14"/>
        <v>1.4082321822593684</v>
      </c>
      <c r="S85">
        <f t="shared" si="15"/>
        <v>1.4301816506221741</v>
      </c>
      <c r="T85">
        <f t="shared" si="16"/>
        <v>1.4706659723101438</v>
      </c>
      <c r="U85">
        <f t="shared" si="17"/>
        <v>0.94095446295990826</v>
      </c>
      <c r="AT85">
        <v>2019</v>
      </c>
      <c r="AU85" t="s">
        <v>125</v>
      </c>
      <c r="AV85">
        <v>70.085412828671906</v>
      </c>
      <c r="AW85">
        <v>85.517780382962087</v>
      </c>
      <c r="AX85">
        <v>92.158767375648964</v>
      </c>
      <c r="AY85">
        <v>95.196784458214694</v>
      </c>
      <c r="AZ85">
        <v>96.418243733601301</v>
      </c>
      <c r="BA85">
        <v>97.68213029643276</v>
      </c>
      <c r="BB85">
        <v>98.052810807793222</v>
      </c>
      <c r="BC85">
        <v>98.231452018087424</v>
      </c>
      <c r="BD85">
        <v>71.15635308387273</v>
      </c>
      <c r="BE85">
        <v>86.824534953580383</v>
      </c>
      <c r="BF85">
        <v>93.566999557908332</v>
      </c>
      <c r="BG85">
        <v>96.651439065032818</v>
      </c>
      <c r="BH85">
        <v>97.89156285069771</v>
      </c>
      <c r="BI85">
        <v>99.174762234036535</v>
      </c>
      <c r="BJ85">
        <v>99.551106929503391</v>
      </c>
      <c r="BK85">
        <v>99.732477867077776</v>
      </c>
      <c r="BL85">
        <f t="shared" si="18"/>
        <v>1.0709402552008243</v>
      </c>
      <c r="BM85">
        <f t="shared" si="18"/>
        <v>1.3067545706182955</v>
      </c>
      <c r="BN85">
        <f t="shared" si="18"/>
        <v>1.4082321822593684</v>
      </c>
      <c r="BO85">
        <f t="shared" si="18"/>
        <v>1.4546546068181243</v>
      </c>
      <c r="BP85">
        <f t="shared" si="13"/>
        <v>1.4733191170964091</v>
      </c>
      <c r="BQ85">
        <f t="shared" si="13"/>
        <v>1.4926319376037753</v>
      </c>
      <c r="BR85">
        <f t="shared" si="13"/>
        <v>1.4982961217101689</v>
      </c>
      <c r="BS85">
        <f t="shared" si="13"/>
        <v>1.5010258489903521</v>
      </c>
      <c r="BV85">
        <v>93.566999557908332</v>
      </c>
      <c r="BW85">
        <v>96.13528728442499</v>
      </c>
      <c r="BX85">
        <v>92.378057055997402</v>
      </c>
      <c r="BY85">
        <v>82.80399274047187</v>
      </c>
      <c r="CA85">
        <f t="shared" si="19"/>
        <v>0.93566999557908337</v>
      </c>
      <c r="CB85">
        <f t="shared" si="20"/>
        <v>0.96135287284424986</v>
      </c>
      <c r="CC85">
        <f t="shared" si="21"/>
        <v>0.92378057055997398</v>
      </c>
      <c r="CD85">
        <f t="shared" si="22"/>
        <v>0.82803992740471866</v>
      </c>
    </row>
    <row r="86" spans="1:82">
      <c r="A86" t="s">
        <v>361</v>
      </c>
      <c r="B86">
        <v>0.4034000510211655</v>
      </c>
      <c r="C86">
        <v>1.2784845448650657</v>
      </c>
      <c r="D86">
        <v>0.16413000199840155</v>
      </c>
      <c r="E86">
        <v>0.75642965922500593</v>
      </c>
      <c r="H86">
        <v>2019</v>
      </c>
      <c r="I86" t="s">
        <v>126</v>
      </c>
      <c r="J86">
        <v>92.042281611487837</v>
      </c>
      <c r="K86">
        <v>95.471827759963361</v>
      </c>
      <c r="L86">
        <v>89.712072739518433</v>
      </c>
      <c r="M86">
        <v>80.820995962314939</v>
      </c>
      <c r="N86">
        <v>93.256704069988601</v>
      </c>
      <c r="O86">
        <v>96.152337893012856</v>
      </c>
      <c r="P86">
        <v>91.598853868194837</v>
      </c>
      <c r="Q86">
        <v>81.742385570869487</v>
      </c>
      <c r="R86">
        <f t="shared" si="14"/>
        <v>1.2144224585007635</v>
      </c>
      <c r="S86">
        <f t="shared" si="15"/>
        <v>0.68051013304949493</v>
      </c>
      <c r="T86">
        <f t="shared" si="16"/>
        <v>1.8867811286764038</v>
      </c>
      <c r="U86">
        <f t="shared" si="17"/>
        <v>0.92138960855454854</v>
      </c>
      <c r="AT86">
        <v>2019</v>
      </c>
      <c r="AU86" t="s">
        <v>126</v>
      </c>
      <c r="AV86">
        <v>69.362256270677406</v>
      </c>
      <c r="AW86">
        <v>85.229592435298812</v>
      </c>
      <c r="AX86">
        <v>92.042281611487837</v>
      </c>
      <c r="AY86">
        <v>95.212229287407027</v>
      </c>
      <c r="AZ86">
        <v>96.496867594265467</v>
      </c>
      <c r="BA86">
        <v>97.855416598230832</v>
      </c>
      <c r="BB86">
        <v>98.214411412750181</v>
      </c>
      <c r="BC86">
        <v>98.413852976372041</v>
      </c>
      <c r="BD86">
        <v>70.277434385697973</v>
      </c>
      <c r="BE86">
        <v>86.354127044503613</v>
      </c>
      <c r="BF86">
        <v>93.256704069988601</v>
      </c>
      <c r="BG86">
        <v>96.468476607074933</v>
      </c>
      <c r="BH86">
        <v>97.770064663370107</v>
      </c>
      <c r="BI86">
        <v>99.14653860783568</v>
      </c>
      <c r="BJ86">
        <v>99.510270064663374</v>
      </c>
      <c r="BK86">
        <v>99.712343096234306</v>
      </c>
      <c r="BL86">
        <f t="shared" si="18"/>
        <v>0.91517811502056645</v>
      </c>
      <c r="BM86">
        <f t="shared" si="18"/>
        <v>1.124534609204801</v>
      </c>
      <c r="BN86">
        <f t="shared" si="18"/>
        <v>1.2144224585007635</v>
      </c>
      <c r="BO86">
        <f t="shared" si="18"/>
        <v>1.2562473196679065</v>
      </c>
      <c r="BP86">
        <f t="shared" si="13"/>
        <v>1.2731970691046399</v>
      </c>
      <c r="BQ86">
        <f t="shared" si="13"/>
        <v>1.2911220096048481</v>
      </c>
      <c r="BR86">
        <f t="shared" si="13"/>
        <v>1.2958586519131927</v>
      </c>
      <c r="BS86">
        <f t="shared" si="13"/>
        <v>1.2984901198622651</v>
      </c>
      <c r="BV86">
        <v>93.256704069988601</v>
      </c>
      <c r="BW86">
        <v>96.152337893012856</v>
      </c>
      <c r="BX86">
        <v>91.598853868194837</v>
      </c>
      <c r="BY86">
        <v>81.742385570869487</v>
      </c>
      <c r="CA86">
        <f t="shared" si="19"/>
        <v>0.93256704069988605</v>
      </c>
      <c r="CB86">
        <f t="shared" si="20"/>
        <v>0.96152337893012851</v>
      </c>
      <c r="CC86">
        <f t="shared" si="21"/>
        <v>0.91598853868194841</v>
      </c>
      <c r="CD86">
        <f t="shared" si="22"/>
        <v>0.81742385570869491</v>
      </c>
    </row>
    <row r="87" spans="1:82">
      <c r="A87" t="s">
        <v>362</v>
      </c>
      <c r="B87">
        <v>0.7611173186637501</v>
      </c>
      <c r="C87">
        <v>1.7257399582956339</v>
      </c>
      <c r="D87">
        <v>0.41669877733239957</v>
      </c>
      <c r="E87">
        <v>1.135919825424395</v>
      </c>
      <c r="H87">
        <v>2019</v>
      </c>
      <c r="I87" t="s">
        <v>51</v>
      </c>
      <c r="J87">
        <v>91.405343920064226</v>
      </c>
      <c r="K87">
        <v>95.28988647196465</v>
      </c>
      <c r="L87">
        <v>88.53744327793143</v>
      </c>
      <c r="M87">
        <v>79.850151442690901</v>
      </c>
      <c r="N87">
        <v>92.800371359992752</v>
      </c>
      <c r="O87">
        <v>96.146026888184494</v>
      </c>
      <c r="P87">
        <v>90.705031221632325</v>
      </c>
      <c r="Q87">
        <v>80.45293928686155</v>
      </c>
      <c r="R87">
        <f t="shared" si="14"/>
        <v>1.3950274399285263</v>
      </c>
      <c r="S87">
        <f t="shared" si="15"/>
        <v>0.85614041621984427</v>
      </c>
      <c r="T87">
        <f t="shared" si="16"/>
        <v>2.1675879437008945</v>
      </c>
      <c r="U87">
        <f t="shared" si="17"/>
        <v>0.60278784417064912</v>
      </c>
      <c r="AT87">
        <v>2019</v>
      </c>
      <c r="AU87" t="s">
        <v>51</v>
      </c>
      <c r="AV87">
        <v>68.591087518957977</v>
      </c>
      <c r="AW87">
        <v>84.17343206352038</v>
      </c>
      <c r="AX87">
        <v>91.405343920064226</v>
      </c>
      <c r="AY87">
        <v>94.725220804710503</v>
      </c>
      <c r="AZ87">
        <v>96.099116781158003</v>
      </c>
      <c r="BA87">
        <v>97.599027567133561</v>
      </c>
      <c r="BB87">
        <v>98.046212864662323</v>
      </c>
      <c r="BC87">
        <v>98.229101614773839</v>
      </c>
      <c r="BD87">
        <v>69.637924007064896</v>
      </c>
      <c r="BE87">
        <v>85.4580861374032</v>
      </c>
      <c r="BF87">
        <v>92.800371359992752</v>
      </c>
      <c r="BG87">
        <v>96.170916172274815</v>
      </c>
      <c r="BH87">
        <v>97.56578053530184</v>
      </c>
      <c r="BI87">
        <v>99.088582944613009</v>
      </c>
      <c r="BJ87">
        <v>99.54259317965672</v>
      </c>
      <c r="BK87">
        <v>99.728273176033696</v>
      </c>
      <c r="BL87">
        <f t="shared" si="18"/>
        <v>1.0468364881069192</v>
      </c>
      <c r="BM87">
        <f t="shared" si="18"/>
        <v>1.2846540738828196</v>
      </c>
      <c r="BN87">
        <f t="shared" si="18"/>
        <v>1.3950274399285263</v>
      </c>
      <c r="BO87">
        <f t="shared" si="18"/>
        <v>1.4456953675643121</v>
      </c>
      <c r="BP87">
        <f t="shared" si="13"/>
        <v>1.4666637541438377</v>
      </c>
      <c r="BQ87">
        <f t="shared" si="13"/>
        <v>1.4895553774794479</v>
      </c>
      <c r="BR87">
        <f t="shared" si="13"/>
        <v>1.4963803149943971</v>
      </c>
      <c r="BS87">
        <f t="shared" si="13"/>
        <v>1.4991715612598568</v>
      </c>
      <c r="BV87">
        <v>92.800371359992752</v>
      </c>
      <c r="BW87">
        <v>96.146026888184494</v>
      </c>
      <c r="BX87">
        <v>90.705031221632325</v>
      </c>
      <c r="BY87">
        <v>80.45293928686155</v>
      </c>
      <c r="CA87">
        <f t="shared" si="19"/>
        <v>0.9280037135999275</v>
      </c>
      <c r="CB87">
        <f t="shared" si="20"/>
        <v>0.96146026888184499</v>
      </c>
      <c r="CC87">
        <f t="shared" si="21"/>
        <v>0.90705031221632326</v>
      </c>
      <c r="CD87">
        <f t="shared" si="22"/>
        <v>0.80452939286861547</v>
      </c>
    </row>
    <row r="88" spans="1:82">
      <c r="A88" t="s">
        <v>363</v>
      </c>
      <c r="B88">
        <v>0.70166435068766475</v>
      </c>
      <c r="C88">
        <v>1.2956199549548728</v>
      </c>
      <c r="D88">
        <v>1.0307532812636282</v>
      </c>
      <c r="E88">
        <v>0.97772313458156646</v>
      </c>
      <c r="H88">
        <v>2019</v>
      </c>
      <c r="I88" t="s">
        <v>127</v>
      </c>
      <c r="J88">
        <v>89.172013518146642</v>
      </c>
      <c r="K88">
        <v>93.327345356560372</v>
      </c>
      <c r="L88">
        <v>87.114181516292589</v>
      </c>
      <c r="M88">
        <v>70.287539936102235</v>
      </c>
      <c r="N88">
        <v>90.901715056045134</v>
      </c>
      <c r="O88">
        <v>94.756293647555736</v>
      </c>
      <c r="P88">
        <v>89.331103678929765</v>
      </c>
      <c r="Q88">
        <v>71.287128712871279</v>
      </c>
      <c r="R88">
        <f t="shared" si="14"/>
        <v>1.7297015378984923</v>
      </c>
      <c r="S88">
        <f t="shared" si="15"/>
        <v>1.4289482909953648</v>
      </c>
      <c r="T88">
        <f t="shared" si="16"/>
        <v>2.2169221626371751</v>
      </c>
      <c r="U88">
        <f t="shared" si="17"/>
        <v>0.99958877676904478</v>
      </c>
      <c r="AT88">
        <v>2019</v>
      </c>
      <c r="AU88" t="s">
        <v>127</v>
      </c>
      <c r="AV88">
        <v>66.762991624626537</v>
      </c>
      <c r="AW88">
        <v>81.826419160503505</v>
      </c>
      <c r="AX88">
        <v>89.172013518146642</v>
      </c>
      <c r="AY88">
        <v>93.030317872361266</v>
      </c>
      <c r="AZ88">
        <v>94.782534162707549</v>
      </c>
      <c r="BA88">
        <v>96.668217661752465</v>
      </c>
      <c r="BB88">
        <v>97.289023852671789</v>
      </c>
      <c r="BC88">
        <v>97.601263652838327</v>
      </c>
      <c r="BD88">
        <v>68.058017325311425</v>
      </c>
      <c r="BE88">
        <v>83.413635569313726</v>
      </c>
      <c r="BF88">
        <v>90.901715056045134</v>
      </c>
      <c r="BG88">
        <v>94.834860324038246</v>
      </c>
      <c r="BH88">
        <v>96.621064982400085</v>
      </c>
      <c r="BI88">
        <v>98.543325760790864</v>
      </c>
      <c r="BJ88">
        <v>99.176173952118234</v>
      </c>
      <c r="BK88">
        <v>99.494470379708915</v>
      </c>
      <c r="BL88">
        <f t="shared" si="18"/>
        <v>1.2950257006848886</v>
      </c>
      <c r="BM88">
        <f t="shared" si="18"/>
        <v>1.587216408810221</v>
      </c>
      <c r="BN88">
        <f t="shared" si="18"/>
        <v>1.7297015378984923</v>
      </c>
      <c r="BO88">
        <f t="shared" si="18"/>
        <v>1.8045424516769799</v>
      </c>
      <c r="BP88">
        <f t="shared" si="13"/>
        <v>1.8385308196925365</v>
      </c>
      <c r="BQ88">
        <f t="shared" si="13"/>
        <v>1.8751080990383997</v>
      </c>
      <c r="BR88">
        <f t="shared" si="13"/>
        <v>1.8871500994464441</v>
      </c>
      <c r="BS88">
        <f t="shared" si="13"/>
        <v>1.8932067268705879</v>
      </c>
      <c r="BV88">
        <v>90.901715056045134</v>
      </c>
      <c r="BW88">
        <v>94.756293647555736</v>
      </c>
      <c r="BX88">
        <v>89.331103678929765</v>
      </c>
      <c r="BY88">
        <v>71.287128712871279</v>
      </c>
      <c r="CA88">
        <f t="shared" si="19"/>
        <v>0.90901715056045129</v>
      </c>
      <c r="CB88">
        <f t="shared" si="20"/>
        <v>0.94756293647555734</v>
      </c>
      <c r="CC88">
        <f t="shared" si="21"/>
        <v>0.89331103678929769</v>
      </c>
      <c r="CD88">
        <f t="shared" si="22"/>
        <v>0.71287128712871284</v>
      </c>
    </row>
    <row r="89" spans="1:82">
      <c r="A89" t="s">
        <v>364</v>
      </c>
      <c r="B89">
        <v>1.2588931472326692</v>
      </c>
      <c r="C89">
        <v>2.0667244524119042</v>
      </c>
      <c r="D89">
        <v>0.66237878745619128</v>
      </c>
      <c r="E89">
        <v>1.553993841898162</v>
      </c>
      <c r="H89">
        <v>2019</v>
      </c>
      <c r="I89" t="s">
        <v>128</v>
      </c>
      <c r="J89">
        <v>92.614837059281513</v>
      </c>
      <c r="K89">
        <v>94.909665133992846</v>
      </c>
      <c r="L89">
        <v>91.21117339196681</v>
      </c>
      <c r="M89">
        <v>83.003952569169954</v>
      </c>
      <c r="N89">
        <v>93.582827601708246</v>
      </c>
      <c r="O89">
        <v>95.664996957071295</v>
      </c>
      <c r="P89">
        <v>92.421865193924944</v>
      </c>
      <c r="Q89">
        <v>84.122359796067002</v>
      </c>
      <c r="R89">
        <f t="shared" si="14"/>
        <v>0.96799054242673321</v>
      </c>
      <c r="S89">
        <f t="shared" si="15"/>
        <v>0.75533182307844982</v>
      </c>
      <c r="T89">
        <f t="shared" si="16"/>
        <v>1.2106918019581343</v>
      </c>
      <c r="U89">
        <f t="shared" si="17"/>
        <v>1.1184072268970482</v>
      </c>
      <c r="AT89">
        <v>2019</v>
      </c>
      <c r="AU89" t="s">
        <v>128</v>
      </c>
      <c r="AV89">
        <v>71.660549438327209</v>
      </c>
      <c r="AW89">
        <v>86.30358753815544</v>
      </c>
      <c r="AX89">
        <v>92.614837059281513</v>
      </c>
      <c r="AY89">
        <v>95.562228895562228</v>
      </c>
      <c r="AZ89">
        <v>96.799268404206671</v>
      </c>
      <c r="BA89">
        <v>98.137643816656166</v>
      </c>
      <c r="BB89">
        <v>98.509620731842944</v>
      </c>
      <c r="BC89">
        <v>98.673982624599915</v>
      </c>
      <c r="BD89">
        <v>72.409530231512704</v>
      </c>
      <c r="BE89">
        <v>87.205614245398465</v>
      </c>
      <c r="BF89">
        <v>93.582827601708246</v>
      </c>
      <c r="BG89">
        <v>96.561024949426837</v>
      </c>
      <c r="BH89">
        <v>97.810993731425285</v>
      </c>
      <c r="BI89">
        <v>99.163357558502526</v>
      </c>
      <c r="BJ89">
        <v>99.539222297145429</v>
      </c>
      <c r="BK89">
        <v>99.70530206538298</v>
      </c>
      <c r="BL89">
        <f t="shared" si="18"/>
        <v>0.74898079318549549</v>
      </c>
      <c r="BM89">
        <f t="shared" si="18"/>
        <v>0.90202670724302436</v>
      </c>
      <c r="BN89">
        <f t="shared" si="18"/>
        <v>0.96799054242673321</v>
      </c>
      <c r="BO89">
        <f t="shared" si="18"/>
        <v>0.99879605386460923</v>
      </c>
      <c r="BP89">
        <f t="shared" si="13"/>
        <v>1.0117253272186133</v>
      </c>
      <c r="BQ89">
        <f t="shared" si="13"/>
        <v>1.02571374184636</v>
      </c>
      <c r="BR89">
        <f t="shared" si="13"/>
        <v>1.0296015653024853</v>
      </c>
      <c r="BS89">
        <f t="shared" si="13"/>
        <v>1.031319440783065</v>
      </c>
      <c r="BV89">
        <v>93.582827601708246</v>
      </c>
      <c r="BW89">
        <v>95.664996957071295</v>
      </c>
      <c r="BX89">
        <v>92.421865193924944</v>
      </c>
      <c r="BY89">
        <v>84.122359796067002</v>
      </c>
      <c r="CA89">
        <f t="shared" si="19"/>
        <v>0.93582827601708241</v>
      </c>
      <c r="CB89">
        <f t="shared" si="20"/>
        <v>0.95664996957071291</v>
      </c>
      <c r="CC89">
        <f t="shared" si="21"/>
        <v>0.92421865193924946</v>
      </c>
      <c r="CD89">
        <f t="shared" si="22"/>
        <v>0.84122359796067003</v>
      </c>
    </row>
    <row r="90" spans="1:82">
      <c r="A90" t="s">
        <v>365</v>
      </c>
      <c r="B90">
        <v>0.74030275894909892</v>
      </c>
      <c r="C90">
        <v>1.8842639747844174</v>
      </c>
      <c r="D90">
        <v>2.2364174287251188</v>
      </c>
      <c r="E90">
        <v>1.3333318945641395</v>
      </c>
      <c r="H90">
        <v>2019</v>
      </c>
      <c r="I90" t="s">
        <v>129</v>
      </c>
      <c r="J90">
        <v>90.178232390355035</v>
      </c>
      <c r="K90">
        <v>93.56281149564488</v>
      </c>
      <c r="L90">
        <v>88.17932089150689</v>
      </c>
      <c r="M90">
        <v>77.768553876805584</v>
      </c>
      <c r="N90">
        <v>91.949085893356241</v>
      </c>
      <c r="O90">
        <v>95.552278565312534</v>
      </c>
      <c r="P90">
        <v>89.825178859912299</v>
      </c>
      <c r="Q90">
        <v>78.841945800370311</v>
      </c>
      <c r="R90">
        <f t="shared" si="14"/>
        <v>1.7708535030012058</v>
      </c>
      <c r="S90">
        <f t="shared" si="15"/>
        <v>1.9894670696676542</v>
      </c>
      <c r="T90">
        <f t="shared" si="16"/>
        <v>1.6458579684054087</v>
      </c>
      <c r="U90">
        <f t="shared" si="17"/>
        <v>1.0733919235647278</v>
      </c>
      <c r="AT90">
        <v>2019</v>
      </c>
      <c r="AU90" t="s">
        <v>129</v>
      </c>
      <c r="AV90">
        <v>67.790013290298077</v>
      </c>
      <c r="AW90">
        <v>82.815169925954052</v>
      </c>
      <c r="AX90">
        <v>90.178232390355035</v>
      </c>
      <c r="AY90">
        <v>93.931554964875644</v>
      </c>
      <c r="AZ90">
        <v>95.40298082399849</v>
      </c>
      <c r="BA90">
        <v>96.900512625783179</v>
      </c>
      <c r="BB90">
        <v>97.376352762483393</v>
      </c>
      <c r="BC90">
        <v>97.597066641351816</v>
      </c>
      <c r="BD90">
        <v>69.121223487277533</v>
      </c>
      <c r="BE90">
        <v>84.441433048191755</v>
      </c>
      <c r="BF90">
        <v>91.949085893356241</v>
      </c>
      <c r="BG90">
        <v>95.776113443598831</v>
      </c>
      <c r="BH90">
        <v>97.276434076637344</v>
      </c>
      <c r="BI90">
        <v>98.803373301552341</v>
      </c>
      <c r="BJ90">
        <v>99.288557635301089</v>
      </c>
      <c r="BK90">
        <v>99.51360573025687</v>
      </c>
      <c r="BL90">
        <f t="shared" si="18"/>
        <v>1.3312101969794554</v>
      </c>
      <c r="BM90">
        <f t="shared" si="18"/>
        <v>1.6262631222377024</v>
      </c>
      <c r="BN90">
        <f t="shared" si="18"/>
        <v>1.7708535030012058</v>
      </c>
      <c r="BO90">
        <f t="shared" si="18"/>
        <v>1.8445584787231866</v>
      </c>
      <c r="BP90">
        <f t="shared" si="13"/>
        <v>1.8734532526388534</v>
      </c>
      <c r="BQ90">
        <f t="shared" si="13"/>
        <v>1.902860675769162</v>
      </c>
      <c r="BR90">
        <f t="shared" si="13"/>
        <v>1.9122048728176964</v>
      </c>
      <c r="BS90">
        <f t="shared" si="13"/>
        <v>1.9165390889050542</v>
      </c>
      <c r="BV90">
        <v>91.949085893356241</v>
      </c>
      <c r="BW90">
        <v>95.552278565312534</v>
      </c>
      <c r="BX90">
        <v>89.825178859912299</v>
      </c>
      <c r="BY90">
        <v>78.841945800370311</v>
      </c>
      <c r="CA90">
        <f t="shared" si="19"/>
        <v>0.91949085893356242</v>
      </c>
      <c r="CB90">
        <f t="shared" si="20"/>
        <v>0.95552278565312532</v>
      </c>
      <c r="CC90">
        <f t="shared" si="21"/>
        <v>0.89825178859912302</v>
      </c>
      <c r="CD90">
        <f t="shared" si="22"/>
        <v>0.78841945800370317</v>
      </c>
    </row>
    <row r="91" spans="1:82">
      <c r="A91" t="s">
        <v>366</v>
      </c>
      <c r="B91">
        <v>0.72316495017888371</v>
      </c>
      <c r="C91">
        <v>2.2723199965845566</v>
      </c>
      <c r="D91">
        <v>6.7398051921506692</v>
      </c>
      <c r="E91">
        <v>1.5748628460526533</v>
      </c>
      <c r="H91">
        <v>2019</v>
      </c>
      <c r="I91" t="s">
        <v>130</v>
      </c>
      <c r="J91">
        <v>92.157022865142324</v>
      </c>
      <c r="K91">
        <v>95.345449500554935</v>
      </c>
      <c r="L91">
        <v>90.393073117097316</v>
      </c>
      <c r="M91">
        <v>80.055810899540376</v>
      </c>
      <c r="N91">
        <v>93.12828613868389</v>
      </c>
      <c r="O91">
        <v>95.995809568152723</v>
      </c>
      <c r="P91">
        <v>91.780630756349424</v>
      </c>
      <c r="Q91">
        <v>80.731666942559173</v>
      </c>
      <c r="R91">
        <f t="shared" si="14"/>
        <v>0.97126327354156672</v>
      </c>
      <c r="S91">
        <f t="shared" si="15"/>
        <v>0.65036006759778786</v>
      </c>
      <c r="T91">
        <f t="shared" si="16"/>
        <v>1.3875576392521083</v>
      </c>
      <c r="U91">
        <f t="shared" si="17"/>
        <v>0.67585604301879698</v>
      </c>
      <c r="AT91">
        <v>2019</v>
      </c>
      <c r="AU91" t="s">
        <v>130</v>
      </c>
      <c r="AV91">
        <v>69.050396640223994</v>
      </c>
      <c r="AW91">
        <v>84.982501166588904</v>
      </c>
      <c r="AX91">
        <v>92.157022865142324</v>
      </c>
      <c r="AY91">
        <v>95.603126458236119</v>
      </c>
      <c r="AZ91">
        <v>96.838544097060193</v>
      </c>
      <c r="BA91">
        <v>98.205786280914609</v>
      </c>
      <c r="BB91">
        <v>98.563929071395236</v>
      </c>
      <c r="BC91">
        <v>98.73775081661222</v>
      </c>
      <c r="BD91">
        <v>69.778134062669466</v>
      </c>
      <c r="BE91">
        <v>85.878150567043122</v>
      </c>
      <c r="BF91">
        <v>93.12828613868389</v>
      </c>
      <c r="BG91">
        <v>96.61070898073703</v>
      </c>
      <c r="BH91">
        <v>97.859146959658588</v>
      </c>
      <c r="BI91">
        <v>99.240798811685096</v>
      </c>
      <c r="BJ91">
        <v>99.602716148350751</v>
      </c>
      <c r="BK91">
        <v>99.778369839436024</v>
      </c>
      <c r="BL91">
        <f t="shared" si="18"/>
        <v>0.72773742244547179</v>
      </c>
      <c r="BM91">
        <f t="shared" si="18"/>
        <v>0.89564940045421793</v>
      </c>
      <c r="BN91">
        <f t="shared" si="18"/>
        <v>0.97126327354156672</v>
      </c>
      <c r="BO91">
        <f t="shared" si="18"/>
        <v>1.0075825225009112</v>
      </c>
      <c r="BP91">
        <f t="shared" si="13"/>
        <v>1.0206028625983947</v>
      </c>
      <c r="BQ91">
        <f t="shared" si="13"/>
        <v>1.0350125307704872</v>
      </c>
      <c r="BR91">
        <f t="shared" si="13"/>
        <v>1.038787076955515</v>
      </c>
      <c r="BS91">
        <f t="shared" si="13"/>
        <v>1.0406190228238046</v>
      </c>
      <c r="BV91">
        <v>93.12828613868389</v>
      </c>
      <c r="BW91">
        <v>95.995809568152723</v>
      </c>
      <c r="BX91">
        <v>91.780630756349424</v>
      </c>
      <c r="BY91">
        <v>80.731666942559173</v>
      </c>
      <c r="CA91">
        <f t="shared" si="19"/>
        <v>0.93128286138683891</v>
      </c>
      <c r="CB91">
        <f t="shared" si="20"/>
        <v>0.95995809568152723</v>
      </c>
      <c r="CC91">
        <f t="shared" si="21"/>
        <v>0.91780630756349424</v>
      </c>
      <c r="CD91">
        <f t="shared" si="22"/>
        <v>0.80731666942559177</v>
      </c>
    </row>
    <row r="92" spans="1:82">
      <c r="A92" t="s">
        <v>367</v>
      </c>
      <c r="B92">
        <v>1.408643092488532</v>
      </c>
      <c r="C92">
        <v>1.7910284014360656</v>
      </c>
      <c r="D92">
        <v>2.0581997966157388</v>
      </c>
      <c r="E92">
        <v>1.5924803623922372</v>
      </c>
      <c r="H92">
        <v>2019</v>
      </c>
      <c r="I92" t="s">
        <v>131</v>
      </c>
      <c r="J92">
        <v>91.056672924934517</v>
      </c>
      <c r="K92">
        <v>94.919702833755949</v>
      </c>
      <c r="L92">
        <v>88.433664054769608</v>
      </c>
      <c r="M92">
        <v>79.599878751136714</v>
      </c>
      <c r="N92">
        <v>92.077350704273385</v>
      </c>
      <c r="O92">
        <v>95.514570929764091</v>
      </c>
      <c r="P92">
        <v>90.049561570720556</v>
      </c>
      <c r="Q92">
        <v>80.024379094926104</v>
      </c>
      <c r="R92">
        <f t="shared" si="14"/>
        <v>1.0206777793388682</v>
      </c>
      <c r="S92">
        <f t="shared" si="15"/>
        <v>0.59486809600814183</v>
      </c>
      <c r="T92">
        <f t="shared" si="16"/>
        <v>1.6158975159509481</v>
      </c>
      <c r="U92">
        <f t="shared" si="17"/>
        <v>0.42450034378938994</v>
      </c>
      <c r="AT92">
        <v>2019</v>
      </c>
      <c r="AU92" t="s">
        <v>131</v>
      </c>
      <c r="AV92">
        <v>65.267737692385523</v>
      </c>
      <c r="AW92">
        <v>82.732801942686265</v>
      </c>
      <c r="AX92">
        <v>91.056672924934517</v>
      </c>
      <c r="AY92">
        <v>94.946542400701532</v>
      </c>
      <c r="AZ92">
        <v>96.375451101192823</v>
      </c>
      <c r="BA92">
        <v>97.894298980314559</v>
      </c>
      <c r="BB92">
        <v>98.358609989994264</v>
      </c>
      <c r="BC92">
        <v>98.542985306186694</v>
      </c>
      <c r="BD92">
        <v>65.999340631856569</v>
      </c>
      <c r="BE92">
        <v>83.660175300978821</v>
      </c>
      <c r="BF92">
        <v>92.077350704273385</v>
      </c>
      <c r="BG92">
        <v>96.010822732285163</v>
      </c>
      <c r="BH92">
        <v>97.455748439684868</v>
      </c>
      <c r="BI92">
        <v>98.991621477212007</v>
      </c>
      <c r="BJ92">
        <v>99.461137068994915</v>
      </c>
      <c r="BK92">
        <v>99.647579095756171</v>
      </c>
      <c r="BL92">
        <f t="shared" si="18"/>
        <v>0.73160293947104549</v>
      </c>
      <c r="BM92">
        <f t="shared" si="18"/>
        <v>0.92737335829255585</v>
      </c>
      <c r="BN92">
        <f t="shared" si="18"/>
        <v>1.0206777793388682</v>
      </c>
      <c r="BO92">
        <f t="shared" si="18"/>
        <v>1.0642803315836318</v>
      </c>
      <c r="BP92">
        <f t="shared" si="13"/>
        <v>1.0802973384920449</v>
      </c>
      <c r="BQ92">
        <f t="shared" si="13"/>
        <v>1.0973224968974478</v>
      </c>
      <c r="BR92">
        <f t="shared" si="13"/>
        <v>1.1025270790006516</v>
      </c>
      <c r="BS92">
        <f t="shared" si="13"/>
        <v>1.1045937895694777</v>
      </c>
      <c r="BV92">
        <v>92.077350704273385</v>
      </c>
      <c r="BW92">
        <v>95.514570929764091</v>
      </c>
      <c r="BX92">
        <v>90.049561570720556</v>
      </c>
      <c r="BY92">
        <v>80.024379094926104</v>
      </c>
      <c r="CA92">
        <f t="shared" si="19"/>
        <v>0.92077350704273386</v>
      </c>
      <c r="CB92">
        <f t="shared" si="20"/>
        <v>0.95514570929764087</v>
      </c>
      <c r="CC92">
        <f t="shared" si="21"/>
        <v>0.9004956157072056</v>
      </c>
      <c r="CD92">
        <f t="shared" si="22"/>
        <v>0.80024379094926101</v>
      </c>
    </row>
    <row r="93" spans="1:82">
      <c r="A93" t="s">
        <v>368</v>
      </c>
      <c r="B93">
        <v>1.3395107699277276</v>
      </c>
      <c r="C93">
        <v>2.6246881722074278</v>
      </c>
      <c r="D93">
        <v>3.4723625852869304</v>
      </c>
      <c r="E93">
        <v>1.9851352499793506</v>
      </c>
      <c r="H93">
        <v>2019</v>
      </c>
      <c r="I93" t="s">
        <v>132</v>
      </c>
      <c r="J93">
        <v>92.796595548910233</v>
      </c>
      <c r="K93">
        <v>95.980711052475939</v>
      </c>
      <c r="L93">
        <v>90.908841747519602</v>
      </c>
      <c r="M93">
        <v>81.850369458128085</v>
      </c>
      <c r="N93">
        <v>93.553025208135239</v>
      </c>
      <c r="O93">
        <v>96.384111103497105</v>
      </c>
      <c r="P93">
        <v>92.187326292384668</v>
      </c>
      <c r="Q93">
        <v>82.014499460126487</v>
      </c>
      <c r="R93">
        <f t="shared" si="14"/>
        <v>0.75642965922500593</v>
      </c>
      <c r="S93">
        <f t="shared" si="15"/>
        <v>0.4034000510211655</v>
      </c>
      <c r="T93">
        <f t="shared" si="16"/>
        <v>1.2784845448650657</v>
      </c>
      <c r="U93">
        <f t="shared" si="17"/>
        <v>0.16413000199840155</v>
      </c>
      <c r="AT93">
        <v>2019</v>
      </c>
      <c r="AU93" t="s">
        <v>132</v>
      </c>
      <c r="AV93">
        <v>68.869975271723504</v>
      </c>
      <c r="AW93">
        <v>85.517281039737767</v>
      </c>
      <c r="AX93">
        <v>92.796595548910233</v>
      </c>
      <c r="AY93">
        <v>95.948013111737311</v>
      </c>
      <c r="AZ93">
        <v>97.253436080280636</v>
      </c>
      <c r="BA93">
        <v>98.44269365690954</v>
      </c>
      <c r="BB93">
        <v>98.792339985048017</v>
      </c>
      <c r="BC93">
        <v>98.934958882051873</v>
      </c>
      <c r="BD93">
        <v>69.431367547134798</v>
      </c>
      <c r="BE93">
        <v>86.214373507107908</v>
      </c>
      <c r="BF93">
        <v>93.553025208135239</v>
      </c>
      <c r="BG93">
        <v>96.730131490457083</v>
      </c>
      <c r="BH93">
        <v>98.046195589156099</v>
      </c>
      <c r="BI93">
        <v>99.245147375988495</v>
      </c>
      <c r="BJ93">
        <v>99.597643839428585</v>
      </c>
      <c r="BK93">
        <v>99.741425291621255</v>
      </c>
      <c r="BL93">
        <f t="shared" si="18"/>
        <v>0.56139227541129344</v>
      </c>
      <c r="BM93">
        <f t="shared" si="18"/>
        <v>0.69709246737014041</v>
      </c>
      <c r="BN93">
        <f t="shared" si="18"/>
        <v>0.75642965922500593</v>
      </c>
      <c r="BO93">
        <f t="shared" si="18"/>
        <v>0.78211837871977252</v>
      </c>
      <c r="BP93">
        <f t="shared" si="13"/>
        <v>0.79275950887546287</v>
      </c>
      <c r="BQ93">
        <f t="shared" si="13"/>
        <v>0.80245371907895446</v>
      </c>
      <c r="BR93">
        <f t="shared" si="13"/>
        <v>0.8053038543805684</v>
      </c>
      <c r="BS93">
        <f t="shared" si="13"/>
        <v>0.80646640956938143</v>
      </c>
      <c r="BV93">
        <v>93.553025208135239</v>
      </c>
      <c r="BW93">
        <v>96.384111103497105</v>
      </c>
      <c r="BX93">
        <v>92.187326292384668</v>
      </c>
      <c r="BY93">
        <v>82.014499460126487</v>
      </c>
      <c r="CA93">
        <f t="shared" si="19"/>
        <v>0.93553025208135243</v>
      </c>
      <c r="CB93">
        <f t="shared" si="20"/>
        <v>0.96384111103497105</v>
      </c>
      <c r="CC93">
        <f t="shared" si="21"/>
        <v>0.92187326292384664</v>
      </c>
      <c r="CD93">
        <f t="shared" si="22"/>
        <v>0.82014499460126489</v>
      </c>
    </row>
    <row r="94" spans="1:82">
      <c r="A94" t="s">
        <v>369</v>
      </c>
      <c r="B94">
        <v>0.95186667575144668</v>
      </c>
      <c r="C94">
        <v>1.3992963249749266</v>
      </c>
      <c r="D94">
        <v>1.2850015028554225</v>
      </c>
      <c r="E94">
        <v>1.1581051168854088</v>
      </c>
      <c r="H94">
        <v>2019</v>
      </c>
      <c r="I94" t="s">
        <v>133</v>
      </c>
      <c r="J94">
        <v>93.017991739201449</v>
      </c>
      <c r="K94">
        <v>95.982173309988866</v>
      </c>
      <c r="L94">
        <v>90.906509144609799</v>
      </c>
      <c r="M94">
        <v>84.420567920184183</v>
      </c>
      <c r="N94">
        <v>94.153911564625844</v>
      </c>
      <c r="O94">
        <v>96.743290628652616</v>
      </c>
      <c r="P94">
        <v>92.632249102905433</v>
      </c>
      <c r="Q94">
        <v>84.837266697516583</v>
      </c>
      <c r="R94">
        <f t="shared" si="14"/>
        <v>1.135919825424395</v>
      </c>
      <c r="S94">
        <f t="shared" si="15"/>
        <v>0.7611173186637501</v>
      </c>
      <c r="T94">
        <f t="shared" si="16"/>
        <v>1.7257399582956339</v>
      </c>
      <c r="U94">
        <f t="shared" si="17"/>
        <v>0.41669877733239957</v>
      </c>
      <c r="AT94">
        <v>2019</v>
      </c>
      <c r="AU94" t="s">
        <v>133</v>
      </c>
      <c r="AV94">
        <v>71.601754836300842</v>
      </c>
      <c r="AW94">
        <v>86.670711502111871</v>
      </c>
      <c r="AX94">
        <v>93.017991739201449</v>
      </c>
      <c r="AY94">
        <v>95.763423797633777</v>
      </c>
      <c r="AZ94">
        <v>96.797190395071524</v>
      </c>
      <c r="BA94">
        <v>97.918465451660325</v>
      </c>
      <c r="BB94">
        <v>98.300002333558908</v>
      </c>
      <c r="BC94">
        <v>98.497188061512603</v>
      </c>
      <c r="BD94">
        <v>72.476143235071817</v>
      </c>
      <c r="BE94">
        <v>87.729119425547992</v>
      </c>
      <c r="BF94">
        <v>94.153911564625844</v>
      </c>
      <c r="BG94">
        <v>96.932870370370367</v>
      </c>
      <c r="BH94">
        <v>97.979261148904001</v>
      </c>
      <c r="BI94">
        <v>99.114229024943313</v>
      </c>
      <c r="BJ94">
        <v>99.500425170068027</v>
      </c>
      <c r="BK94">
        <v>99.700018896447475</v>
      </c>
      <c r="BL94">
        <f t="shared" si="18"/>
        <v>0.87438839877097507</v>
      </c>
      <c r="BM94">
        <f t="shared" si="18"/>
        <v>1.0584079234361212</v>
      </c>
      <c r="BN94">
        <f t="shared" si="18"/>
        <v>1.135919825424395</v>
      </c>
      <c r="BO94">
        <f t="shared" si="18"/>
        <v>1.1694465727365895</v>
      </c>
      <c r="BP94">
        <f t="shared" si="13"/>
        <v>1.1820707538324768</v>
      </c>
      <c r="BQ94">
        <f t="shared" si="13"/>
        <v>1.1957635732829885</v>
      </c>
      <c r="BR94">
        <f t="shared" si="13"/>
        <v>1.2004228365091194</v>
      </c>
      <c r="BS94">
        <f t="shared" si="13"/>
        <v>1.202830834934872</v>
      </c>
      <c r="BV94">
        <v>94.153911564625844</v>
      </c>
      <c r="BW94">
        <v>96.743290628652616</v>
      </c>
      <c r="BX94">
        <v>92.632249102905433</v>
      </c>
      <c r="BY94">
        <v>84.837266697516583</v>
      </c>
      <c r="CA94">
        <f t="shared" si="19"/>
        <v>0.94153911564625847</v>
      </c>
      <c r="CB94">
        <f t="shared" si="20"/>
        <v>0.96743290628652612</v>
      </c>
      <c r="CC94">
        <f t="shared" si="21"/>
        <v>0.92632249102905428</v>
      </c>
      <c r="CD94">
        <f t="shared" si="22"/>
        <v>0.84837266697516578</v>
      </c>
    </row>
    <row r="95" spans="1:82">
      <c r="A95" t="s">
        <v>370</v>
      </c>
      <c r="B95">
        <v>0.79670615217295904</v>
      </c>
      <c r="C95">
        <v>2.4238967537088314</v>
      </c>
      <c r="D95">
        <v>0.44566801845041937</v>
      </c>
      <c r="E95">
        <v>1.5019508921128448</v>
      </c>
      <c r="H95">
        <v>2019</v>
      </c>
      <c r="I95" t="s">
        <v>9</v>
      </c>
      <c r="J95">
        <v>91.32915611769306</v>
      </c>
      <c r="K95">
        <v>94.731438093448645</v>
      </c>
      <c r="L95">
        <v>89.25176029665748</v>
      </c>
      <c r="M95">
        <v>79.240930731576469</v>
      </c>
      <c r="N95">
        <v>92.643410913758544</v>
      </c>
      <c r="O95">
        <v>95.699330866422528</v>
      </c>
      <c r="P95">
        <v>91.075187236744782</v>
      </c>
      <c r="Q95">
        <v>79.991877073038651</v>
      </c>
      <c r="R95">
        <f t="shared" si="14"/>
        <v>1.3142547960654838</v>
      </c>
      <c r="S95">
        <f t="shared" si="15"/>
        <v>0.9678927729738831</v>
      </c>
      <c r="T95">
        <f t="shared" si="16"/>
        <v>1.8234269400873018</v>
      </c>
      <c r="U95">
        <f t="shared" si="17"/>
        <v>0.75094634146218198</v>
      </c>
      <c r="AT95">
        <v>2019</v>
      </c>
      <c r="AU95" t="s">
        <v>9</v>
      </c>
      <c r="AV95">
        <v>68.291556324968866</v>
      </c>
      <c r="AW95">
        <v>84.113221498848631</v>
      </c>
      <c r="AX95">
        <v>91.32915611769306</v>
      </c>
      <c r="AY95">
        <v>94.749498064552441</v>
      </c>
      <c r="AZ95">
        <v>96.130948626458135</v>
      </c>
      <c r="BA95">
        <v>97.584596379854275</v>
      </c>
      <c r="BB95">
        <v>98.025736746138563</v>
      </c>
      <c r="BC95">
        <v>98.23058657306909</v>
      </c>
      <c r="BD95">
        <v>69.274292936650752</v>
      </c>
      <c r="BE95">
        <v>85.323636764537952</v>
      </c>
      <c r="BF95">
        <v>92.643410913758544</v>
      </c>
      <c r="BG95">
        <v>96.112972638823805</v>
      </c>
      <c r="BH95">
        <v>97.514302701468267</v>
      </c>
      <c r="BI95">
        <v>98.98886889551251</v>
      </c>
      <c r="BJ95">
        <v>99.436357408070947</v>
      </c>
      <c r="BK95">
        <v>99.644155087351805</v>
      </c>
      <c r="BL95">
        <f t="shared" si="18"/>
        <v>0.98273661168188653</v>
      </c>
      <c r="BM95">
        <f t="shared" si="18"/>
        <v>1.2104152656893206</v>
      </c>
      <c r="BN95">
        <f t="shared" si="18"/>
        <v>1.3142547960654838</v>
      </c>
      <c r="BO95">
        <f t="shared" si="18"/>
        <v>1.3634745742713648</v>
      </c>
      <c r="BP95">
        <f t="shared" si="13"/>
        <v>1.3833540750101321</v>
      </c>
      <c r="BQ95">
        <f t="shared" si="13"/>
        <v>1.404272515658235</v>
      </c>
      <c r="BR95">
        <f t="shared" si="13"/>
        <v>1.4106206619323842</v>
      </c>
      <c r="BS95">
        <f t="shared" si="13"/>
        <v>1.4135685142827157</v>
      </c>
      <c r="BV95">
        <v>92.643410913758544</v>
      </c>
      <c r="BW95">
        <v>95.699330866422528</v>
      </c>
      <c r="BX95">
        <v>91.075187236744782</v>
      </c>
      <c r="BY95">
        <v>79.991877073038651</v>
      </c>
      <c r="CA95">
        <f t="shared" si="19"/>
        <v>0.92643410913758539</v>
      </c>
      <c r="CB95">
        <f t="shared" si="20"/>
        <v>0.95699330866422527</v>
      </c>
      <c r="CC95">
        <f t="shared" si="21"/>
        <v>0.91075187236744781</v>
      </c>
      <c r="CD95">
        <f t="shared" si="22"/>
        <v>0.79991877073038653</v>
      </c>
    </row>
    <row r="96" spans="1:82">
      <c r="A96" t="s">
        <v>371</v>
      </c>
      <c r="B96">
        <v>1.0991936016704074</v>
      </c>
      <c r="C96">
        <v>2.0574727074419457</v>
      </c>
      <c r="D96">
        <v>0.5525286088781769</v>
      </c>
      <c r="E96">
        <v>1.4962511932183986</v>
      </c>
      <c r="H96">
        <v>2020</v>
      </c>
      <c r="I96" t="s">
        <v>123</v>
      </c>
      <c r="J96">
        <v>94.320908830717059</v>
      </c>
      <c r="K96">
        <v>96.157339330507739</v>
      </c>
      <c r="L96">
        <v>93.057466398560692</v>
      </c>
      <c r="M96">
        <v>88.856218759188479</v>
      </c>
      <c r="N96">
        <v>95.298631965298625</v>
      </c>
      <c r="O96">
        <v>96.859003681195404</v>
      </c>
      <c r="P96">
        <v>94.353086353515565</v>
      </c>
      <c r="Q96">
        <v>89.886972040452108</v>
      </c>
      <c r="R96">
        <f t="shared" si="14"/>
        <v>0.97772313458156646</v>
      </c>
      <c r="S96">
        <f t="shared" si="15"/>
        <v>0.70166435068766475</v>
      </c>
      <c r="T96">
        <f t="shared" si="16"/>
        <v>1.2956199549548728</v>
      </c>
      <c r="U96">
        <f t="shared" si="17"/>
        <v>1.0307532812636282</v>
      </c>
      <c r="AT96">
        <v>2020</v>
      </c>
      <c r="AU96" t="s">
        <v>123</v>
      </c>
      <c r="AV96">
        <v>74.388498712049483</v>
      </c>
      <c r="AW96">
        <v>88.45027630391229</v>
      </c>
      <c r="AX96">
        <v>94.320908830717059</v>
      </c>
      <c r="AY96">
        <v>96.705268488144242</v>
      </c>
      <c r="AZ96">
        <v>97.64536227736069</v>
      </c>
      <c r="BA96">
        <v>98.505096761409916</v>
      </c>
      <c r="BB96">
        <v>98.760485238105716</v>
      </c>
      <c r="BC96">
        <v>98.849651042469347</v>
      </c>
      <c r="BD96">
        <v>75.159604048492938</v>
      </c>
      <c r="BE96">
        <v>89.367144922700476</v>
      </c>
      <c r="BF96">
        <v>95.298631965298625</v>
      </c>
      <c r="BG96">
        <v>97.707707707707698</v>
      </c>
      <c r="BH96">
        <v>98.657546435324221</v>
      </c>
      <c r="BI96">
        <v>99.526192859526191</v>
      </c>
      <c r="BJ96">
        <v>99.784228673117553</v>
      </c>
      <c r="BK96">
        <v>99.874318763207654</v>
      </c>
      <c r="BL96">
        <f t="shared" si="18"/>
        <v>0.7711053364434548</v>
      </c>
      <c r="BM96">
        <f t="shared" si="18"/>
        <v>0.91686861878818604</v>
      </c>
      <c r="BN96">
        <f t="shared" si="18"/>
        <v>0.97772313458156646</v>
      </c>
      <c r="BO96">
        <f t="shared" si="18"/>
        <v>1.0024392195634562</v>
      </c>
      <c r="BP96">
        <f t="shared" si="13"/>
        <v>1.0121841579635316</v>
      </c>
      <c r="BQ96">
        <f t="shared" si="13"/>
        <v>1.0210960981162742</v>
      </c>
      <c r="BR96">
        <f t="shared" si="13"/>
        <v>1.0237434350118377</v>
      </c>
      <c r="BS96">
        <f t="shared" si="13"/>
        <v>1.0246677207383073</v>
      </c>
      <c r="BV96">
        <v>95.298631965298625</v>
      </c>
      <c r="BW96">
        <v>96.859003681195404</v>
      </c>
      <c r="BX96">
        <v>94.353086353515565</v>
      </c>
      <c r="BY96">
        <v>89.886972040452108</v>
      </c>
      <c r="CA96">
        <f t="shared" si="19"/>
        <v>0.9529863196529863</v>
      </c>
      <c r="CB96">
        <f t="shared" si="20"/>
        <v>0.96859003681195399</v>
      </c>
      <c r="CC96">
        <f t="shared" si="21"/>
        <v>0.94353086353515569</v>
      </c>
      <c r="CD96">
        <f t="shared" si="22"/>
        <v>0.89886972040452107</v>
      </c>
    </row>
    <row r="97" spans="1:82">
      <c r="A97" t="s">
        <v>372</v>
      </c>
      <c r="B97">
        <v>0.93972452157906616</v>
      </c>
      <c r="C97">
        <v>1.3978813640378576</v>
      </c>
      <c r="D97">
        <v>0.59690342182513234</v>
      </c>
      <c r="E97">
        <v>1.1269385808506627</v>
      </c>
      <c r="H97">
        <v>2020</v>
      </c>
      <c r="I97" t="s">
        <v>124</v>
      </c>
      <c r="J97">
        <v>92.978773584905667</v>
      </c>
      <c r="K97">
        <v>95.095889132564977</v>
      </c>
      <c r="L97">
        <v>91.443354047746254</v>
      </c>
      <c r="M97">
        <v>87.30980392156863</v>
      </c>
      <c r="N97">
        <v>94.532767426803829</v>
      </c>
      <c r="O97">
        <v>96.354782279797647</v>
      </c>
      <c r="P97">
        <v>93.510078500158158</v>
      </c>
      <c r="Q97">
        <v>87.972182709024821</v>
      </c>
      <c r="R97">
        <f t="shared" si="14"/>
        <v>1.553993841898162</v>
      </c>
      <c r="S97">
        <f t="shared" si="15"/>
        <v>1.2588931472326692</v>
      </c>
      <c r="T97">
        <f t="shared" si="16"/>
        <v>2.0667244524119042</v>
      </c>
      <c r="U97">
        <f t="shared" si="17"/>
        <v>0.66237878745619128</v>
      </c>
      <c r="AT97">
        <v>2020</v>
      </c>
      <c r="AU97" t="s">
        <v>124</v>
      </c>
      <c r="AV97">
        <v>73.316037735849065</v>
      </c>
      <c r="AW97">
        <v>86.886792452830193</v>
      </c>
      <c r="AX97">
        <v>92.978773584905667</v>
      </c>
      <c r="AY97">
        <v>95.617924528301884</v>
      </c>
      <c r="AZ97">
        <v>96.681603773584897</v>
      </c>
      <c r="BA97">
        <v>97.713443396226424</v>
      </c>
      <c r="BB97">
        <v>97.998820754716988</v>
      </c>
      <c r="BC97">
        <v>98.123820754716988</v>
      </c>
      <c r="BD97">
        <v>74.541399899287825</v>
      </c>
      <c r="BE97">
        <v>88.338968419538162</v>
      </c>
      <c r="BF97">
        <v>94.532767426803829</v>
      </c>
      <c r="BG97">
        <v>97.216027623911955</v>
      </c>
      <c r="BH97">
        <v>98.297484593434518</v>
      </c>
      <c r="BI97">
        <v>99.34656979114213</v>
      </c>
      <c r="BJ97">
        <v>99.636716782965252</v>
      </c>
      <c r="BK97">
        <v>99.76380596120184</v>
      </c>
      <c r="BL97">
        <f t="shared" si="18"/>
        <v>1.2253621634387599</v>
      </c>
      <c r="BM97">
        <f t="shared" si="18"/>
        <v>1.4521759667079692</v>
      </c>
      <c r="BN97">
        <f t="shared" si="18"/>
        <v>1.553993841898162</v>
      </c>
      <c r="BO97">
        <f t="shared" si="18"/>
        <v>1.598103095610071</v>
      </c>
      <c r="BP97">
        <f t="shared" si="13"/>
        <v>1.6158808198496217</v>
      </c>
      <c r="BQ97">
        <f t="shared" si="13"/>
        <v>1.6331263949157062</v>
      </c>
      <c r="BR97">
        <f t="shared" si="13"/>
        <v>1.6378960282482637</v>
      </c>
      <c r="BS97">
        <f t="shared" si="13"/>
        <v>1.6399852064848517</v>
      </c>
      <c r="BV97">
        <v>94.532767426803829</v>
      </c>
      <c r="BW97">
        <v>96.354782279797647</v>
      </c>
      <c r="BX97">
        <v>93.510078500158158</v>
      </c>
      <c r="BY97">
        <v>87.972182709024821</v>
      </c>
      <c r="CA97">
        <f t="shared" si="19"/>
        <v>0.94532767426803832</v>
      </c>
      <c r="CB97">
        <f t="shared" si="20"/>
        <v>0.96354782279797646</v>
      </c>
      <c r="CC97">
        <f t="shared" si="21"/>
        <v>0.93510078500158156</v>
      </c>
      <c r="CD97">
        <f t="shared" si="22"/>
        <v>0.87972182709024827</v>
      </c>
    </row>
    <row r="98" spans="1:82">
      <c r="A98" t="s">
        <v>373</v>
      </c>
      <c r="B98">
        <v>1.3141733131295723</v>
      </c>
      <c r="C98">
        <v>1.9039997974515899</v>
      </c>
      <c r="D98">
        <v>0.57883534509335277</v>
      </c>
      <c r="E98">
        <v>1.5332317180856876</v>
      </c>
      <c r="H98">
        <v>2020</v>
      </c>
      <c r="I98" t="s">
        <v>125</v>
      </c>
      <c r="J98">
        <v>94.235577526858393</v>
      </c>
      <c r="K98">
        <v>96.408199643493759</v>
      </c>
      <c r="L98">
        <v>92.684311552083059</v>
      </c>
      <c r="M98">
        <v>87.22027972027972</v>
      </c>
      <c r="N98">
        <v>95.568909421422532</v>
      </c>
      <c r="O98">
        <v>97.148502402442858</v>
      </c>
      <c r="P98">
        <v>94.568575526867477</v>
      </c>
      <c r="Q98">
        <v>89.456697149004839</v>
      </c>
      <c r="R98">
        <f t="shared" si="14"/>
        <v>1.3333318945641395</v>
      </c>
      <c r="S98">
        <f t="shared" si="15"/>
        <v>0.74030275894909892</v>
      </c>
      <c r="T98">
        <f t="shared" si="16"/>
        <v>1.8842639747844174</v>
      </c>
      <c r="U98">
        <f t="shared" si="17"/>
        <v>2.2364174287251188</v>
      </c>
      <c r="AT98">
        <v>2020</v>
      </c>
      <c r="AU98" t="s">
        <v>125</v>
      </c>
      <c r="AV98">
        <v>77.289385653449642</v>
      </c>
      <c r="AW98">
        <v>89.271483862128804</v>
      </c>
      <c r="AX98">
        <v>94.235577526858393</v>
      </c>
      <c r="AY98">
        <v>96.334014545205449</v>
      </c>
      <c r="AZ98">
        <v>97.233670894747064</v>
      </c>
      <c r="BA98">
        <v>98.09793467216204</v>
      </c>
      <c r="BB98">
        <v>98.313715192547008</v>
      </c>
      <c r="BC98">
        <v>98.438160042927763</v>
      </c>
      <c r="BD98">
        <v>78.38294719047785</v>
      </c>
      <c r="BE98">
        <v>90.534579179547748</v>
      </c>
      <c r="BF98">
        <v>95.568909421422532</v>
      </c>
      <c r="BG98">
        <v>97.697037062767038</v>
      </c>
      <c r="BH98">
        <v>98.609422580383708</v>
      </c>
      <c r="BI98">
        <v>99.485914759109377</v>
      </c>
      <c r="BJ98">
        <v>99.704748341380395</v>
      </c>
      <c r="BK98">
        <v>99.83095395231976</v>
      </c>
      <c r="BL98">
        <f t="shared" si="18"/>
        <v>1.0935615370282079</v>
      </c>
      <c r="BM98">
        <f t="shared" si="18"/>
        <v>1.2630953174189443</v>
      </c>
      <c r="BN98">
        <f t="shared" si="18"/>
        <v>1.3333318945641395</v>
      </c>
      <c r="BO98">
        <f t="shared" si="18"/>
        <v>1.3630225175615891</v>
      </c>
      <c r="BP98">
        <f t="shared" si="13"/>
        <v>1.3757516856366436</v>
      </c>
      <c r="BQ98">
        <f t="shared" si="13"/>
        <v>1.3879800869473371</v>
      </c>
      <c r="BR98">
        <f t="shared" si="13"/>
        <v>1.3910331488333867</v>
      </c>
      <c r="BS98">
        <f t="shared" si="13"/>
        <v>1.3927939093919974</v>
      </c>
      <c r="BV98">
        <v>95.568909421422532</v>
      </c>
      <c r="BW98">
        <v>97.148502402442858</v>
      </c>
      <c r="BX98">
        <v>94.568575526867477</v>
      </c>
      <c r="BY98">
        <v>89.456697149004839</v>
      </c>
      <c r="CA98">
        <f t="shared" si="19"/>
        <v>0.95568909421422532</v>
      </c>
      <c r="CB98">
        <f t="shared" si="20"/>
        <v>0.9714850240244286</v>
      </c>
      <c r="CC98">
        <f t="shared" si="21"/>
        <v>0.94568575526867482</v>
      </c>
      <c r="CD98">
        <f t="shared" si="22"/>
        <v>0.89456697149004838</v>
      </c>
    </row>
    <row r="99" spans="1:82">
      <c r="A99" t="s">
        <v>374</v>
      </c>
      <c r="B99">
        <v>0.98405954270880613</v>
      </c>
      <c r="C99">
        <v>1.4280552007196974</v>
      </c>
      <c r="D99">
        <v>1.003948150706151</v>
      </c>
      <c r="E99">
        <v>1.183142357313244</v>
      </c>
      <c r="H99">
        <v>2020</v>
      </c>
      <c r="I99" t="s">
        <v>126</v>
      </c>
      <c r="J99">
        <v>94.644133350149247</v>
      </c>
      <c r="K99">
        <v>96.529038112522699</v>
      </c>
      <c r="L99">
        <v>92.905796607860509</v>
      </c>
      <c r="M99">
        <v>84.443489471422424</v>
      </c>
      <c r="N99">
        <v>96.2189961962019</v>
      </c>
      <c r="O99">
        <v>97.252203062701582</v>
      </c>
      <c r="P99">
        <v>95.178116604445066</v>
      </c>
      <c r="Q99">
        <v>91.183294663573093</v>
      </c>
      <c r="R99">
        <f t="shared" si="14"/>
        <v>1.5748628460526533</v>
      </c>
      <c r="S99">
        <f t="shared" si="15"/>
        <v>0.72316495017888371</v>
      </c>
      <c r="T99">
        <f t="shared" si="16"/>
        <v>2.2723199965845566</v>
      </c>
      <c r="U99">
        <f t="shared" si="17"/>
        <v>6.7398051921506692</v>
      </c>
      <c r="AT99">
        <v>2020</v>
      </c>
      <c r="AU99" t="s">
        <v>126</v>
      </c>
      <c r="AV99">
        <v>79.055786774288478</v>
      </c>
      <c r="AW99">
        <v>90.050587856111889</v>
      </c>
      <c r="AX99">
        <v>94.644133350149247</v>
      </c>
      <c r="AY99">
        <v>96.575160101455978</v>
      </c>
      <c r="AZ99">
        <v>97.345889211193793</v>
      </c>
      <c r="BA99">
        <v>98.021328176454929</v>
      </c>
      <c r="BB99">
        <v>98.186684603635044</v>
      </c>
      <c r="BC99">
        <v>98.26235618895474</v>
      </c>
      <c r="BD99">
        <v>80.371262091661563</v>
      </c>
      <c r="BE99">
        <v>91.54901485903153</v>
      </c>
      <c r="BF99">
        <v>96.2189961962019</v>
      </c>
      <c r="BG99">
        <v>98.18215491573234</v>
      </c>
      <c r="BH99">
        <v>98.96570883136495</v>
      </c>
      <c r="BI99">
        <v>99.652386990155719</v>
      </c>
      <c r="BJ99">
        <v>99.820494921145979</v>
      </c>
      <c r="BK99">
        <v>99.89742566922628</v>
      </c>
      <c r="BL99">
        <f t="shared" si="18"/>
        <v>1.3154753173730853</v>
      </c>
      <c r="BM99">
        <f t="shared" si="18"/>
        <v>1.4984270029196409</v>
      </c>
      <c r="BN99">
        <f t="shared" si="18"/>
        <v>1.5748628460526533</v>
      </c>
      <c r="BO99">
        <f t="shared" si="18"/>
        <v>1.6069948142763621</v>
      </c>
      <c r="BP99">
        <f t="shared" si="13"/>
        <v>1.6198196201711568</v>
      </c>
      <c r="BQ99">
        <f t="shared" si="13"/>
        <v>1.6310588137007898</v>
      </c>
      <c r="BR99">
        <f t="shared" si="13"/>
        <v>1.6338103175109353</v>
      </c>
      <c r="BS99">
        <f t="shared" si="13"/>
        <v>1.6350694802715395</v>
      </c>
      <c r="BV99">
        <v>96.2189961962019</v>
      </c>
      <c r="BW99">
        <v>97.252203062701582</v>
      </c>
      <c r="BX99">
        <v>95.178116604445066</v>
      </c>
      <c r="BY99">
        <v>91.183294663573093</v>
      </c>
      <c r="CA99">
        <f t="shared" si="19"/>
        <v>0.962189961962019</v>
      </c>
      <c r="CB99">
        <f t="shared" si="20"/>
        <v>0.97252203062701581</v>
      </c>
      <c r="CC99">
        <f t="shared" si="21"/>
        <v>0.95178116604445062</v>
      </c>
      <c r="CD99">
        <f t="shared" si="22"/>
        <v>0.91183294663573089</v>
      </c>
    </row>
    <row r="100" spans="1:82">
      <c r="A100" t="s">
        <v>375</v>
      </c>
      <c r="B100">
        <v>1.679628164697931</v>
      </c>
      <c r="C100">
        <v>3.8048881057222843</v>
      </c>
      <c r="D100">
        <v>1.6985492196576928</v>
      </c>
      <c r="E100">
        <v>2.6218932510105475</v>
      </c>
      <c r="H100">
        <v>2020</v>
      </c>
      <c r="I100" t="s">
        <v>51</v>
      </c>
      <c r="J100">
        <v>94.253822717047754</v>
      </c>
      <c r="K100">
        <v>95.50550215189547</v>
      </c>
      <c r="L100">
        <v>93.329217683575123</v>
      </c>
      <c r="M100">
        <v>84.767339771729581</v>
      </c>
      <c r="N100">
        <v>95.846303079439991</v>
      </c>
      <c r="O100">
        <v>96.914145244384002</v>
      </c>
      <c r="P100">
        <v>95.120246085011189</v>
      </c>
      <c r="Q100">
        <v>86.82553956834532</v>
      </c>
      <c r="R100">
        <f t="shared" si="14"/>
        <v>1.5924803623922372</v>
      </c>
      <c r="S100">
        <f t="shared" si="15"/>
        <v>1.408643092488532</v>
      </c>
      <c r="T100">
        <f t="shared" si="16"/>
        <v>1.7910284014360656</v>
      </c>
      <c r="U100">
        <f t="shared" si="17"/>
        <v>2.0581997966157388</v>
      </c>
      <c r="AT100">
        <v>2020</v>
      </c>
      <c r="AU100" t="s">
        <v>51</v>
      </c>
      <c r="AV100">
        <v>78.231156923602612</v>
      </c>
      <c r="AW100">
        <v>89.696460605370305</v>
      </c>
      <c r="AX100">
        <v>94.253822717047754</v>
      </c>
      <c r="AY100">
        <v>96.245622027962071</v>
      </c>
      <c r="AZ100">
        <v>97.054301090577752</v>
      </c>
      <c r="BA100">
        <v>97.862980153193419</v>
      </c>
      <c r="BB100">
        <v>98.050912611406929</v>
      </c>
      <c r="BC100">
        <v>98.15484495572197</v>
      </c>
      <c r="BD100">
        <v>79.552923803043242</v>
      </c>
      <c r="BE100">
        <v>91.211941335727005</v>
      </c>
      <c r="BF100">
        <v>95.846303079439991</v>
      </c>
      <c r="BG100">
        <v>97.871755150497322</v>
      </c>
      <c r="BH100">
        <v>98.694097378060249</v>
      </c>
      <c r="BI100">
        <v>99.516439605623191</v>
      </c>
      <c r="BJ100">
        <v>99.707547306394872</v>
      </c>
      <c r="BK100">
        <v>99.813235656064052</v>
      </c>
      <c r="BL100">
        <f t="shared" si="18"/>
        <v>1.3217668794406308</v>
      </c>
      <c r="BM100">
        <f t="shared" si="18"/>
        <v>1.5154807303566997</v>
      </c>
      <c r="BN100">
        <f t="shared" si="18"/>
        <v>1.5924803623922372</v>
      </c>
      <c r="BO100">
        <f t="shared" si="18"/>
        <v>1.6261331225352507</v>
      </c>
      <c r="BP100">
        <f t="shared" si="13"/>
        <v>1.639796287482497</v>
      </c>
      <c r="BQ100">
        <f t="shared" si="13"/>
        <v>1.6534594524297717</v>
      </c>
      <c r="BR100">
        <f t="shared" si="13"/>
        <v>1.6566346949879431</v>
      </c>
      <c r="BS100">
        <f t="shared" si="13"/>
        <v>1.6583907003420819</v>
      </c>
      <c r="BV100">
        <v>95.846303079439991</v>
      </c>
      <c r="BW100">
        <v>96.914145244384002</v>
      </c>
      <c r="BX100">
        <v>95.120246085011189</v>
      </c>
      <c r="BY100">
        <v>86.82553956834532</v>
      </c>
      <c r="CA100">
        <f t="shared" si="19"/>
        <v>0.95846303079439987</v>
      </c>
      <c r="CB100">
        <f t="shared" si="20"/>
        <v>0.96914145244383998</v>
      </c>
      <c r="CC100">
        <f t="shared" si="21"/>
        <v>0.95120246085011184</v>
      </c>
      <c r="CD100">
        <f t="shared" si="22"/>
        <v>0.86825539568345322</v>
      </c>
    </row>
    <row r="101" spans="1:82">
      <c r="A101" t="s">
        <v>376</v>
      </c>
      <c r="B101">
        <v>3.2785028278306498</v>
      </c>
      <c r="C101">
        <v>4.7625049374188677</v>
      </c>
      <c r="D101">
        <v>0.60136792798982697</v>
      </c>
      <c r="E101">
        <v>3.760501892372389</v>
      </c>
      <c r="H101">
        <v>2020</v>
      </c>
      <c r="I101" t="s">
        <v>127</v>
      </c>
      <c r="J101">
        <v>92.227364932430504</v>
      </c>
      <c r="K101">
        <v>94.62831764830284</v>
      </c>
      <c r="L101">
        <v>90.412265758091991</v>
      </c>
      <c r="M101">
        <v>78.930594900849854</v>
      </c>
      <c r="N101">
        <v>94.212500182409855</v>
      </c>
      <c r="O101">
        <v>95.967828418230567</v>
      </c>
      <c r="P101">
        <v>93.036953930299418</v>
      </c>
      <c r="Q101">
        <v>82.402957486136785</v>
      </c>
      <c r="R101">
        <f t="shared" si="14"/>
        <v>1.9851352499793506</v>
      </c>
      <c r="S101">
        <f t="shared" si="15"/>
        <v>1.3395107699277276</v>
      </c>
      <c r="T101">
        <f t="shared" si="16"/>
        <v>2.6246881722074278</v>
      </c>
      <c r="U101">
        <f t="shared" si="17"/>
        <v>3.4723625852869304</v>
      </c>
      <c r="AT101">
        <v>2020</v>
      </c>
      <c r="AU101" t="s">
        <v>127</v>
      </c>
      <c r="AV101">
        <v>74.816433816176684</v>
      </c>
      <c r="AW101">
        <v>87.051798520042283</v>
      </c>
      <c r="AX101">
        <v>92.227364932430504</v>
      </c>
      <c r="AY101">
        <v>94.823005056998369</v>
      </c>
      <c r="AZ101">
        <v>95.960115425273557</v>
      </c>
      <c r="BA101">
        <v>97.081511956801236</v>
      </c>
      <c r="BB101">
        <v>97.427216365246707</v>
      </c>
      <c r="BC101">
        <v>97.607211222536492</v>
      </c>
      <c r="BD101">
        <v>76.426809870561968</v>
      </c>
      <c r="BE101">
        <v>88.925533001590622</v>
      </c>
      <c r="BF101">
        <v>94.212500182409855</v>
      </c>
      <c r="BG101">
        <v>96.864009806353707</v>
      </c>
      <c r="BH101">
        <v>98.025595750580067</v>
      </c>
      <c r="BI101">
        <v>99.171129627737969</v>
      </c>
      <c r="BJ101">
        <v>99.52427510324398</v>
      </c>
      <c r="BK101">
        <v>99.708144235118993</v>
      </c>
      <c r="BL101">
        <f t="shared" si="18"/>
        <v>1.6103760543852843</v>
      </c>
      <c r="BM101">
        <f t="shared" si="18"/>
        <v>1.8737344815483397</v>
      </c>
      <c r="BN101">
        <f t="shared" si="18"/>
        <v>1.9851352499793506</v>
      </c>
      <c r="BO101">
        <f t="shared" si="18"/>
        <v>2.0410047493553378</v>
      </c>
      <c r="BP101">
        <f t="shared" si="13"/>
        <v>2.0654803253065097</v>
      </c>
      <c r="BQ101">
        <f t="shared" si="13"/>
        <v>2.0896176709367325</v>
      </c>
      <c r="BR101">
        <f t="shared" si="13"/>
        <v>2.0970587379972727</v>
      </c>
      <c r="BS101">
        <f t="shared" si="13"/>
        <v>2.1009330125825016</v>
      </c>
      <c r="BV101">
        <v>94.212500182409855</v>
      </c>
      <c r="BW101">
        <v>95.967828418230567</v>
      </c>
      <c r="BX101">
        <v>93.036953930299418</v>
      </c>
      <c r="BY101">
        <v>82.402957486136785</v>
      </c>
      <c r="CA101">
        <f t="shared" si="19"/>
        <v>0.94212500182409853</v>
      </c>
      <c r="CB101">
        <f t="shared" si="20"/>
        <v>0.95967828418230572</v>
      </c>
      <c r="CC101">
        <f t="shared" si="21"/>
        <v>0.93036953930299415</v>
      </c>
      <c r="CD101">
        <f t="shared" si="22"/>
        <v>0.82402957486136785</v>
      </c>
    </row>
    <row r="102" spans="1:82">
      <c r="A102" t="s">
        <v>377</v>
      </c>
      <c r="B102">
        <v>1.3901578006138493</v>
      </c>
      <c r="C102">
        <v>2.3437742743886645</v>
      </c>
      <c r="D102">
        <v>0.52744853479806864</v>
      </c>
      <c r="E102">
        <v>1.7529910605530432</v>
      </c>
      <c r="H102">
        <v>2020</v>
      </c>
      <c r="I102" t="s">
        <v>128</v>
      </c>
      <c r="J102">
        <v>95.046573658999819</v>
      </c>
      <c r="K102">
        <v>96.99623229829804</v>
      </c>
      <c r="L102">
        <v>93.202675900090767</v>
      </c>
      <c r="M102">
        <v>89.066666666666677</v>
      </c>
      <c r="N102">
        <v>96.204678775885228</v>
      </c>
      <c r="O102">
        <v>97.948098974049486</v>
      </c>
      <c r="P102">
        <v>94.601972225065694</v>
      </c>
      <c r="Q102">
        <v>90.3516681695221</v>
      </c>
      <c r="R102">
        <f t="shared" si="14"/>
        <v>1.1581051168854088</v>
      </c>
      <c r="S102">
        <f t="shared" si="15"/>
        <v>0.95186667575144668</v>
      </c>
      <c r="T102">
        <f t="shared" si="16"/>
        <v>1.3992963249749266</v>
      </c>
      <c r="U102">
        <f t="shared" si="17"/>
        <v>1.2850015028554225</v>
      </c>
      <c r="AT102">
        <v>2020</v>
      </c>
      <c r="AU102" t="s">
        <v>128</v>
      </c>
      <c r="AV102">
        <v>80.423701593419636</v>
      </c>
      <c r="AW102">
        <v>91.218735598475007</v>
      </c>
      <c r="AX102">
        <v>95.046573658999819</v>
      </c>
      <c r="AY102">
        <v>96.905330484449848</v>
      </c>
      <c r="AZ102">
        <v>97.701342047565191</v>
      </c>
      <c r="BA102">
        <v>98.402390827712367</v>
      </c>
      <c r="BB102">
        <v>98.572765232449342</v>
      </c>
      <c r="BC102">
        <v>98.68029661904562</v>
      </c>
      <c r="BD102">
        <v>81.403632765566471</v>
      </c>
      <c r="BE102">
        <v>92.330200014135272</v>
      </c>
      <c r="BF102">
        <v>96.204678775885228</v>
      </c>
      <c r="BG102">
        <v>98.086083822178253</v>
      </c>
      <c r="BH102">
        <v>98.891794473107637</v>
      </c>
      <c r="BI102">
        <v>99.601385256908614</v>
      </c>
      <c r="BJ102">
        <v>99.773835606756663</v>
      </c>
      <c r="BK102">
        <v>99.882677221005025</v>
      </c>
      <c r="BL102">
        <f t="shared" si="18"/>
        <v>0.97993117214683423</v>
      </c>
      <c r="BM102">
        <f t="shared" si="18"/>
        <v>1.1114644156602651</v>
      </c>
      <c r="BN102">
        <f t="shared" si="18"/>
        <v>1.1581051168854088</v>
      </c>
      <c r="BO102">
        <f t="shared" si="18"/>
        <v>1.1807533377284045</v>
      </c>
      <c r="BP102">
        <f t="shared" si="13"/>
        <v>1.1904524255424462</v>
      </c>
      <c r="BQ102">
        <f t="shared" si="13"/>
        <v>1.1989944291962473</v>
      </c>
      <c r="BR102">
        <f t="shared" si="13"/>
        <v>1.2010703743073208</v>
      </c>
      <c r="BS102">
        <f t="shared" si="13"/>
        <v>1.2023806019594048</v>
      </c>
      <c r="BV102">
        <v>96.204678775885228</v>
      </c>
      <c r="BW102">
        <v>97.948098974049486</v>
      </c>
      <c r="BX102">
        <v>94.601972225065694</v>
      </c>
      <c r="BY102">
        <v>90.3516681695221</v>
      </c>
      <c r="CA102">
        <f t="shared" si="19"/>
        <v>0.96204678775885233</v>
      </c>
      <c r="CB102">
        <f t="shared" si="20"/>
        <v>0.97948098974049491</v>
      </c>
      <c r="CC102">
        <f t="shared" si="21"/>
        <v>0.94601972225065689</v>
      </c>
      <c r="CD102">
        <f t="shared" si="22"/>
        <v>0.90351668169522104</v>
      </c>
    </row>
    <row r="103" spans="1:82">
      <c r="A103" t="s">
        <v>378</v>
      </c>
      <c r="B103">
        <v>0.96466344029559536</v>
      </c>
      <c r="C103">
        <v>1.9085102588389304</v>
      </c>
      <c r="D103">
        <v>0.22892627293489909</v>
      </c>
      <c r="E103">
        <v>1.3213325590898393</v>
      </c>
      <c r="H103">
        <v>2020</v>
      </c>
      <c r="I103" t="s">
        <v>129</v>
      </c>
      <c r="J103">
        <v>93.012394920859307</v>
      </c>
      <c r="K103">
        <v>96.147731441849089</v>
      </c>
      <c r="L103">
        <v>90.0948733571242</v>
      </c>
      <c r="M103">
        <v>85.880227155394934</v>
      </c>
      <c r="N103">
        <v>94.514345812972152</v>
      </c>
      <c r="O103">
        <v>96.944437594022048</v>
      </c>
      <c r="P103">
        <v>92.518770110833032</v>
      </c>
      <c r="Q103">
        <v>86.325895173845353</v>
      </c>
      <c r="R103">
        <f t="shared" si="14"/>
        <v>1.5019508921128448</v>
      </c>
      <c r="S103">
        <f t="shared" si="15"/>
        <v>0.79670615217295904</v>
      </c>
      <c r="T103">
        <f t="shared" si="16"/>
        <v>2.4238967537088314</v>
      </c>
      <c r="U103">
        <f t="shared" si="17"/>
        <v>0.44566801845041937</v>
      </c>
      <c r="AT103">
        <v>2020</v>
      </c>
      <c r="AU103" t="s">
        <v>129</v>
      </c>
      <c r="AV103">
        <v>74.854214525534545</v>
      </c>
      <c r="AW103">
        <v>87.646732133390557</v>
      </c>
      <c r="AX103">
        <v>93.012394920859307</v>
      </c>
      <c r="AY103">
        <v>95.502738999823293</v>
      </c>
      <c r="AZ103">
        <v>96.655138464645447</v>
      </c>
      <c r="BA103">
        <v>97.774720420064114</v>
      </c>
      <c r="BB103">
        <v>98.047358190493014</v>
      </c>
      <c r="BC103">
        <v>98.157170625804653</v>
      </c>
      <c r="BD103">
        <v>76.062949709492472</v>
      </c>
      <c r="BE103">
        <v>89.062039067810744</v>
      </c>
      <c r="BF103">
        <v>94.514345812972152</v>
      </c>
      <c r="BG103">
        <v>97.044903613067063</v>
      </c>
      <c r="BH103">
        <v>98.215911860145951</v>
      </c>
      <c r="BI103">
        <v>99.353572665358428</v>
      </c>
      <c r="BJ103">
        <v>99.630612951633381</v>
      </c>
      <c r="BK103">
        <v>99.742198622494129</v>
      </c>
      <c r="BL103">
        <f t="shared" si="18"/>
        <v>1.208735183957927</v>
      </c>
      <c r="BM103">
        <f t="shared" si="18"/>
        <v>1.4153069344201867</v>
      </c>
      <c r="BN103">
        <f t="shared" si="18"/>
        <v>1.5019508921128448</v>
      </c>
      <c r="BO103">
        <f t="shared" si="18"/>
        <v>1.5421646132437701</v>
      </c>
      <c r="BP103">
        <f t="shared" si="13"/>
        <v>1.5607733955005045</v>
      </c>
      <c r="BQ103">
        <f t="shared" si="13"/>
        <v>1.5788522452943141</v>
      </c>
      <c r="BR103">
        <f t="shared" si="13"/>
        <v>1.5832547611403669</v>
      </c>
      <c r="BS103">
        <f t="shared" si="13"/>
        <v>1.585027996689476</v>
      </c>
      <c r="BV103">
        <v>94.514345812972152</v>
      </c>
      <c r="BW103">
        <v>96.944437594022048</v>
      </c>
      <c r="BX103">
        <v>92.518770110833032</v>
      </c>
      <c r="BY103">
        <v>86.325895173845353</v>
      </c>
      <c r="CA103">
        <f t="shared" si="19"/>
        <v>0.94514345812972156</v>
      </c>
      <c r="CB103">
        <f t="shared" si="20"/>
        <v>0.96944437594022048</v>
      </c>
      <c r="CC103">
        <f t="shared" si="21"/>
        <v>0.92518770110833026</v>
      </c>
      <c r="CD103">
        <f t="shared" si="22"/>
        <v>0.86325895173845357</v>
      </c>
    </row>
    <row r="104" spans="1:82">
      <c r="A104" t="s">
        <v>379</v>
      </c>
      <c r="B104">
        <v>1.1933336410464079</v>
      </c>
      <c r="C104">
        <v>2.1037189606897186</v>
      </c>
      <c r="D104">
        <v>0.35726908014136427</v>
      </c>
      <c r="E104">
        <v>1.5244228291616224</v>
      </c>
      <c r="H104">
        <v>2020</v>
      </c>
      <c r="I104" t="s">
        <v>130</v>
      </c>
      <c r="J104">
        <v>92.980510793187818</v>
      </c>
      <c r="K104">
        <v>95.688647941300189</v>
      </c>
      <c r="L104">
        <v>90.541626264025481</v>
      </c>
      <c r="M104">
        <v>86.151960784313729</v>
      </c>
      <c r="N104">
        <v>94.476761986406217</v>
      </c>
      <c r="O104">
        <v>96.787841542970597</v>
      </c>
      <c r="P104">
        <v>92.599098971467427</v>
      </c>
      <c r="Q104">
        <v>86.704489393191906</v>
      </c>
      <c r="R104">
        <f t="shared" si="14"/>
        <v>1.4962511932183986</v>
      </c>
      <c r="S104">
        <f t="shared" si="15"/>
        <v>1.0991936016704074</v>
      </c>
      <c r="T104">
        <f t="shared" si="16"/>
        <v>2.0574727074419457</v>
      </c>
      <c r="U104">
        <f t="shared" si="17"/>
        <v>0.5525286088781769</v>
      </c>
      <c r="AT104">
        <v>2020</v>
      </c>
      <c r="AU104" t="s">
        <v>130</v>
      </c>
      <c r="AV104">
        <v>73.297255601489709</v>
      </c>
      <c r="AW104">
        <v>87.04335354168424</v>
      </c>
      <c r="AX104">
        <v>92.980510793187818</v>
      </c>
      <c r="AY104">
        <v>95.69839337583916</v>
      </c>
      <c r="AZ104">
        <v>96.824115030915152</v>
      </c>
      <c r="BA104">
        <v>97.843772975448658</v>
      </c>
      <c r="BB104">
        <v>98.123395485060684</v>
      </c>
      <c r="BC104">
        <v>98.246332967734944</v>
      </c>
      <c r="BD104">
        <v>74.476761986406231</v>
      </c>
      <c r="BE104">
        <v>88.444063437633943</v>
      </c>
      <c r="BF104">
        <v>94.476761986406217</v>
      </c>
      <c r="BG104">
        <v>97.238380993203108</v>
      </c>
      <c r="BH104">
        <v>98.382217867858685</v>
      </c>
      <c r="BI104">
        <v>99.41828424468801</v>
      </c>
      <c r="BJ104">
        <v>99.70240646622986</v>
      </c>
      <c r="BK104">
        <v>99.827322270528441</v>
      </c>
      <c r="BL104">
        <f t="shared" si="18"/>
        <v>1.1795063849165217</v>
      </c>
      <c r="BM104">
        <f t="shared" si="18"/>
        <v>1.4007098959497029</v>
      </c>
      <c r="BN104">
        <f t="shared" si="18"/>
        <v>1.4962511932183986</v>
      </c>
      <c r="BO104">
        <f t="shared" si="18"/>
        <v>1.5399876173639484</v>
      </c>
      <c r="BP104">
        <f t="shared" si="13"/>
        <v>1.558102836943533</v>
      </c>
      <c r="BQ104">
        <f t="shared" si="13"/>
        <v>1.5745112692393519</v>
      </c>
      <c r="BR104">
        <f t="shared" si="13"/>
        <v>1.5790109811691764</v>
      </c>
      <c r="BS104">
        <f t="shared" si="13"/>
        <v>1.5809893027934976</v>
      </c>
      <c r="BV104">
        <v>94.476761986406217</v>
      </c>
      <c r="BW104">
        <v>96.787841542970597</v>
      </c>
      <c r="BX104">
        <v>92.599098971467427</v>
      </c>
      <c r="BY104">
        <v>86.704489393191906</v>
      </c>
      <c r="CA104">
        <f t="shared" si="19"/>
        <v>0.94476761986406221</v>
      </c>
      <c r="CB104">
        <f t="shared" si="20"/>
        <v>0.96787841542970598</v>
      </c>
      <c r="CC104">
        <f t="shared" si="21"/>
        <v>0.92599098971467431</v>
      </c>
      <c r="CD104">
        <f t="shared" si="22"/>
        <v>0.86704489393191908</v>
      </c>
    </row>
    <row r="105" spans="1:82">
      <c r="A105" t="s">
        <v>380</v>
      </c>
      <c r="B105">
        <v>1.8365207240030088</v>
      </c>
      <c r="C105">
        <v>2.454976063304585</v>
      </c>
      <c r="D105">
        <v>-0.40509867515528697</v>
      </c>
      <c r="E105">
        <v>1.9309382856479544</v>
      </c>
      <c r="H105">
        <v>2020</v>
      </c>
      <c r="I105" t="s">
        <v>131</v>
      </c>
      <c r="J105">
        <v>92.543409260642278</v>
      </c>
      <c r="K105">
        <v>95.1868989294139</v>
      </c>
      <c r="L105">
        <v>90.157227659233115</v>
      </c>
      <c r="M105">
        <v>86.057007125890735</v>
      </c>
      <c r="N105">
        <v>93.670347841492941</v>
      </c>
      <c r="O105">
        <v>96.126623450992966</v>
      </c>
      <c r="P105">
        <v>91.555109023270973</v>
      </c>
      <c r="Q105">
        <v>86.653910547715867</v>
      </c>
      <c r="R105">
        <f t="shared" si="14"/>
        <v>1.1269385808506627</v>
      </c>
      <c r="S105">
        <f t="shared" si="15"/>
        <v>0.93972452157906616</v>
      </c>
      <c r="T105">
        <f t="shared" si="16"/>
        <v>1.3978813640378576</v>
      </c>
      <c r="U105">
        <f t="shared" si="17"/>
        <v>0.59690342182513234</v>
      </c>
      <c r="AT105">
        <v>2020</v>
      </c>
      <c r="AU105" t="s">
        <v>131</v>
      </c>
      <c r="AV105">
        <v>70.879620985810305</v>
      </c>
      <c r="AW105">
        <v>85.904826362957436</v>
      </c>
      <c r="AX105">
        <v>92.543409260642278</v>
      </c>
      <c r="AY105">
        <v>95.675410754294248</v>
      </c>
      <c r="AZ105">
        <v>96.959017923823751</v>
      </c>
      <c r="BA105">
        <v>98.158607169529503</v>
      </c>
      <c r="BB105">
        <v>98.442167662434656</v>
      </c>
      <c r="BC105">
        <v>98.5833644510829</v>
      </c>
      <c r="BD105">
        <v>71.742750841551995</v>
      </c>
      <c r="BE105">
        <v>86.950924230791955</v>
      </c>
      <c r="BF105">
        <v>93.670347841492941</v>
      </c>
      <c r="BG105">
        <v>96.840488986003663</v>
      </c>
      <c r="BH105">
        <v>98.139727159983465</v>
      </c>
      <c r="BI105">
        <v>99.353924289848223</v>
      </c>
      <c r="BJ105">
        <v>99.640937813736485</v>
      </c>
      <c r="BK105">
        <v>99.783854012874272</v>
      </c>
      <c r="BL105">
        <f t="shared" si="18"/>
        <v>0.86312985574168977</v>
      </c>
      <c r="BM105">
        <f t="shared" si="18"/>
        <v>1.0460978678345185</v>
      </c>
      <c r="BN105">
        <f t="shared" si="18"/>
        <v>1.1269385808506627</v>
      </c>
      <c r="BO105">
        <f t="shared" si="18"/>
        <v>1.1650782317094155</v>
      </c>
      <c r="BP105">
        <f t="shared" si="13"/>
        <v>1.1807092361597142</v>
      </c>
      <c r="BQ105">
        <f t="shared" si="13"/>
        <v>1.1953171203187196</v>
      </c>
      <c r="BR105">
        <f t="shared" si="13"/>
        <v>1.1987701513018294</v>
      </c>
      <c r="BS105">
        <f t="shared" si="13"/>
        <v>1.2004895617913718</v>
      </c>
      <c r="BV105">
        <v>93.670347841492941</v>
      </c>
      <c r="BW105">
        <v>96.126623450992966</v>
      </c>
      <c r="BX105">
        <v>91.555109023270973</v>
      </c>
      <c r="BY105">
        <v>86.653910547715867</v>
      </c>
      <c r="CA105">
        <f t="shared" si="19"/>
        <v>0.9367034784149294</v>
      </c>
      <c r="CB105">
        <f t="shared" si="20"/>
        <v>0.96126623450992965</v>
      </c>
      <c r="CC105">
        <f t="shared" si="21"/>
        <v>0.91555109023270975</v>
      </c>
      <c r="CD105">
        <f t="shared" si="22"/>
        <v>0.86653910547715862</v>
      </c>
    </row>
    <row r="106" spans="1:82">
      <c r="A106" t="s">
        <v>381</v>
      </c>
      <c r="B106">
        <v>1.8674748278989597</v>
      </c>
      <c r="C106">
        <v>3.4986654205673489</v>
      </c>
      <c r="D106">
        <v>0.52691122092345211</v>
      </c>
      <c r="E106">
        <v>2.422763326167015</v>
      </c>
      <c r="H106">
        <v>2020</v>
      </c>
      <c r="I106" t="s">
        <v>132</v>
      </c>
      <c r="J106">
        <v>92.810553137534583</v>
      </c>
      <c r="K106">
        <v>95.201702621650384</v>
      </c>
      <c r="L106">
        <v>90.917922669109274</v>
      </c>
      <c r="M106">
        <v>86.209122203098104</v>
      </c>
      <c r="N106">
        <v>94.343784855620271</v>
      </c>
      <c r="O106">
        <v>96.515875934779956</v>
      </c>
      <c r="P106">
        <v>92.821922466560864</v>
      </c>
      <c r="Q106">
        <v>86.787957548191457</v>
      </c>
      <c r="R106">
        <f t="shared" si="14"/>
        <v>1.5332317180856876</v>
      </c>
      <c r="S106">
        <f t="shared" si="15"/>
        <v>1.3141733131295723</v>
      </c>
      <c r="T106">
        <f t="shared" si="16"/>
        <v>1.9039997974515899</v>
      </c>
      <c r="U106">
        <f t="shared" si="17"/>
        <v>0.57883534509335277</v>
      </c>
      <c r="AT106">
        <v>2020</v>
      </c>
      <c r="AU106" t="s">
        <v>132</v>
      </c>
      <c r="AV106">
        <v>70.865488948221838</v>
      </c>
      <c r="AW106">
        <v>86.266047328188435</v>
      </c>
      <c r="AX106">
        <v>92.810553137534583</v>
      </c>
      <c r="AY106">
        <v>95.709739950989359</v>
      </c>
      <c r="AZ106">
        <v>96.739938797654318</v>
      </c>
      <c r="BA106">
        <v>97.757945941991878</v>
      </c>
      <c r="BB106">
        <v>98.049327627616648</v>
      </c>
      <c r="BC106">
        <v>98.188313034148962</v>
      </c>
      <c r="BD106">
        <v>72.036187879538971</v>
      </c>
      <c r="BE106">
        <v>87.69116371297558</v>
      </c>
      <c r="BF106">
        <v>94.343784855620271</v>
      </c>
      <c r="BG106">
        <v>97.290866278349242</v>
      </c>
      <c r="BH106">
        <v>98.338084025281944</v>
      </c>
      <c r="BI106">
        <v>99.372908662783487</v>
      </c>
      <c r="BJ106">
        <v>99.669103978188119</v>
      </c>
      <c r="BK106">
        <v>99.810385425703302</v>
      </c>
      <c r="BL106">
        <f t="shared" si="18"/>
        <v>1.1706989313171334</v>
      </c>
      <c r="BM106">
        <f t="shared" si="18"/>
        <v>1.4251163847871453</v>
      </c>
      <c r="BN106">
        <f t="shared" si="18"/>
        <v>1.5332317180856876</v>
      </c>
      <c r="BO106">
        <f t="shared" si="18"/>
        <v>1.5811263273598826</v>
      </c>
      <c r="BP106">
        <f t="shared" si="13"/>
        <v>1.5981452276276258</v>
      </c>
      <c r="BQ106">
        <f t="shared" si="13"/>
        <v>1.6149627207916097</v>
      </c>
      <c r="BR106">
        <f t="shared" si="13"/>
        <v>1.6197763505714704</v>
      </c>
      <c r="BS106">
        <f t="shared" si="13"/>
        <v>1.6220723915543402</v>
      </c>
      <c r="BV106">
        <v>94.343784855620271</v>
      </c>
      <c r="BW106">
        <v>96.515875934779956</v>
      </c>
      <c r="BX106">
        <v>92.821922466560864</v>
      </c>
      <c r="BY106">
        <v>86.787957548191457</v>
      </c>
      <c r="CA106">
        <f t="shared" si="19"/>
        <v>0.94343784855620272</v>
      </c>
      <c r="CB106">
        <f t="shared" si="20"/>
        <v>0.9651587593477996</v>
      </c>
      <c r="CC106">
        <f t="shared" si="21"/>
        <v>0.92821922466560869</v>
      </c>
      <c r="CD106">
        <f t="shared" si="22"/>
        <v>0.86787957548191452</v>
      </c>
    </row>
    <row r="107" spans="1:82">
      <c r="A107" t="s">
        <v>382</v>
      </c>
      <c r="B107">
        <v>0.87629764971293866</v>
      </c>
      <c r="C107">
        <v>2.8010795067605869</v>
      </c>
      <c r="D107">
        <v>0.4846966141468414</v>
      </c>
      <c r="E107">
        <v>1.6589577401439755</v>
      </c>
      <c r="H107">
        <v>2020</v>
      </c>
      <c r="I107" t="s">
        <v>133</v>
      </c>
      <c r="J107">
        <v>93.625768582412647</v>
      </c>
      <c r="K107">
        <v>95.203631010794894</v>
      </c>
      <c r="L107">
        <v>92.655429372783018</v>
      </c>
      <c r="M107">
        <v>88.180112570356471</v>
      </c>
      <c r="N107">
        <v>94.808910939725891</v>
      </c>
      <c r="O107">
        <v>96.1876905535037</v>
      </c>
      <c r="P107">
        <v>94.083484573502716</v>
      </c>
      <c r="Q107">
        <v>89.184060721062622</v>
      </c>
      <c r="R107">
        <f t="shared" si="14"/>
        <v>1.183142357313244</v>
      </c>
      <c r="S107">
        <f t="shared" si="15"/>
        <v>0.98405954270880613</v>
      </c>
      <c r="T107">
        <f t="shared" si="16"/>
        <v>1.4280552007196974</v>
      </c>
      <c r="U107">
        <f t="shared" si="17"/>
        <v>1.003948150706151</v>
      </c>
      <c r="AT107">
        <v>2020</v>
      </c>
      <c r="AU107" t="s">
        <v>133</v>
      </c>
      <c r="AV107">
        <v>73.782698861224645</v>
      </c>
      <c r="AW107">
        <v>87.837297015414094</v>
      </c>
      <c r="AX107">
        <v>93.625768582412647</v>
      </c>
      <c r="AY107">
        <v>96.09250882278036</v>
      </c>
      <c r="AZ107">
        <v>97.074839006997578</v>
      </c>
      <c r="BA107">
        <v>98.279103047649073</v>
      </c>
      <c r="BB107">
        <v>98.519228203791059</v>
      </c>
      <c r="BC107">
        <v>98.622312235468172</v>
      </c>
      <c r="BD107">
        <v>74.71508571989979</v>
      </c>
      <c r="BE107">
        <v>88.947290858181461</v>
      </c>
      <c r="BF107">
        <v>94.808910939725891</v>
      </c>
      <c r="BG107">
        <v>97.30682320577688</v>
      </c>
      <c r="BH107">
        <v>98.301567028540546</v>
      </c>
      <c r="BI107">
        <v>99.521049270521203</v>
      </c>
      <c r="BJ107">
        <v>99.764208871641202</v>
      </c>
      <c r="BK107">
        <v>99.86859556909171</v>
      </c>
      <c r="BL107">
        <f t="shared" si="18"/>
        <v>0.93238685867514448</v>
      </c>
      <c r="BM107">
        <f t="shared" si="18"/>
        <v>1.1099938427673663</v>
      </c>
      <c r="BN107">
        <f t="shared" si="18"/>
        <v>1.183142357313244</v>
      </c>
      <c r="BO107">
        <f t="shared" si="18"/>
        <v>1.2143143829965197</v>
      </c>
      <c r="BP107">
        <f t="shared" si="13"/>
        <v>1.2267280215429679</v>
      </c>
      <c r="BQ107">
        <f t="shared" si="13"/>
        <v>1.2419462228721301</v>
      </c>
      <c r="BR107">
        <f t="shared" si="13"/>
        <v>1.2449806678501432</v>
      </c>
      <c r="BS107">
        <f t="shared" si="13"/>
        <v>1.2462833336235377</v>
      </c>
      <c r="BV107">
        <v>94.808910939725891</v>
      </c>
      <c r="BW107">
        <v>96.1876905535037</v>
      </c>
      <c r="BX107">
        <v>94.083484573502716</v>
      </c>
      <c r="BY107">
        <v>89.184060721062622</v>
      </c>
      <c r="CA107">
        <f t="shared" si="19"/>
        <v>0.94808910939725888</v>
      </c>
      <c r="CB107">
        <f t="shared" si="20"/>
        <v>0.96187690553503702</v>
      </c>
      <c r="CC107">
        <f t="shared" si="21"/>
        <v>0.94083484573502718</v>
      </c>
      <c r="CD107">
        <f t="shared" si="22"/>
        <v>0.89184060721062619</v>
      </c>
    </row>
    <row r="108" spans="1:82">
      <c r="A108" t="s">
        <v>383</v>
      </c>
      <c r="B108">
        <v>1.3850732792085267</v>
      </c>
      <c r="C108">
        <v>1.7700347775549261</v>
      </c>
      <c r="D108">
        <v>0.55120785751054768</v>
      </c>
      <c r="E108">
        <v>1.4890122792851344</v>
      </c>
      <c r="H108">
        <v>2020</v>
      </c>
      <c r="I108" t="s">
        <v>9</v>
      </c>
      <c r="J108">
        <v>93.542933427894994</v>
      </c>
      <c r="K108">
        <v>95.732268589729458</v>
      </c>
      <c r="L108">
        <v>91.749322831714494</v>
      </c>
      <c r="M108">
        <v>86.611500106089551</v>
      </c>
      <c r="N108">
        <v>94.947725232473445</v>
      </c>
      <c r="O108">
        <v>96.747179875886175</v>
      </c>
      <c r="P108">
        <v>93.612550007371482</v>
      </c>
      <c r="Q108">
        <v>88.017249828481809</v>
      </c>
      <c r="R108">
        <f t="shared" si="14"/>
        <v>1.4047918045784513</v>
      </c>
      <c r="S108">
        <f t="shared" si="15"/>
        <v>1.0149112861567176</v>
      </c>
      <c r="T108">
        <f t="shared" si="16"/>
        <v>1.8632271756569878</v>
      </c>
      <c r="U108">
        <f t="shared" si="17"/>
        <v>1.4057497223922581</v>
      </c>
      <c r="AT108">
        <v>2020</v>
      </c>
      <c r="AU108" t="s">
        <v>9</v>
      </c>
      <c r="AV108">
        <v>74.946444029578331</v>
      </c>
      <c r="AW108">
        <v>88.046849740824555</v>
      </c>
      <c r="AX108">
        <v>93.542933427894994</v>
      </c>
      <c r="AY108">
        <v>95.992949593767278</v>
      </c>
      <c r="AZ108">
        <v>96.997319594080167</v>
      </c>
      <c r="BA108">
        <v>97.971339472888261</v>
      </c>
      <c r="BB108">
        <v>98.222171233091018</v>
      </c>
      <c r="BC108">
        <v>98.34054713655469</v>
      </c>
      <c r="BD108">
        <v>76.071960907196939</v>
      </c>
      <c r="BE108">
        <v>89.369103473974832</v>
      </c>
      <c r="BF108">
        <v>94.947725232473445</v>
      </c>
      <c r="BG108">
        <v>97.434534799031141</v>
      </c>
      <c r="BH108">
        <v>98.453988041802873</v>
      </c>
      <c r="BI108">
        <v>99.442635376615456</v>
      </c>
      <c r="BJ108">
        <v>99.697234031741729</v>
      </c>
      <c r="BK108">
        <v>99.817387659005064</v>
      </c>
      <c r="BL108">
        <f t="shared" si="18"/>
        <v>1.1255168776186082</v>
      </c>
      <c r="BM108">
        <f t="shared" si="18"/>
        <v>1.3222537331502764</v>
      </c>
      <c r="BN108">
        <f t="shared" si="18"/>
        <v>1.4047918045784513</v>
      </c>
      <c r="BO108">
        <f t="shared" si="18"/>
        <v>1.4415852052638627</v>
      </c>
      <c r="BP108">
        <f t="shared" si="13"/>
        <v>1.4566684477227057</v>
      </c>
      <c r="BQ108">
        <f t="shared" si="13"/>
        <v>1.4712959037271958</v>
      </c>
      <c r="BR108">
        <f t="shared" si="13"/>
        <v>1.4750627986507112</v>
      </c>
      <c r="BS108">
        <f t="shared" si="13"/>
        <v>1.4768405224503738</v>
      </c>
      <c r="BV108">
        <v>94.947725232473445</v>
      </c>
      <c r="BW108">
        <v>96.747179875886175</v>
      </c>
      <c r="BX108">
        <v>93.612550007371482</v>
      </c>
      <c r="BY108">
        <v>88.017249828481809</v>
      </c>
      <c r="CA108">
        <f t="shared" si="19"/>
        <v>0.94947725232473446</v>
      </c>
      <c r="CB108">
        <f t="shared" si="20"/>
        <v>0.9674717987588618</v>
      </c>
      <c r="CC108">
        <f t="shared" si="21"/>
        <v>0.93612550007371487</v>
      </c>
      <c r="CD108">
        <f t="shared" si="22"/>
        <v>0.88017249828481814</v>
      </c>
    </row>
    <row r="109" spans="1:82">
      <c r="A109" t="s">
        <v>384</v>
      </c>
      <c r="B109">
        <v>1.3414293113948759</v>
      </c>
      <c r="C109">
        <v>2.1453134823931634</v>
      </c>
      <c r="D109">
        <v>0.32775453277545807</v>
      </c>
      <c r="E109">
        <v>1.6077723507518158</v>
      </c>
      <c r="H109">
        <v>2021</v>
      </c>
      <c r="I109" t="s">
        <v>123</v>
      </c>
      <c r="J109">
        <v>90.335114133074313</v>
      </c>
      <c r="K109">
        <v>94.063882063882062</v>
      </c>
      <c r="L109">
        <v>86.658945822269928</v>
      </c>
      <c r="M109">
        <v>86.880792585490568</v>
      </c>
      <c r="N109">
        <v>92.957007384084861</v>
      </c>
      <c r="O109">
        <v>95.743510228579993</v>
      </c>
      <c r="P109">
        <v>90.463833927992212</v>
      </c>
      <c r="Q109">
        <v>88.57934180514826</v>
      </c>
      <c r="R109">
        <f t="shared" si="14"/>
        <v>2.6218932510105475</v>
      </c>
      <c r="S109">
        <f t="shared" si="15"/>
        <v>1.679628164697931</v>
      </c>
      <c r="T109">
        <f t="shared" si="16"/>
        <v>3.8048881057222843</v>
      </c>
      <c r="U109">
        <f t="shared" si="17"/>
        <v>1.6985492196576928</v>
      </c>
      <c r="AT109">
        <v>2021</v>
      </c>
      <c r="AU109" t="s">
        <v>123</v>
      </c>
      <c r="AV109">
        <v>68.671685284118496</v>
      </c>
      <c r="AW109">
        <v>83.501699854298209</v>
      </c>
      <c r="AX109">
        <v>90.335114133074313</v>
      </c>
      <c r="AY109">
        <v>93.615832928606125</v>
      </c>
      <c r="AZ109">
        <v>94.991500728508981</v>
      </c>
      <c r="BA109">
        <v>96.421806702282666</v>
      </c>
      <c r="BB109">
        <v>96.779990286546862</v>
      </c>
      <c r="BC109">
        <v>96.935405536668284</v>
      </c>
      <c r="BD109">
        <v>70.664817521896126</v>
      </c>
      <c r="BE109">
        <v>85.925259567450055</v>
      </c>
      <c r="BF109">
        <v>92.957007384084861</v>
      </c>
      <c r="BG109">
        <v>96.332946012469236</v>
      </c>
      <c r="BH109">
        <v>97.74854129964892</v>
      </c>
      <c r="BI109">
        <v>99.22036058323026</v>
      </c>
      <c r="BJ109">
        <v>99.588940115196721</v>
      </c>
      <c r="BK109">
        <v>99.748866149405899</v>
      </c>
      <c r="BL109">
        <f t="shared" si="18"/>
        <v>1.9931322377776297</v>
      </c>
      <c r="BM109">
        <f t="shared" si="18"/>
        <v>2.423559713151846</v>
      </c>
      <c r="BN109">
        <f t="shared" si="18"/>
        <v>2.6218932510105475</v>
      </c>
      <c r="BO109">
        <f t="shared" si="18"/>
        <v>2.7171130838631115</v>
      </c>
      <c r="BP109">
        <f t="shared" si="13"/>
        <v>2.7570405711399388</v>
      </c>
      <c r="BQ109">
        <f t="shared" si="13"/>
        <v>2.7985538809475941</v>
      </c>
      <c r="BR109">
        <f t="shared" si="13"/>
        <v>2.8089498286498582</v>
      </c>
      <c r="BS109">
        <f t="shared" si="13"/>
        <v>2.8134606127376145</v>
      </c>
      <c r="BV109">
        <v>92.957007384084861</v>
      </c>
      <c r="BW109">
        <v>95.743510228579993</v>
      </c>
      <c r="BX109">
        <v>90.463833927992212</v>
      </c>
      <c r="BY109">
        <v>88.57934180514826</v>
      </c>
      <c r="CA109">
        <f t="shared" si="19"/>
        <v>0.92957007384084855</v>
      </c>
      <c r="CB109">
        <f t="shared" si="20"/>
        <v>0.95743510228579998</v>
      </c>
      <c r="CC109">
        <f t="shared" si="21"/>
        <v>0.9046383392799221</v>
      </c>
      <c r="CD109">
        <f t="shared" si="22"/>
        <v>0.8857934180514826</v>
      </c>
    </row>
    <row r="110" spans="1:82">
      <c r="A110" t="s">
        <v>385</v>
      </c>
      <c r="B110">
        <v>1.7842400430023986</v>
      </c>
      <c r="C110">
        <v>4.0098310094601715</v>
      </c>
      <c r="D110">
        <v>0.7494047325976112</v>
      </c>
      <c r="E110">
        <v>2.6570497089527407</v>
      </c>
      <c r="H110">
        <v>2021</v>
      </c>
      <c r="I110" t="s">
        <v>124</v>
      </c>
      <c r="J110">
        <v>85.004040430802647</v>
      </c>
      <c r="K110">
        <v>88.239674476742636</v>
      </c>
      <c r="L110">
        <v>82.476614431377271</v>
      </c>
      <c r="M110">
        <v>76.891571459366247</v>
      </c>
      <c r="N110">
        <v>88.764542323175036</v>
      </c>
      <c r="O110">
        <v>91.518177304573285</v>
      </c>
      <c r="P110">
        <v>87.239119368796139</v>
      </c>
      <c r="Q110">
        <v>77.492939387356074</v>
      </c>
      <c r="R110">
        <f t="shared" si="14"/>
        <v>3.760501892372389</v>
      </c>
      <c r="S110">
        <f t="shared" si="15"/>
        <v>3.2785028278306498</v>
      </c>
      <c r="T110">
        <f t="shared" si="16"/>
        <v>4.7625049374188677</v>
      </c>
      <c r="U110">
        <f t="shared" si="17"/>
        <v>0.60136792798982697</v>
      </c>
      <c r="AT110">
        <v>2021</v>
      </c>
      <c r="AU110" t="s">
        <v>124</v>
      </c>
      <c r="AV110">
        <v>59.317498377204025</v>
      </c>
      <c r="AW110">
        <v>76.325724959264505</v>
      </c>
      <c r="AX110">
        <v>85.004040430802647</v>
      </c>
      <c r="AY110">
        <v>90.059215494058577</v>
      </c>
      <c r="AZ110">
        <v>92.328480400598778</v>
      </c>
      <c r="BA110">
        <v>94.501039914157403</v>
      </c>
      <c r="BB110">
        <v>95.162080888099936</v>
      </c>
      <c r="BC110">
        <v>95.440274484348294</v>
      </c>
      <c r="BD110">
        <v>61.94165087357689</v>
      </c>
      <c r="BE110">
        <v>79.702306021663048</v>
      </c>
      <c r="BF110">
        <v>88.764542323175036</v>
      </c>
      <c r="BG110">
        <v>94.043353760599814</v>
      </c>
      <c r="BH110">
        <v>96.413008894852609</v>
      </c>
      <c r="BI110">
        <v>98.681680476974364</v>
      </c>
      <c r="BJ110">
        <v>99.371965305924832</v>
      </c>
      <c r="BK110">
        <v>99.662465935342865</v>
      </c>
      <c r="BL110">
        <f t="shared" si="18"/>
        <v>2.6241524963728651</v>
      </c>
      <c r="BM110">
        <f t="shared" si="18"/>
        <v>3.3765810623985431</v>
      </c>
      <c r="BN110">
        <f t="shared" si="18"/>
        <v>3.760501892372389</v>
      </c>
      <c r="BO110">
        <f t="shared" si="18"/>
        <v>3.9841382665412368</v>
      </c>
      <c r="BP110">
        <f t="shared" si="13"/>
        <v>4.0845284942538314</v>
      </c>
      <c r="BQ110">
        <f t="shared" si="13"/>
        <v>4.1806405628169614</v>
      </c>
      <c r="BR110">
        <f t="shared" si="13"/>
        <v>4.2098844178248953</v>
      </c>
      <c r="BS110">
        <f t="shared" si="13"/>
        <v>4.2221914509945719</v>
      </c>
      <c r="BV110">
        <v>88.764542323175036</v>
      </c>
      <c r="BW110">
        <v>91.518177304573285</v>
      </c>
      <c r="BX110">
        <v>87.239119368796139</v>
      </c>
      <c r="BY110">
        <v>77.492939387356074</v>
      </c>
      <c r="CA110">
        <f t="shared" si="19"/>
        <v>0.88764542323175033</v>
      </c>
      <c r="CB110">
        <f t="shared" si="20"/>
        <v>0.91518177304573289</v>
      </c>
      <c r="CC110">
        <f t="shared" si="21"/>
        <v>0.87239119368796136</v>
      </c>
      <c r="CD110">
        <f t="shared" si="22"/>
        <v>0.77492939387356075</v>
      </c>
    </row>
    <row r="111" spans="1:82">
      <c r="A111" t="s">
        <v>386</v>
      </c>
      <c r="B111">
        <v>3.4807097180977706</v>
      </c>
      <c r="C111">
        <v>6.8700771891066381</v>
      </c>
      <c r="D111">
        <v>1.9705167957683472</v>
      </c>
      <c r="E111">
        <v>4.8156024656297376</v>
      </c>
      <c r="H111">
        <v>2021</v>
      </c>
      <c r="I111" t="s">
        <v>125</v>
      </c>
      <c r="J111">
        <v>91.417758509185859</v>
      </c>
      <c r="K111">
        <v>93.670156565171453</v>
      </c>
      <c r="L111">
        <v>90.022124498101661</v>
      </c>
      <c r="M111">
        <v>83.272935342361237</v>
      </c>
      <c r="N111">
        <v>93.170749569738902</v>
      </c>
      <c r="O111">
        <v>95.060314365785302</v>
      </c>
      <c r="P111">
        <v>92.365898772490326</v>
      </c>
      <c r="Q111">
        <v>83.800383877159305</v>
      </c>
      <c r="R111">
        <f t="shared" si="14"/>
        <v>1.7529910605530432</v>
      </c>
      <c r="S111">
        <f t="shared" si="15"/>
        <v>1.3901578006138493</v>
      </c>
      <c r="T111">
        <f t="shared" si="16"/>
        <v>2.3437742743886645</v>
      </c>
      <c r="U111">
        <f t="shared" si="17"/>
        <v>0.52744853479806864</v>
      </c>
      <c r="AT111">
        <v>2021</v>
      </c>
      <c r="AU111" t="s">
        <v>125</v>
      </c>
      <c r="AV111">
        <v>67.17166878248581</v>
      </c>
      <c r="AW111">
        <v>83.651105415698581</v>
      </c>
      <c r="AX111">
        <v>91.417758509185859</v>
      </c>
      <c r="AY111">
        <v>95.178327624613772</v>
      </c>
      <c r="AZ111">
        <v>96.445423842487244</v>
      </c>
      <c r="BA111">
        <v>97.549641907590598</v>
      </c>
      <c r="BB111">
        <v>97.833481041462065</v>
      </c>
      <c r="BC111">
        <v>97.972406524707182</v>
      </c>
      <c r="BD111">
        <v>68.459726341743249</v>
      </c>
      <c r="BE111">
        <v>85.255166184530125</v>
      </c>
      <c r="BF111">
        <v>93.170749569738902</v>
      </c>
      <c r="BG111">
        <v>97.003429882700459</v>
      </c>
      <c r="BH111">
        <v>98.294823440379858</v>
      </c>
      <c r="BI111">
        <v>99.420215557752627</v>
      </c>
      <c r="BJ111">
        <v>99.709497479463423</v>
      </c>
      <c r="BK111">
        <v>99.851086943254359</v>
      </c>
      <c r="BL111">
        <f t="shared" si="18"/>
        <v>1.2880575592574388</v>
      </c>
      <c r="BM111">
        <f t="shared" si="18"/>
        <v>1.6040607688315447</v>
      </c>
      <c r="BN111">
        <f t="shared" si="18"/>
        <v>1.7529910605530432</v>
      </c>
      <c r="BO111">
        <f t="shared" si="18"/>
        <v>1.8251022580866874</v>
      </c>
      <c r="BP111">
        <f t="shared" si="13"/>
        <v>1.8493995978926137</v>
      </c>
      <c r="BQ111">
        <f t="shared" si="13"/>
        <v>1.8705736501620294</v>
      </c>
      <c r="BR111">
        <f t="shared" si="13"/>
        <v>1.8760164380013578</v>
      </c>
      <c r="BS111">
        <f t="shared" si="13"/>
        <v>1.8786804185471766</v>
      </c>
      <c r="BV111">
        <v>93.170749569738902</v>
      </c>
      <c r="BW111">
        <v>95.060314365785302</v>
      </c>
      <c r="BX111">
        <v>92.365898772490326</v>
      </c>
      <c r="BY111">
        <v>83.800383877159305</v>
      </c>
      <c r="CA111">
        <f t="shared" si="19"/>
        <v>0.93170749569738898</v>
      </c>
      <c r="CB111">
        <f t="shared" si="20"/>
        <v>0.95060314365785303</v>
      </c>
      <c r="CC111">
        <f t="shared" si="21"/>
        <v>0.92365898772490329</v>
      </c>
      <c r="CD111">
        <f t="shared" si="22"/>
        <v>0.83800383877159301</v>
      </c>
    </row>
    <row r="112" spans="1:82">
      <c r="A112" t="s">
        <v>387</v>
      </c>
      <c r="B112">
        <v>3.5073114804338559</v>
      </c>
      <c r="C112">
        <v>6.5360363500675334</v>
      </c>
      <c r="D112">
        <v>2.5297112573933873</v>
      </c>
      <c r="E112">
        <v>4.7204439632911033</v>
      </c>
      <c r="H112">
        <v>2021</v>
      </c>
      <c r="I112" t="s">
        <v>126</v>
      </c>
      <c r="J112">
        <v>92.666666666666657</v>
      </c>
      <c r="K112">
        <v>94.798785117691722</v>
      </c>
      <c r="L112">
        <v>91.167855135071164</v>
      </c>
      <c r="M112">
        <v>86.321556773096546</v>
      </c>
      <c r="N112">
        <v>93.987999225756496</v>
      </c>
      <c r="O112">
        <v>95.763448557987317</v>
      </c>
      <c r="P112">
        <v>93.076365393910095</v>
      </c>
      <c r="Q112">
        <v>86.550483046031445</v>
      </c>
      <c r="R112">
        <f t="shared" si="14"/>
        <v>1.3213325590898393</v>
      </c>
      <c r="S112">
        <f t="shared" si="15"/>
        <v>0.96466344029559536</v>
      </c>
      <c r="T112">
        <f t="shared" si="16"/>
        <v>1.9085102588389304</v>
      </c>
      <c r="U112">
        <f t="shared" si="17"/>
        <v>0.22892627293489909</v>
      </c>
      <c r="AT112">
        <v>2021</v>
      </c>
      <c r="AU112" t="s">
        <v>126</v>
      </c>
      <c r="AV112">
        <v>72.505089058524177</v>
      </c>
      <c r="AW112">
        <v>86.44147582697201</v>
      </c>
      <c r="AX112">
        <v>92.666666666666657</v>
      </c>
      <c r="AY112">
        <v>95.996183206106863</v>
      </c>
      <c r="AZ112">
        <v>97.097964376590326</v>
      </c>
      <c r="BA112">
        <v>98.141221374045813</v>
      </c>
      <c r="BB112">
        <v>98.352417302798983</v>
      </c>
      <c r="BC112">
        <v>98.435114503816791</v>
      </c>
      <c r="BD112">
        <v>73.538937995999746</v>
      </c>
      <c r="BE112">
        <v>87.674043486676553</v>
      </c>
      <c r="BF112">
        <v>93.987999225756496</v>
      </c>
      <c r="BG112">
        <v>97.364991289760624</v>
      </c>
      <c r="BH112">
        <v>98.482482740821979</v>
      </c>
      <c r="BI112">
        <v>99.540615523582161</v>
      </c>
      <c r="BJ112">
        <v>99.754822891799463</v>
      </c>
      <c r="BK112">
        <v>99.838699270920699</v>
      </c>
      <c r="BL112">
        <f t="shared" si="18"/>
        <v>1.0338489374755682</v>
      </c>
      <c r="BM112">
        <f t="shared" si="18"/>
        <v>1.232567659704543</v>
      </c>
      <c r="BN112">
        <f t="shared" si="18"/>
        <v>1.3213325590898393</v>
      </c>
      <c r="BO112">
        <f t="shared" si="18"/>
        <v>1.3688080836537608</v>
      </c>
      <c r="BP112">
        <f t="shared" si="13"/>
        <v>1.3845183642316528</v>
      </c>
      <c r="BQ112">
        <f t="shared" si="13"/>
        <v>1.3993941495363487</v>
      </c>
      <c r="BR112">
        <f t="shared" si="13"/>
        <v>1.4024055890004803</v>
      </c>
      <c r="BS112">
        <f t="shared" si="13"/>
        <v>1.4035847671039079</v>
      </c>
      <c r="BV112">
        <v>93.987999225756496</v>
      </c>
      <c r="BW112">
        <v>95.763448557987317</v>
      </c>
      <c r="BX112">
        <v>93.076365393910095</v>
      </c>
      <c r="BY112">
        <v>86.550483046031445</v>
      </c>
      <c r="CA112">
        <f t="shared" si="19"/>
        <v>0.93987999225756491</v>
      </c>
      <c r="CB112">
        <f t="shared" si="20"/>
        <v>0.95763448557987318</v>
      </c>
      <c r="CC112">
        <f t="shared" si="21"/>
        <v>0.93076365393910099</v>
      </c>
      <c r="CD112">
        <f t="shared" si="22"/>
        <v>0.86550483046031446</v>
      </c>
    </row>
    <row r="113" spans="1:82">
      <c r="A113" t="s">
        <v>388</v>
      </c>
      <c r="B113">
        <v>2.305484314329064</v>
      </c>
      <c r="C113">
        <v>5.7074183154796145</v>
      </c>
      <c r="D113">
        <v>1.4117716164385428</v>
      </c>
      <c r="E113">
        <v>3.7092926528509764</v>
      </c>
      <c r="H113">
        <v>2021</v>
      </c>
      <c r="I113" t="s">
        <v>51</v>
      </c>
      <c r="J113">
        <v>92.130068878839779</v>
      </c>
      <c r="K113">
        <v>95.21484375</v>
      </c>
      <c r="L113">
        <v>89.493269761897835</v>
      </c>
      <c r="M113">
        <v>85.982758620689665</v>
      </c>
      <c r="N113">
        <v>93.654491708001402</v>
      </c>
      <c r="O113">
        <v>96.408177391046408</v>
      </c>
      <c r="P113">
        <v>91.596988722587554</v>
      </c>
      <c r="Q113">
        <v>86.34002770083103</v>
      </c>
      <c r="R113">
        <f t="shared" si="14"/>
        <v>1.5244228291616224</v>
      </c>
      <c r="S113">
        <f t="shared" si="15"/>
        <v>1.1933336410464079</v>
      </c>
      <c r="T113">
        <f t="shared" si="16"/>
        <v>2.1037189606897186</v>
      </c>
      <c r="U113">
        <f t="shared" si="17"/>
        <v>0.35726908014136427</v>
      </c>
      <c r="AT113">
        <v>2021</v>
      </c>
      <c r="AU113" t="s">
        <v>51</v>
      </c>
      <c r="AV113">
        <v>72.082506746183327</v>
      </c>
      <c r="AW113">
        <v>85.998743176805448</v>
      </c>
      <c r="AX113">
        <v>92.130068878839779</v>
      </c>
      <c r="AY113">
        <v>95.203124807471937</v>
      </c>
      <c r="AZ113">
        <v>96.468573259238269</v>
      </c>
      <c r="BA113">
        <v>97.658858755252169</v>
      </c>
      <c r="BB113">
        <v>98.054388407654301</v>
      </c>
      <c r="BC113">
        <v>98.197321241544159</v>
      </c>
      <c r="BD113">
        <v>73.275214189087635</v>
      </c>
      <c r="BE113">
        <v>87.421714514755251</v>
      </c>
      <c r="BF113">
        <v>93.654491708001402</v>
      </c>
      <c r="BG113">
        <v>96.778395711207978</v>
      </c>
      <c r="BH113">
        <v>98.06478280474974</v>
      </c>
      <c r="BI113">
        <v>99.274763264692623</v>
      </c>
      <c r="BJ113">
        <v>99.676837516909671</v>
      </c>
      <c r="BK113">
        <v>99.822135377523921</v>
      </c>
      <c r="BL113">
        <f t="shared" si="18"/>
        <v>1.1927074429043074</v>
      </c>
      <c r="BM113">
        <f t="shared" si="18"/>
        <v>1.4229713379498037</v>
      </c>
      <c r="BN113">
        <f t="shared" si="18"/>
        <v>1.5244228291616224</v>
      </c>
      <c r="BO113">
        <f t="shared" si="18"/>
        <v>1.5752709037360404</v>
      </c>
      <c r="BP113">
        <f t="shared" si="13"/>
        <v>1.5962095455114707</v>
      </c>
      <c r="BQ113">
        <f t="shared" si="13"/>
        <v>1.6159045094404547</v>
      </c>
      <c r="BR113">
        <f t="shared" si="13"/>
        <v>1.6224491092553706</v>
      </c>
      <c r="BS113">
        <f t="shared" si="13"/>
        <v>1.6248141359797614</v>
      </c>
      <c r="BV113">
        <v>93.654491708001402</v>
      </c>
      <c r="BW113">
        <v>96.408177391046408</v>
      </c>
      <c r="BX113">
        <v>91.596988722587554</v>
      </c>
      <c r="BY113">
        <v>86.34002770083103</v>
      </c>
      <c r="CA113">
        <f t="shared" si="19"/>
        <v>0.93654491708001397</v>
      </c>
      <c r="CB113">
        <f t="shared" si="20"/>
        <v>0.96408177391046412</v>
      </c>
      <c r="CC113">
        <f t="shared" si="21"/>
        <v>0.91596988722587558</v>
      </c>
      <c r="CD113">
        <f t="shared" si="22"/>
        <v>0.86340027700831035</v>
      </c>
    </row>
    <row r="114" spans="1:82">
      <c r="A114" t="s">
        <v>389</v>
      </c>
      <c r="B114">
        <v>2.0145129244689031</v>
      </c>
      <c r="C114">
        <v>4.8244184571887843</v>
      </c>
      <c r="D114">
        <v>0.45165005818353876</v>
      </c>
      <c r="E114">
        <v>3.0788259193005842</v>
      </c>
      <c r="H114">
        <v>2021</v>
      </c>
      <c r="I114" t="s">
        <v>127</v>
      </c>
      <c r="J114">
        <v>90.423867699642429</v>
      </c>
      <c r="K114">
        <v>94.105855029947435</v>
      </c>
      <c r="L114">
        <v>87.390805611929764</v>
      </c>
      <c r="M114">
        <v>82.003546099290787</v>
      </c>
      <c r="N114">
        <v>92.354805985290383</v>
      </c>
      <c r="O114">
        <v>95.942375753950444</v>
      </c>
      <c r="P114">
        <v>89.845781675234349</v>
      </c>
      <c r="Q114">
        <v>81.5984474241355</v>
      </c>
      <c r="R114">
        <f t="shared" si="14"/>
        <v>1.9309382856479544</v>
      </c>
      <c r="S114">
        <f t="shared" si="15"/>
        <v>1.8365207240030088</v>
      </c>
      <c r="T114">
        <f t="shared" si="16"/>
        <v>2.454976063304585</v>
      </c>
      <c r="U114">
        <f t="shared" si="17"/>
        <v>-0.40509867515528697</v>
      </c>
      <c r="AT114">
        <v>2021</v>
      </c>
      <c r="AU114" t="s">
        <v>127</v>
      </c>
      <c r="AV114">
        <v>69.385677393722688</v>
      </c>
      <c r="AW114">
        <v>83.780294000794598</v>
      </c>
      <c r="AX114">
        <v>90.423867699642429</v>
      </c>
      <c r="AY114">
        <v>93.71399483512117</v>
      </c>
      <c r="AZ114">
        <v>95.166617004370281</v>
      </c>
      <c r="BA114">
        <v>96.762018275725069</v>
      </c>
      <c r="BB114">
        <v>97.285955502582439</v>
      </c>
      <c r="BC114">
        <v>97.52309296781884</v>
      </c>
      <c r="BD114">
        <v>70.867359878265276</v>
      </c>
      <c r="BE114">
        <v>85.56936342886128</v>
      </c>
      <c r="BF114">
        <v>92.354805985290383</v>
      </c>
      <c r="BG114">
        <v>95.715191478569622</v>
      </c>
      <c r="BH114">
        <v>97.198833375602334</v>
      </c>
      <c r="BI114">
        <v>98.828303322343388</v>
      </c>
      <c r="BJ114">
        <v>99.363428861273135</v>
      </c>
      <c r="BK114">
        <v>99.605630230788748</v>
      </c>
      <c r="BL114">
        <f t="shared" si="18"/>
        <v>1.4816824845425884</v>
      </c>
      <c r="BM114">
        <f t="shared" si="18"/>
        <v>1.7890694280666821</v>
      </c>
      <c r="BN114">
        <f t="shared" si="18"/>
        <v>1.9309382856479544</v>
      </c>
      <c r="BO114">
        <f t="shared" si="18"/>
        <v>2.0011966434484521</v>
      </c>
      <c r="BP114">
        <f t="shared" si="13"/>
        <v>2.0322163712320531</v>
      </c>
      <c r="BQ114">
        <f t="shared" si="13"/>
        <v>2.0662850466183187</v>
      </c>
      <c r="BR114">
        <f t="shared" si="13"/>
        <v>2.0774733586906962</v>
      </c>
      <c r="BS114">
        <f t="shared" si="13"/>
        <v>2.0825372629699075</v>
      </c>
      <c r="BV114">
        <v>92.354805985290383</v>
      </c>
      <c r="BW114">
        <v>95.942375753950444</v>
      </c>
      <c r="BX114">
        <v>89.845781675234349</v>
      </c>
      <c r="BY114">
        <v>81.5984474241355</v>
      </c>
      <c r="CA114">
        <f t="shared" si="19"/>
        <v>0.92354805985290378</v>
      </c>
      <c r="CB114">
        <f t="shared" si="20"/>
        <v>0.95942375753950448</v>
      </c>
      <c r="CC114">
        <f t="shared" si="21"/>
        <v>0.89845781675234349</v>
      </c>
      <c r="CD114">
        <f t="shared" si="22"/>
        <v>0.81598447424135501</v>
      </c>
    </row>
    <row r="115" spans="1:82">
      <c r="A115" t="s">
        <v>390</v>
      </c>
      <c r="B115">
        <v>1.5993374235988682</v>
      </c>
      <c r="C115">
        <v>3.6302911884066731</v>
      </c>
      <c r="D115">
        <v>0.79266320538688717</v>
      </c>
      <c r="E115">
        <v>2.3861756355251202</v>
      </c>
      <c r="H115">
        <v>2021</v>
      </c>
      <c r="I115" t="s">
        <v>128</v>
      </c>
      <c r="J115">
        <v>90.179838480790565</v>
      </c>
      <c r="K115">
        <v>93.615005223644886</v>
      </c>
      <c r="L115">
        <v>87.289786377507951</v>
      </c>
      <c r="M115">
        <v>80.749144606518996</v>
      </c>
      <c r="N115">
        <v>92.60260180695758</v>
      </c>
      <c r="O115">
        <v>95.482480051543845</v>
      </c>
      <c r="P115">
        <v>90.7884517980753</v>
      </c>
      <c r="Q115">
        <v>81.276055827442448</v>
      </c>
      <c r="R115">
        <f t="shared" si="14"/>
        <v>2.422763326167015</v>
      </c>
      <c r="S115">
        <f t="shared" si="15"/>
        <v>1.8674748278989597</v>
      </c>
      <c r="T115">
        <f t="shared" si="16"/>
        <v>3.4986654205673489</v>
      </c>
      <c r="U115">
        <f t="shared" si="17"/>
        <v>0.52691122092345211</v>
      </c>
      <c r="AT115">
        <v>2021</v>
      </c>
      <c r="AU115" t="s">
        <v>128</v>
      </c>
      <c r="AV115">
        <v>70.450499264648968</v>
      </c>
      <c r="AW115">
        <v>83.900972727507281</v>
      </c>
      <c r="AX115">
        <v>90.179838480790565</v>
      </c>
      <c r="AY115">
        <v>93.18574709084811</v>
      </c>
      <c r="AZ115">
        <v>94.580333875170936</v>
      </c>
      <c r="BA115">
        <v>96.235518745000903</v>
      </c>
      <c r="BB115">
        <v>96.724462677709838</v>
      </c>
      <c r="BC115">
        <v>96.94764816678277</v>
      </c>
      <c r="BD115">
        <v>72.343215960575463</v>
      </c>
      <c r="BE115">
        <v>86.155048618286827</v>
      </c>
      <c r="BF115">
        <v>92.60260180695758</v>
      </c>
      <c r="BG115">
        <v>95.689266883925498</v>
      </c>
      <c r="BH115">
        <v>97.121320509763393</v>
      </c>
      <c r="BI115">
        <v>98.820973425535868</v>
      </c>
      <c r="BJ115">
        <v>99.323053281403176</v>
      </c>
      <c r="BK115">
        <v>99.552234851495641</v>
      </c>
      <c r="BL115">
        <f t="shared" si="18"/>
        <v>1.8927166959264952</v>
      </c>
      <c r="BM115">
        <f t="shared" si="18"/>
        <v>2.2540758907795464</v>
      </c>
      <c r="BN115">
        <f t="shared" si="18"/>
        <v>2.422763326167015</v>
      </c>
      <c r="BO115">
        <f t="shared" si="18"/>
        <v>2.5035197930773876</v>
      </c>
      <c r="BP115">
        <f t="shared" si="13"/>
        <v>2.540986634592457</v>
      </c>
      <c r="BQ115">
        <f t="shared" si="13"/>
        <v>2.5854546805349656</v>
      </c>
      <c r="BR115">
        <f t="shared" si="13"/>
        <v>2.5985906036933386</v>
      </c>
      <c r="BS115">
        <f t="shared" si="13"/>
        <v>2.6045866847128707</v>
      </c>
      <c r="BV115">
        <v>92.60260180695758</v>
      </c>
      <c r="BW115">
        <v>95.482480051543845</v>
      </c>
      <c r="BX115">
        <v>90.7884517980753</v>
      </c>
      <c r="BY115">
        <v>81.276055827442448</v>
      </c>
      <c r="CA115">
        <f t="shared" si="19"/>
        <v>0.92602601806957585</v>
      </c>
      <c r="CB115">
        <f t="shared" si="20"/>
        <v>0.9548248005154385</v>
      </c>
      <c r="CC115">
        <f t="shared" si="21"/>
        <v>0.90788451798075298</v>
      </c>
      <c r="CD115">
        <f t="shared" si="22"/>
        <v>0.8127605582744245</v>
      </c>
    </row>
    <row r="116" spans="1:82">
      <c r="A116" t="s">
        <v>391</v>
      </c>
      <c r="B116">
        <v>2.2092449334746647</v>
      </c>
      <c r="C116">
        <v>2.745152052153685</v>
      </c>
      <c r="D116">
        <v>1.0502756934431261</v>
      </c>
      <c r="E116">
        <v>2.3377098801386751</v>
      </c>
      <c r="H116">
        <v>2021</v>
      </c>
      <c r="I116" t="s">
        <v>129</v>
      </c>
      <c r="J116">
        <v>92.096012498668472</v>
      </c>
      <c r="K116">
        <v>95.328349626221964</v>
      </c>
      <c r="L116">
        <v>89.289998286399737</v>
      </c>
      <c r="M116">
        <v>85.05</v>
      </c>
      <c r="N116">
        <v>93.754970238812447</v>
      </c>
      <c r="O116">
        <v>96.204647275934903</v>
      </c>
      <c r="P116">
        <v>92.091077793160323</v>
      </c>
      <c r="Q116">
        <v>85.534696614146839</v>
      </c>
      <c r="R116">
        <f t="shared" si="14"/>
        <v>1.6589577401439755</v>
      </c>
      <c r="S116">
        <f t="shared" si="15"/>
        <v>0.87629764971293866</v>
      </c>
      <c r="T116">
        <f t="shared" si="16"/>
        <v>2.8010795067605869</v>
      </c>
      <c r="U116">
        <f t="shared" si="17"/>
        <v>0.4846966141468414</v>
      </c>
      <c r="AT116">
        <v>2021</v>
      </c>
      <c r="AU116" t="s">
        <v>129</v>
      </c>
      <c r="AV116">
        <v>71.087360484796832</v>
      </c>
      <c r="AW116">
        <v>85.688077737930385</v>
      </c>
      <c r="AX116">
        <v>92.096012498668472</v>
      </c>
      <c r="AY116">
        <v>94.947271242410253</v>
      </c>
      <c r="AZ116">
        <v>96.12493934121602</v>
      </c>
      <c r="BA116">
        <v>97.389009220135165</v>
      </c>
      <c r="BB116">
        <v>97.80799867438364</v>
      </c>
      <c r="BC116">
        <v>97.979618648581464</v>
      </c>
      <c r="BD116">
        <v>72.367882015567389</v>
      </c>
      <c r="BE116">
        <v>87.231607104128003</v>
      </c>
      <c r="BF116">
        <v>93.754970238812447</v>
      </c>
      <c r="BG116">
        <v>96.657589705279904</v>
      </c>
      <c r="BH116">
        <v>97.8564715521604</v>
      </c>
      <c r="BI116">
        <v>99.14331156469143</v>
      </c>
      <c r="BJ116">
        <v>99.569848422777554</v>
      </c>
      <c r="BK116">
        <v>99.744559847699833</v>
      </c>
      <c r="BL116">
        <f t="shared" si="18"/>
        <v>1.2805215307705566</v>
      </c>
      <c r="BM116">
        <f t="shared" si="18"/>
        <v>1.5435293661976175</v>
      </c>
      <c r="BN116">
        <f t="shared" si="18"/>
        <v>1.6589577401439755</v>
      </c>
      <c r="BO116">
        <f t="shared" si="18"/>
        <v>1.7103184628696511</v>
      </c>
      <c r="BP116">
        <f t="shared" si="13"/>
        <v>1.7315322109443798</v>
      </c>
      <c r="BQ116">
        <f t="shared" si="13"/>
        <v>1.7543023445562653</v>
      </c>
      <c r="BR116">
        <f t="shared" si="13"/>
        <v>1.7618497483939137</v>
      </c>
      <c r="BS116">
        <f t="shared" si="13"/>
        <v>1.7649411991183683</v>
      </c>
      <c r="BV116">
        <v>93.754970238812447</v>
      </c>
      <c r="BW116">
        <v>96.204647275934903</v>
      </c>
      <c r="BX116">
        <v>92.091077793160323</v>
      </c>
      <c r="BY116">
        <v>85.534696614146839</v>
      </c>
      <c r="CA116">
        <f t="shared" si="19"/>
        <v>0.93754970238812452</v>
      </c>
      <c r="CB116">
        <f t="shared" si="20"/>
        <v>0.96204647275934907</v>
      </c>
      <c r="CC116">
        <f t="shared" si="21"/>
        <v>0.92091077793160325</v>
      </c>
      <c r="CD116">
        <f t="shared" si="22"/>
        <v>0.85534696614146843</v>
      </c>
    </row>
    <row r="117" spans="1:82">
      <c r="A117" t="s">
        <v>392</v>
      </c>
      <c r="B117">
        <v>1.6083465120211571</v>
      </c>
      <c r="C117">
        <v>4.3875884467026935</v>
      </c>
      <c r="D117">
        <v>1.8690225085960321</v>
      </c>
      <c r="E117">
        <v>2.8221311080833118</v>
      </c>
      <c r="H117">
        <v>2021</v>
      </c>
      <c r="I117" t="s">
        <v>130</v>
      </c>
      <c r="J117">
        <v>91.106325831249421</v>
      </c>
      <c r="K117">
        <v>93.760804294422712</v>
      </c>
      <c r="L117">
        <v>89.199780761852566</v>
      </c>
      <c r="M117">
        <v>83.14758527524485</v>
      </c>
      <c r="N117">
        <v>92.595338110534556</v>
      </c>
      <c r="O117">
        <v>95.145877573631239</v>
      </c>
      <c r="P117">
        <v>90.969815539407492</v>
      </c>
      <c r="Q117">
        <v>83.698793132755398</v>
      </c>
      <c r="R117">
        <f t="shared" si="14"/>
        <v>1.4890122792851344</v>
      </c>
      <c r="S117">
        <f t="shared" si="15"/>
        <v>1.3850732792085267</v>
      </c>
      <c r="T117">
        <f t="shared" si="16"/>
        <v>1.7700347775549261</v>
      </c>
      <c r="U117">
        <f t="shared" si="17"/>
        <v>0.55120785751054768</v>
      </c>
      <c r="AT117">
        <v>2021</v>
      </c>
      <c r="AU117" t="s">
        <v>130</v>
      </c>
      <c r="AV117">
        <v>65.914142817449289</v>
      </c>
      <c r="AW117">
        <v>82.660692785032879</v>
      </c>
      <c r="AX117">
        <v>91.106325831249421</v>
      </c>
      <c r="AY117">
        <v>94.651292025562668</v>
      </c>
      <c r="AZ117">
        <v>96.05561730110216</v>
      </c>
      <c r="BA117">
        <v>97.442576641659713</v>
      </c>
      <c r="BB117">
        <v>97.826942669259978</v>
      </c>
      <c r="BC117">
        <v>98.021441141057693</v>
      </c>
      <c r="BD117">
        <v>66.99142221751562</v>
      </c>
      <c r="BE117">
        <v>84.011672373421817</v>
      </c>
      <c r="BF117">
        <v>92.595338110534556</v>
      </c>
      <c r="BG117">
        <v>96.198242084083446</v>
      </c>
      <c r="BH117">
        <v>97.625519197053663</v>
      </c>
      <c r="BI117">
        <v>99.035146551825576</v>
      </c>
      <c r="BJ117">
        <v>99.425794533281561</v>
      </c>
      <c r="BK117">
        <v>99.623471825102655</v>
      </c>
      <c r="BL117">
        <f t="shared" si="18"/>
        <v>1.077279400066331</v>
      </c>
      <c r="BM117">
        <f t="shared" si="18"/>
        <v>1.3509795883889382</v>
      </c>
      <c r="BN117">
        <f t="shared" si="18"/>
        <v>1.4890122792851344</v>
      </c>
      <c r="BO117">
        <f t="shared" si="18"/>
        <v>1.5469500585207783</v>
      </c>
      <c r="BP117">
        <f t="shared" si="13"/>
        <v>1.569901895951503</v>
      </c>
      <c r="BQ117">
        <f t="shared" si="13"/>
        <v>1.5925699101658637</v>
      </c>
      <c r="BR117">
        <f t="shared" si="13"/>
        <v>1.598851864021583</v>
      </c>
      <c r="BS117">
        <f t="shared" si="13"/>
        <v>1.6020306840449621</v>
      </c>
      <c r="BV117">
        <v>92.595338110534556</v>
      </c>
      <c r="BW117">
        <v>95.145877573631239</v>
      </c>
      <c r="BX117">
        <v>90.969815539407492</v>
      </c>
      <c r="BY117">
        <v>83.698793132755398</v>
      </c>
      <c r="CA117">
        <f t="shared" si="19"/>
        <v>0.92595338110534553</v>
      </c>
      <c r="CB117">
        <f t="shared" si="20"/>
        <v>0.95145877573631243</v>
      </c>
      <c r="CC117">
        <f t="shared" si="21"/>
        <v>0.90969815539407495</v>
      </c>
      <c r="CD117">
        <f t="shared" si="22"/>
        <v>0.836987931327554</v>
      </c>
    </row>
    <row r="118" spans="1:82">
      <c r="A118" t="s">
        <v>393</v>
      </c>
      <c r="B118">
        <v>1.1355561101045737</v>
      </c>
      <c r="C118">
        <v>3.3823526916279434</v>
      </c>
      <c r="D118">
        <v>0.94627069691557608</v>
      </c>
      <c r="E118">
        <v>2.0370444525745199</v>
      </c>
      <c r="H118">
        <v>2021</v>
      </c>
      <c r="I118" t="s">
        <v>131</v>
      </c>
      <c r="J118">
        <v>90.01063195896765</v>
      </c>
      <c r="K118">
        <v>94.065552816579938</v>
      </c>
      <c r="L118">
        <v>87.003549568182464</v>
      </c>
      <c r="M118">
        <v>78.333333333333329</v>
      </c>
      <c r="N118">
        <v>91.618404309719466</v>
      </c>
      <c r="O118">
        <v>95.406982127974814</v>
      </c>
      <c r="P118">
        <v>89.148863050575628</v>
      </c>
      <c r="Q118">
        <v>78.661087866108787</v>
      </c>
      <c r="R118">
        <f t="shared" si="14"/>
        <v>1.6077723507518158</v>
      </c>
      <c r="S118">
        <f t="shared" si="15"/>
        <v>1.3414293113948759</v>
      </c>
      <c r="T118">
        <f t="shared" si="16"/>
        <v>2.1453134823931634</v>
      </c>
      <c r="U118">
        <f t="shared" si="17"/>
        <v>0.32775453277545807</v>
      </c>
      <c r="AT118">
        <v>2021</v>
      </c>
      <c r="AU118" t="s">
        <v>131</v>
      </c>
      <c r="AV118">
        <v>64.03360166372633</v>
      </c>
      <c r="AW118">
        <v>81.038894276267357</v>
      </c>
      <c r="AX118">
        <v>90.01063195896765</v>
      </c>
      <c r="AY118">
        <v>94.291455877370282</v>
      </c>
      <c r="AZ118">
        <v>95.997242700751258</v>
      </c>
      <c r="BA118">
        <v>97.499737121893659</v>
      </c>
      <c r="BB118">
        <v>97.874776553609607</v>
      </c>
      <c r="BC118">
        <v>98.020819946022357</v>
      </c>
      <c r="BD118">
        <v>65.177371594382137</v>
      </c>
      <c r="BE118">
        <v>82.48641320505655</v>
      </c>
      <c r="BF118">
        <v>91.618404309719466</v>
      </c>
      <c r="BG118">
        <v>95.975692421125231</v>
      </c>
      <c r="BH118">
        <v>97.711948055036927</v>
      </c>
      <c r="BI118">
        <v>99.241280072304335</v>
      </c>
      <c r="BJ118">
        <v>99.623018468527391</v>
      </c>
      <c r="BK118">
        <v>99.771670491978739</v>
      </c>
      <c r="BL118">
        <f t="shared" si="18"/>
        <v>1.1437699306558073</v>
      </c>
      <c r="BM118">
        <f t="shared" si="18"/>
        <v>1.4475189287891936</v>
      </c>
      <c r="BN118">
        <f t="shared" si="18"/>
        <v>1.6077723507518158</v>
      </c>
      <c r="BO118">
        <f t="shared" si="18"/>
        <v>1.6842365437549489</v>
      </c>
      <c r="BP118">
        <f t="shared" si="13"/>
        <v>1.7147053542856696</v>
      </c>
      <c r="BQ118">
        <f t="shared" si="13"/>
        <v>1.7415429504106754</v>
      </c>
      <c r="BR118">
        <f t="shared" si="13"/>
        <v>1.7482419149177844</v>
      </c>
      <c r="BS118">
        <f t="shared" si="13"/>
        <v>1.7508505459563821</v>
      </c>
      <c r="BV118">
        <v>91.618404309719466</v>
      </c>
      <c r="BW118">
        <v>95.406982127974814</v>
      </c>
      <c r="BX118">
        <v>89.148863050575628</v>
      </c>
      <c r="BY118">
        <v>78.661087866108787</v>
      </c>
      <c r="CA118">
        <f t="shared" si="19"/>
        <v>0.9161840430971947</v>
      </c>
      <c r="CB118">
        <f t="shared" si="20"/>
        <v>0.95406982127974815</v>
      </c>
      <c r="CC118">
        <f t="shared" si="21"/>
        <v>0.89148863050575633</v>
      </c>
      <c r="CD118">
        <f t="shared" si="22"/>
        <v>0.78661087866108792</v>
      </c>
    </row>
    <row r="119" spans="1:82">
      <c r="A119" t="s">
        <v>394</v>
      </c>
      <c r="B119">
        <v>2.6186893702036542</v>
      </c>
      <c r="C119">
        <v>4.3829235981771291</v>
      </c>
      <c r="D119">
        <v>1.3671562999201257</v>
      </c>
      <c r="E119">
        <v>3.255630680492672</v>
      </c>
      <c r="H119">
        <v>2021</v>
      </c>
      <c r="I119" t="s">
        <v>132</v>
      </c>
      <c r="J119">
        <v>87.905130870263619</v>
      </c>
      <c r="K119">
        <v>92.891719146536332</v>
      </c>
      <c r="L119">
        <v>84.818960944697238</v>
      </c>
      <c r="M119">
        <v>71.735326864959433</v>
      </c>
      <c r="N119">
        <v>90.56218057921636</v>
      </c>
      <c r="O119">
        <v>94.67595918953873</v>
      </c>
      <c r="P119">
        <v>88.82879195415741</v>
      </c>
      <c r="Q119">
        <v>72.484731597557044</v>
      </c>
      <c r="R119">
        <f t="shared" si="14"/>
        <v>2.6570497089527407</v>
      </c>
      <c r="S119">
        <f t="shared" si="15"/>
        <v>1.7842400430023986</v>
      </c>
      <c r="T119">
        <f t="shared" si="16"/>
        <v>4.0098310094601715</v>
      </c>
      <c r="U119">
        <f t="shared" si="17"/>
        <v>0.7494047325976112</v>
      </c>
      <c r="AT119">
        <v>2021</v>
      </c>
      <c r="AU119" t="s">
        <v>132</v>
      </c>
      <c r="AV119">
        <v>62.47637720873098</v>
      </c>
      <c r="AW119">
        <v>79.216668241519415</v>
      </c>
      <c r="AX119">
        <v>87.905130870263619</v>
      </c>
      <c r="AY119">
        <v>92.12888594916376</v>
      </c>
      <c r="AZ119">
        <v>93.826183501842578</v>
      </c>
      <c r="BA119">
        <v>95.693565151658319</v>
      </c>
      <c r="BB119">
        <v>96.236889350845701</v>
      </c>
      <c r="BC119">
        <v>96.516819427383538</v>
      </c>
      <c r="BD119">
        <v>64.364808955950352</v>
      </c>
      <c r="BE119">
        <v>81.611097590654651</v>
      </c>
      <c r="BF119">
        <v>90.56218057921636</v>
      </c>
      <c r="BG119">
        <v>94.913604283280606</v>
      </c>
      <c r="BH119">
        <v>96.662204916037965</v>
      </c>
      <c r="BI119">
        <v>98.586030664395224</v>
      </c>
      <c r="BJ119">
        <v>99.145777561450473</v>
      </c>
      <c r="BK119">
        <v>99.43416889754198</v>
      </c>
      <c r="BL119">
        <f t="shared" si="18"/>
        <v>1.8884317472193715</v>
      </c>
      <c r="BM119">
        <f t="shared" si="18"/>
        <v>2.3944293491352369</v>
      </c>
      <c r="BN119">
        <f t="shared" si="18"/>
        <v>2.6570497089527407</v>
      </c>
      <c r="BO119">
        <f t="shared" si="18"/>
        <v>2.784718334116846</v>
      </c>
      <c r="BP119">
        <f t="shared" si="13"/>
        <v>2.8360214141953861</v>
      </c>
      <c r="BQ119">
        <f t="shared" si="13"/>
        <v>2.892465512736905</v>
      </c>
      <c r="BR119">
        <f t="shared" si="13"/>
        <v>2.908888210604772</v>
      </c>
      <c r="BS119">
        <f t="shared" si="13"/>
        <v>2.9173494701584417</v>
      </c>
      <c r="BV119">
        <v>90.56218057921636</v>
      </c>
      <c r="BW119">
        <v>94.67595918953873</v>
      </c>
      <c r="BX119">
        <v>88.82879195415741</v>
      </c>
      <c r="BY119">
        <v>72.484731597557044</v>
      </c>
      <c r="CA119">
        <f t="shared" si="19"/>
        <v>0.90562180579216356</v>
      </c>
      <c r="CB119">
        <f t="shared" si="20"/>
        <v>0.94675959189538728</v>
      </c>
      <c r="CC119">
        <f t="shared" si="21"/>
        <v>0.88828791954157404</v>
      </c>
      <c r="CD119">
        <f t="shared" si="22"/>
        <v>0.72484731597557039</v>
      </c>
    </row>
    <row r="120" spans="1:82">
      <c r="A120" t="s">
        <v>395</v>
      </c>
      <c r="B120">
        <v>2.1237034143840816</v>
      </c>
      <c r="C120">
        <v>3.7742886894120744</v>
      </c>
      <c r="D120">
        <v>1.0784336472259923</v>
      </c>
      <c r="E120">
        <v>2.7337360090671012</v>
      </c>
      <c r="H120">
        <v>2021</v>
      </c>
      <c r="I120" t="s">
        <v>133</v>
      </c>
      <c r="J120">
        <v>83.433467486190722</v>
      </c>
      <c r="K120">
        <v>89.738051470588232</v>
      </c>
      <c r="L120">
        <v>78.383905377770418</v>
      </c>
      <c r="M120">
        <v>70.360861503351884</v>
      </c>
      <c r="N120">
        <v>88.249069951820459</v>
      </c>
      <c r="O120">
        <v>93.218761188686003</v>
      </c>
      <c r="P120">
        <v>85.253982566877056</v>
      </c>
      <c r="Q120">
        <v>72.331378299120232</v>
      </c>
      <c r="R120">
        <f t="shared" si="14"/>
        <v>4.8156024656297376</v>
      </c>
      <c r="S120">
        <f t="shared" si="15"/>
        <v>3.4807097180977706</v>
      </c>
      <c r="T120">
        <f t="shared" si="16"/>
        <v>6.8700771891066381</v>
      </c>
      <c r="U120">
        <f t="shared" si="17"/>
        <v>1.9705167957683472</v>
      </c>
      <c r="AT120">
        <v>2021</v>
      </c>
      <c r="AU120" t="s">
        <v>133</v>
      </c>
      <c r="AV120">
        <v>58.521397188555881</v>
      </c>
      <c r="AW120">
        <v>74.333752320767559</v>
      </c>
      <c r="AX120">
        <v>83.433467486190722</v>
      </c>
      <c r="AY120">
        <v>88.386360229251466</v>
      </c>
      <c r="AZ120">
        <v>90.365210973626859</v>
      </c>
      <c r="BA120">
        <v>92.838774404096085</v>
      </c>
      <c r="BB120">
        <v>93.660989194736899</v>
      </c>
      <c r="BC120">
        <v>94.023086592017719</v>
      </c>
      <c r="BD120">
        <v>61.899127889248028</v>
      </c>
      <c r="BE120">
        <v>78.624138561932057</v>
      </c>
      <c r="BF120">
        <v>88.249069951820459</v>
      </c>
      <c r="BG120">
        <v>93.487833140208579</v>
      </c>
      <c r="BH120">
        <v>95.580898944928947</v>
      </c>
      <c r="BI120">
        <v>98.197231200829421</v>
      </c>
      <c r="BJ120">
        <v>99.066902482161368</v>
      </c>
      <c r="BK120">
        <v>99.44989937183631</v>
      </c>
      <c r="BL120">
        <f t="shared" si="18"/>
        <v>3.3777307006921475</v>
      </c>
      <c r="BM120">
        <f t="shared" si="18"/>
        <v>4.290386241164498</v>
      </c>
      <c r="BN120">
        <f t="shared" si="18"/>
        <v>4.8156024656297376</v>
      </c>
      <c r="BO120">
        <f t="shared" si="18"/>
        <v>5.1014729109571135</v>
      </c>
      <c r="BP120">
        <f t="shared" si="13"/>
        <v>5.2156879713020885</v>
      </c>
      <c r="BQ120">
        <f t="shared" si="13"/>
        <v>5.3584567967333356</v>
      </c>
      <c r="BR120">
        <f t="shared" si="13"/>
        <v>5.4059132874244682</v>
      </c>
      <c r="BS120">
        <f t="shared" si="13"/>
        <v>5.4268127798185901</v>
      </c>
      <c r="BV120">
        <v>88.249069951820459</v>
      </c>
      <c r="BW120">
        <v>93.218761188686003</v>
      </c>
      <c r="BX120">
        <v>85.253982566877056</v>
      </c>
      <c r="BY120">
        <v>72.331378299120232</v>
      </c>
      <c r="CA120">
        <f t="shared" si="19"/>
        <v>0.88249069951820458</v>
      </c>
      <c r="CB120">
        <f t="shared" si="20"/>
        <v>0.93218761188686006</v>
      </c>
      <c r="CC120">
        <f t="shared" si="21"/>
        <v>0.85253982566877051</v>
      </c>
      <c r="CD120">
        <f t="shared" si="22"/>
        <v>0.7233137829912023</v>
      </c>
    </row>
    <row r="121" spans="1:82">
      <c r="A121" t="s">
        <v>396</v>
      </c>
      <c r="B121">
        <v>1.5364149230541386</v>
      </c>
      <c r="C121">
        <v>3.3415489090410517</v>
      </c>
      <c r="D121">
        <v>1.1346866132095954</v>
      </c>
      <c r="E121">
        <v>2.2697326318164954</v>
      </c>
      <c r="H121">
        <v>2021</v>
      </c>
      <c r="I121" t="s">
        <v>9</v>
      </c>
      <c r="J121">
        <v>89.722562479926481</v>
      </c>
      <c r="K121">
        <v>93.318807697386589</v>
      </c>
      <c r="L121">
        <v>86.922607144140159</v>
      </c>
      <c r="M121">
        <v>80.700973494529478</v>
      </c>
      <c r="N121">
        <v>92.03816393238165</v>
      </c>
      <c r="O121">
        <v>95.076891088624521</v>
      </c>
      <c r="P121">
        <v>90.161820819587419</v>
      </c>
      <c r="Q121">
        <v>81.389287110647729</v>
      </c>
      <c r="R121">
        <f t="shared" si="14"/>
        <v>2.3156014524551694</v>
      </c>
      <c r="S121">
        <f t="shared" si="15"/>
        <v>1.7580833912379319</v>
      </c>
      <c r="T121">
        <f t="shared" si="16"/>
        <v>3.2392136754472602</v>
      </c>
      <c r="U121">
        <f t="shared" si="17"/>
        <v>0.68831361611825059</v>
      </c>
      <c r="AT121">
        <v>2021</v>
      </c>
      <c r="AU121" t="s">
        <v>9</v>
      </c>
      <c r="AV121">
        <v>66.753090434925326</v>
      </c>
      <c r="AW121">
        <v>82.185964091076272</v>
      </c>
      <c r="AX121">
        <v>89.722562479926481</v>
      </c>
      <c r="AY121">
        <v>93.446484639770944</v>
      </c>
      <c r="AZ121">
        <v>94.952973514610477</v>
      </c>
      <c r="BA121">
        <v>96.510425057016377</v>
      </c>
      <c r="BB121">
        <v>96.966252177058294</v>
      </c>
      <c r="BC121">
        <v>97.167671228990557</v>
      </c>
      <c r="BD121">
        <v>68.475885113260205</v>
      </c>
      <c r="BE121">
        <v>84.307057521319109</v>
      </c>
      <c r="BF121">
        <v>92.03816393238165</v>
      </c>
      <c r="BG121">
        <v>95.858194800268151</v>
      </c>
      <c r="BH121">
        <v>97.40356383780329</v>
      </c>
      <c r="BI121">
        <v>99.001210811035534</v>
      </c>
      <c r="BJ121">
        <v>99.468802128533056</v>
      </c>
      <c r="BK121">
        <v>99.675419496655977</v>
      </c>
      <c r="BL121">
        <f t="shared" si="18"/>
        <v>1.7227946783348784</v>
      </c>
      <c r="BM121">
        <f t="shared" si="18"/>
        <v>2.121093430242837</v>
      </c>
      <c r="BN121">
        <f t="shared" si="18"/>
        <v>2.3156014524551694</v>
      </c>
      <c r="BO121">
        <f t="shared" si="18"/>
        <v>2.4117101604972078</v>
      </c>
      <c r="BP121">
        <f t="shared" si="13"/>
        <v>2.450590323192813</v>
      </c>
      <c r="BQ121">
        <f t="shared" si="13"/>
        <v>2.4907857540191571</v>
      </c>
      <c r="BR121">
        <f t="shared" si="13"/>
        <v>2.5025499514747622</v>
      </c>
      <c r="BS121">
        <f t="shared" si="13"/>
        <v>2.5077482676654199</v>
      </c>
      <c r="BV121">
        <v>92.03816393238165</v>
      </c>
      <c r="BW121">
        <v>95.076891088624521</v>
      </c>
      <c r="BX121">
        <v>90.161820819587419</v>
      </c>
      <c r="BY121">
        <v>81.389287110647729</v>
      </c>
      <c r="CA121">
        <f t="shared" si="19"/>
        <v>0.92038163932381645</v>
      </c>
      <c r="CB121">
        <f t="shared" si="20"/>
        <v>0.95076891088624516</v>
      </c>
      <c r="CC121">
        <f t="shared" si="21"/>
        <v>0.90161820819587424</v>
      </c>
      <c r="CD121">
        <f t="shared" si="22"/>
        <v>0.81389287110647723</v>
      </c>
    </row>
    <row r="122" spans="1:82">
      <c r="A122" t="s">
        <v>397</v>
      </c>
      <c r="B122">
        <v>2.5083898427915585</v>
      </c>
      <c r="C122">
        <v>4.2670634844929367</v>
      </c>
      <c r="D122">
        <v>1.023688718233501</v>
      </c>
      <c r="E122">
        <v>3.1172146698981322</v>
      </c>
      <c r="H122">
        <v>2022</v>
      </c>
      <c r="I122" t="s">
        <v>123</v>
      </c>
      <c r="J122">
        <v>87.754146524176832</v>
      </c>
      <c r="K122">
        <v>92.458605816056775</v>
      </c>
      <c r="L122">
        <v>83.593266144924272</v>
      </c>
      <c r="M122">
        <v>79.643541022241862</v>
      </c>
      <c r="N122">
        <v>92.474590487467935</v>
      </c>
      <c r="O122">
        <v>95.96591729649063</v>
      </c>
      <c r="P122">
        <v>90.129302494991805</v>
      </c>
      <c r="Q122">
        <v>82.17325227963525</v>
      </c>
      <c r="R122">
        <f t="shared" si="14"/>
        <v>4.7204439632911033</v>
      </c>
      <c r="S122">
        <f t="shared" si="15"/>
        <v>3.5073114804338559</v>
      </c>
      <c r="T122">
        <f t="shared" si="16"/>
        <v>6.5360363500675334</v>
      </c>
      <c r="U122">
        <f t="shared" si="17"/>
        <v>2.5297112573933873</v>
      </c>
      <c r="AT122">
        <v>2022</v>
      </c>
      <c r="AU122" t="s">
        <v>123</v>
      </c>
      <c r="AV122">
        <v>63.652218697692931</v>
      </c>
      <c r="AW122">
        <v>79.972610115529136</v>
      </c>
      <c r="AX122">
        <v>87.754146524176832</v>
      </c>
      <c r="AY122">
        <v>91.21767935107043</v>
      </c>
      <c r="AZ122">
        <v>92.539182751395828</v>
      </c>
      <c r="BA122">
        <v>93.989442018892007</v>
      </c>
      <c r="BB122">
        <v>94.387414699238008</v>
      </c>
      <c r="BC122">
        <v>94.598106118244701</v>
      </c>
      <c r="BD122">
        <v>67.076179198736924</v>
      </c>
      <c r="BE122">
        <v>84.274472074205647</v>
      </c>
      <c r="BF122">
        <v>92.474590487467935</v>
      </c>
      <c r="BG122">
        <v>96.124432603118208</v>
      </c>
      <c r="BH122">
        <v>97.517021906453522</v>
      </c>
      <c r="BI122">
        <v>99.045293072824165</v>
      </c>
      <c r="BJ122">
        <v>99.464673376751534</v>
      </c>
      <c r="BK122">
        <v>99.686698243536611</v>
      </c>
      <c r="BL122">
        <f t="shared" si="18"/>
        <v>3.4239605010439931</v>
      </c>
      <c r="BM122">
        <f t="shared" si="18"/>
        <v>4.3018619586765112</v>
      </c>
      <c r="BN122">
        <f t="shared" si="18"/>
        <v>4.7204439632911033</v>
      </c>
      <c r="BO122">
        <f t="shared" si="18"/>
        <v>4.9067532520477783</v>
      </c>
      <c r="BP122">
        <f t="shared" si="13"/>
        <v>4.9778391550576941</v>
      </c>
      <c r="BQ122">
        <f t="shared" si="13"/>
        <v>5.0558510539321588</v>
      </c>
      <c r="BR122">
        <f t="shared" si="13"/>
        <v>5.0772586775135267</v>
      </c>
      <c r="BS122">
        <f t="shared" si="13"/>
        <v>5.0885921252919104</v>
      </c>
      <c r="BV122">
        <v>92.474590487467935</v>
      </c>
      <c r="BW122">
        <v>95.96591729649063</v>
      </c>
      <c r="BX122">
        <v>90.129302494991805</v>
      </c>
      <c r="BY122">
        <v>82.17325227963525</v>
      </c>
      <c r="CA122">
        <f t="shared" si="19"/>
        <v>0.92474590487467934</v>
      </c>
      <c r="CB122">
        <f t="shared" si="20"/>
        <v>0.95965917296490633</v>
      </c>
      <c r="CC122">
        <f t="shared" si="21"/>
        <v>0.90129302494991803</v>
      </c>
      <c r="CD122">
        <f t="shared" si="22"/>
        <v>0.82173252279635245</v>
      </c>
    </row>
    <row r="123" spans="1:82">
      <c r="A123" t="s">
        <v>398</v>
      </c>
      <c r="B123">
        <v>3.7053383984525396</v>
      </c>
      <c r="C123">
        <v>3.7859296894031615</v>
      </c>
      <c r="D123">
        <v>1.6996078276239643</v>
      </c>
      <c r="E123">
        <v>3.5429222795304582</v>
      </c>
      <c r="H123">
        <v>2022</v>
      </c>
      <c r="I123" t="s">
        <v>124</v>
      </c>
      <c r="J123">
        <v>85.984786980253048</v>
      </c>
      <c r="K123">
        <v>92.314248470871348</v>
      </c>
      <c r="L123">
        <v>82.251387298511403</v>
      </c>
      <c r="M123">
        <v>65.477748691099478</v>
      </c>
      <c r="N123">
        <v>89.694079633104025</v>
      </c>
      <c r="O123">
        <v>94.619732785200412</v>
      </c>
      <c r="P123">
        <v>87.958805613991018</v>
      </c>
      <c r="Q123">
        <v>66.889520307538021</v>
      </c>
      <c r="R123">
        <f t="shared" si="14"/>
        <v>3.7092926528509764</v>
      </c>
      <c r="S123">
        <f t="shared" si="15"/>
        <v>2.305484314329064</v>
      </c>
      <c r="T123">
        <f t="shared" si="16"/>
        <v>5.7074183154796145</v>
      </c>
      <c r="U123">
        <f t="shared" si="17"/>
        <v>1.4117716164385428</v>
      </c>
      <c r="AT123">
        <v>2022</v>
      </c>
      <c r="AU123" t="s">
        <v>124</v>
      </c>
      <c r="AV123">
        <v>61.921237025842146</v>
      </c>
      <c r="AW123">
        <v>77.947366448921471</v>
      </c>
      <c r="AX123">
        <v>85.984786980253048</v>
      </c>
      <c r="AY123">
        <v>90.132770443275916</v>
      </c>
      <c r="AZ123">
        <v>92.061251764235664</v>
      </c>
      <c r="BA123">
        <v>94.424390792251103</v>
      </c>
      <c r="BB123">
        <v>95.108851779223855</v>
      </c>
      <c r="BC123">
        <v>95.401121616726826</v>
      </c>
      <c r="BD123">
        <v>64.592453616843855</v>
      </c>
      <c r="BE123">
        <v>81.309933291640618</v>
      </c>
      <c r="BF123">
        <v>89.694079633104025</v>
      </c>
      <c r="BG123">
        <v>94.021002710027105</v>
      </c>
      <c r="BH123">
        <v>96.032676672920587</v>
      </c>
      <c r="BI123">
        <v>98.497759016051702</v>
      </c>
      <c r="BJ123">
        <v>99.211746925161563</v>
      </c>
      <c r="BK123">
        <v>99.516624973942044</v>
      </c>
      <c r="BL123">
        <f t="shared" si="18"/>
        <v>2.6712165910017092</v>
      </c>
      <c r="BM123">
        <f t="shared" si="18"/>
        <v>3.3625668427191471</v>
      </c>
      <c r="BN123">
        <f t="shared" si="18"/>
        <v>3.7092926528509764</v>
      </c>
      <c r="BO123">
        <f t="shared" si="18"/>
        <v>3.8882322667511886</v>
      </c>
      <c r="BP123">
        <f t="shared" si="13"/>
        <v>3.9714249086849236</v>
      </c>
      <c r="BQ123">
        <f t="shared" si="13"/>
        <v>4.0733682238005997</v>
      </c>
      <c r="BR123">
        <f t="shared" si="13"/>
        <v>4.1028951459377083</v>
      </c>
      <c r="BS123">
        <f t="shared" si="13"/>
        <v>4.1155033572152178</v>
      </c>
      <c r="BV123">
        <v>89.694079633104025</v>
      </c>
      <c r="BW123">
        <v>94.619732785200412</v>
      </c>
      <c r="BX123">
        <v>87.958805613991018</v>
      </c>
      <c r="BY123">
        <v>66.889520307538021</v>
      </c>
      <c r="CA123">
        <f t="shared" si="19"/>
        <v>0.89694079633104029</v>
      </c>
      <c r="CB123">
        <f t="shared" si="20"/>
        <v>0.94619732785200417</v>
      </c>
      <c r="CC123">
        <f t="shared" si="21"/>
        <v>0.8795880561399102</v>
      </c>
      <c r="CD123">
        <f t="shared" si="22"/>
        <v>0.6688952030753802</v>
      </c>
    </row>
    <row r="124" spans="1:82">
      <c r="A124" t="s">
        <v>399</v>
      </c>
      <c r="B124">
        <v>1.322999472685197</v>
      </c>
      <c r="C124">
        <v>3.5385171473012349</v>
      </c>
      <c r="D124">
        <v>2.5944306413597076</v>
      </c>
      <c r="E124">
        <v>2.301168822386245</v>
      </c>
      <c r="H124">
        <v>2022</v>
      </c>
      <c r="I124" t="s">
        <v>125</v>
      </c>
      <c r="J124">
        <v>84.918608891688493</v>
      </c>
      <c r="K124">
        <v>92.414997568200903</v>
      </c>
      <c r="L124">
        <v>81.652832348885013</v>
      </c>
      <c r="M124">
        <v>53.619577960140688</v>
      </c>
      <c r="N124">
        <v>87.997434810989077</v>
      </c>
      <c r="O124">
        <v>94.429510492669806</v>
      </c>
      <c r="P124">
        <v>86.477250806073798</v>
      </c>
      <c r="Q124">
        <v>54.071228018324227</v>
      </c>
      <c r="R124">
        <f t="shared" si="14"/>
        <v>3.0788259193005842</v>
      </c>
      <c r="S124">
        <f t="shared" si="15"/>
        <v>2.0145129244689031</v>
      </c>
      <c r="T124">
        <f t="shared" si="16"/>
        <v>4.8244184571887843</v>
      </c>
      <c r="U124">
        <f t="shared" si="17"/>
        <v>0.45165005818353876</v>
      </c>
      <c r="AT124">
        <v>2022</v>
      </c>
      <c r="AU124" t="s">
        <v>125</v>
      </c>
      <c r="AV124">
        <v>61.13450253621987</v>
      </c>
      <c r="AW124">
        <v>77.057984948446773</v>
      </c>
      <c r="AX124">
        <v>84.918608891688493</v>
      </c>
      <c r="AY124">
        <v>89.469438274265372</v>
      </c>
      <c r="AZ124">
        <v>91.943772171203136</v>
      </c>
      <c r="BA124">
        <v>94.965133883676472</v>
      </c>
      <c r="BB124">
        <v>95.753074959387334</v>
      </c>
      <c r="BC124">
        <v>96.081291648708671</v>
      </c>
      <c r="BD124">
        <v>63.351007180238881</v>
      </c>
      <c r="BE124">
        <v>79.851814527673127</v>
      </c>
      <c r="BF124">
        <v>87.997434810989077</v>
      </c>
      <c r="BG124">
        <v>92.713259965873831</v>
      </c>
      <c r="BH124">
        <v>95.277303803121754</v>
      </c>
      <c r="BI124">
        <v>98.408208604834925</v>
      </c>
      <c r="BJ124">
        <v>99.224717428398009</v>
      </c>
      <c r="BK124">
        <v>99.564834007077181</v>
      </c>
      <c r="BL124">
        <f t="shared" si="18"/>
        <v>2.216504644019011</v>
      </c>
      <c r="BM124">
        <f t="shared" si="18"/>
        <v>2.7938295792263546</v>
      </c>
      <c r="BN124">
        <f t="shared" si="18"/>
        <v>3.0788259193005842</v>
      </c>
      <c r="BO124">
        <f t="shared" si="18"/>
        <v>3.2438216916084599</v>
      </c>
      <c r="BP124">
        <f t="shared" si="13"/>
        <v>3.3335316319186177</v>
      </c>
      <c r="BQ124">
        <f t="shared" si="13"/>
        <v>3.4430747211584531</v>
      </c>
      <c r="BR124">
        <f t="shared" si="13"/>
        <v>3.4716424690106749</v>
      </c>
      <c r="BS124">
        <f t="shared" si="13"/>
        <v>3.4835423583685099</v>
      </c>
      <c r="BV124">
        <v>87.997434810989077</v>
      </c>
      <c r="BW124">
        <v>94.429510492669806</v>
      </c>
      <c r="BX124">
        <v>86.477250806073798</v>
      </c>
      <c r="BY124">
        <v>54.071228018324227</v>
      </c>
      <c r="CA124">
        <f t="shared" si="19"/>
        <v>0.87997434810989072</v>
      </c>
      <c r="CB124">
        <f t="shared" si="20"/>
        <v>0.9442951049266981</v>
      </c>
      <c r="CC124">
        <f t="shared" si="21"/>
        <v>0.86477250806073802</v>
      </c>
      <c r="CD124">
        <f t="shared" si="22"/>
        <v>0.54071228018324224</v>
      </c>
    </row>
    <row r="125" spans="1:82">
      <c r="A125" t="s">
        <v>400</v>
      </c>
      <c r="B125">
        <v>1.1790666281034703</v>
      </c>
      <c r="C125">
        <v>2.1223031386840603</v>
      </c>
      <c r="D125">
        <v>1.4689364688331779</v>
      </c>
      <c r="E125">
        <v>1.5689364849037588</v>
      </c>
      <c r="H125">
        <v>2022</v>
      </c>
      <c r="I125" t="s">
        <v>126</v>
      </c>
      <c r="J125">
        <v>87.471667501729783</v>
      </c>
      <c r="K125">
        <v>93.207324276432374</v>
      </c>
      <c r="L125">
        <v>84.563237870910285</v>
      </c>
      <c r="M125">
        <v>66.312799043062199</v>
      </c>
      <c r="N125">
        <v>89.857843137254903</v>
      </c>
      <c r="O125">
        <v>94.806661700031242</v>
      </c>
      <c r="P125">
        <v>88.193529059316958</v>
      </c>
      <c r="Q125">
        <v>67.105462248449086</v>
      </c>
      <c r="R125">
        <f t="shared" si="14"/>
        <v>2.3861756355251202</v>
      </c>
      <c r="S125">
        <f t="shared" si="15"/>
        <v>1.5993374235988682</v>
      </c>
      <c r="T125">
        <f t="shared" si="16"/>
        <v>3.6302911884066731</v>
      </c>
      <c r="U125">
        <f t="shared" si="17"/>
        <v>0.79266320538688717</v>
      </c>
      <c r="AT125">
        <v>2022</v>
      </c>
      <c r="AU125" t="s">
        <v>126</v>
      </c>
      <c r="AV125">
        <v>63.069930570467392</v>
      </c>
      <c r="AW125">
        <v>79.295206737766321</v>
      </c>
      <c r="AX125">
        <v>87.471667501729783</v>
      </c>
      <c r="AY125">
        <v>91.655333667358576</v>
      </c>
      <c r="AZ125">
        <v>93.467420609357475</v>
      </c>
      <c r="BA125">
        <v>95.654093002171152</v>
      </c>
      <c r="BB125">
        <v>96.422351060530147</v>
      </c>
      <c r="BC125">
        <v>96.793357669458175</v>
      </c>
      <c r="BD125">
        <v>64.790441176470594</v>
      </c>
      <c r="BE125">
        <v>81.458333333333329</v>
      </c>
      <c r="BF125">
        <v>89.857843137254903</v>
      </c>
      <c r="BG125">
        <v>94.155637254901961</v>
      </c>
      <c r="BH125">
        <v>96.017156862745097</v>
      </c>
      <c r="BI125">
        <v>98.263480392156865</v>
      </c>
      <c r="BJ125">
        <v>99.052696078431367</v>
      </c>
      <c r="BK125">
        <v>99.433823529411768</v>
      </c>
      <c r="BL125">
        <f t="shared" si="18"/>
        <v>1.7205106060032023</v>
      </c>
      <c r="BM125">
        <f t="shared" si="18"/>
        <v>2.1631265955670074</v>
      </c>
      <c r="BN125">
        <f t="shared" si="18"/>
        <v>2.3861756355251202</v>
      </c>
      <c r="BO125">
        <f t="shared" si="18"/>
        <v>2.5003035875433852</v>
      </c>
      <c r="BP125">
        <f t="shared" si="13"/>
        <v>2.5497362533876213</v>
      </c>
      <c r="BQ125">
        <f t="shared" si="13"/>
        <v>2.609387389985713</v>
      </c>
      <c r="BR125">
        <f t="shared" si="13"/>
        <v>2.6303450179012202</v>
      </c>
      <c r="BS125">
        <f t="shared" si="13"/>
        <v>2.6404658599535935</v>
      </c>
      <c r="BV125">
        <v>89.857843137254903</v>
      </c>
      <c r="BW125">
        <v>94.806661700031242</v>
      </c>
      <c r="BX125">
        <v>88.193529059316958</v>
      </c>
      <c r="BY125">
        <v>67.105462248449086</v>
      </c>
      <c r="CA125">
        <f t="shared" si="19"/>
        <v>0.898578431372549</v>
      </c>
      <c r="CB125">
        <f t="shared" si="20"/>
        <v>0.94806661700031247</v>
      </c>
      <c r="CC125">
        <f t="shared" si="21"/>
        <v>0.88193529059316955</v>
      </c>
      <c r="CD125">
        <f t="shared" si="22"/>
        <v>0.67105462248449088</v>
      </c>
    </row>
    <row r="126" spans="1:82">
      <c r="A126" t="s">
        <v>401</v>
      </c>
      <c r="B126">
        <v>3.6939067387974518</v>
      </c>
      <c r="C126">
        <v>2.9122993498466059</v>
      </c>
      <c r="D126">
        <v>1.6641918874808113</v>
      </c>
      <c r="E126">
        <v>3.1819144371632291</v>
      </c>
      <c r="H126">
        <v>2022</v>
      </c>
      <c r="I126" t="s">
        <v>51</v>
      </c>
      <c r="J126">
        <v>87.763401529006828</v>
      </c>
      <c r="K126">
        <v>92.603106831395351</v>
      </c>
      <c r="L126">
        <v>85.023788927335644</v>
      </c>
      <c r="M126">
        <v>71.813900385328949</v>
      </c>
      <c r="N126">
        <v>90.101111409145503</v>
      </c>
      <c r="O126">
        <v>94.812351764870016</v>
      </c>
      <c r="P126">
        <v>87.768940979489329</v>
      </c>
      <c r="Q126">
        <v>72.864176078772076</v>
      </c>
      <c r="R126">
        <f t="shared" si="14"/>
        <v>2.3377098801386751</v>
      </c>
      <c r="S126">
        <f t="shared" si="15"/>
        <v>2.2092449334746647</v>
      </c>
      <c r="T126">
        <f t="shared" si="16"/>
        <v>2.745152052153685</v>
      </c>
      <c r="U126">
        <f t="shared" si="17"/>
        <v>1.0502756934431261</v>
      </c>
      <c r="AT126">
        <v>2022</v>
      </c>
      <c r="AU126" t="s">
        <v>51</v>
      </c>
      <c r="AV126">
        <v>62.675648351149029</v>
      </c>
      <c r="AW126">
        <v>78.986947779759404</v>
      </c>
      <c r="AX126">
        <v>87.763401529006828</v>
      </c>
      <c r="AY126">
        <v>92.303847508264141</v>
      </c>
      <c r="AZ126">
        <v>94.14070043507401</v>
      </c>
      <c r="BA126">
        <v>96.043439242993941</v>
      </c>
      <c r="BB126">
        <v>96.654587588463158</v>
      </c>
      <c r="BC126">
        <v>96.934034601447223</v>
      </c>
      <c r="BD126">
        <v>64.345108283671735</v>
      </c>
      <c r="BE126">
        <v>81.090883646075085</v>
      </c>
      <c r="BF126">
        <v>90.101111409145503</v>
      </c>
      <c r="BG126">
        <v>94.762498979556128</v>
      </c>
      <c r="BH126">
        <v>96.648279240090034</v>
      </c>
      <c r="BI126">
        <v>98.60170035103269</v>
      </c>
      <c r="BJ126">
        <v>99.229127549651892</v>
      </c>
      <c r="BK126">
        <v>99.516018053109732</v>
      </c>
      <c r="BL126">
        <f t="shared" si="18"/>
        <v>1.669459932522706</v>
      </c>
      <c r="BM126">
        <f t="shared" si="18"/>
        <v>2.1039358663156804</v>
      </c>
      <c r="BN126">
        <f t="shared" si="18"/>
        <v>2.3377098801386751</v>
      </c>
      <c r="BO126">
        <f t="shared" si="18"/>
        <v>2.4586514712919865</v>
      </c>
      <c r="BP126">
        <f t="shared" si="13"/>
        <v>2.5075788050160241</v>
      </c>
      <c r="BQ126">
        <f t="shared" si="13"/>
        <v>2.5582611080387494</v>
      </c>
      <c r="BR126">
        <f t="shared" si="13"/>
        <v>2.5745399611887336</v>
      </c>
      <c r="BS126">
        <f t="shared" si="13"/>
        <v>2.5819834516625093</v>
      </c>
      <c r="BV126">
        <v>90.101111409145503</v>
      </c>
      <c r="BW126">
        <v>94.812351764870016</v>
      </c>
      <c r="BX126">
        <v>87.768940979489329</v>
      </c>
      <c r="BY126">
        <v>72.864176078772076</v>
      </c>
      <c r="CA126">
        <f t="shared" si="19"/>
        <v>0.90101111409145507</v>
      </c>
      <c r="CB126">
        <f t="shared" si="20"/>
        <v>0.94812351764870018</v>
      </c>
      <c r="CC126">
        <f t="shared" si="21"/>
        <v>0.87768940979489329</v>
      </c>
      <c r="CD126">
        <f t="shared" si="22"/>
        <v>0.7286417607877208</v>
      </c>
    </row>
    <row r="127" spans="1:82">
      <c r="A127" t="s">
        <v>402</v>
      </c>
      <c r="B127">
        <v>4.304446690394812</v>
      </c>
      <c r="C127">
        <v>2.3291669143076632</v>
      </c>
      <c r="D127">
        <v>1.6442232154962397</v>
      </c>
      <c r="E127">
        <v>3.2819129122920714</v>
      </c>
      <c r="H127">
        <v>2022</v>
      </c>
      <c r="I127" t="s">
        <v>127</v>
      </c>
      <c r="J127">
        <v>86.727781459391792</v>
      </c>
      <c r="K127">
        <v>93.031585019950967</v>
      </c>
      <c r="L127">
        <v>82.155063860406557</v>
      </c>
      <c r="M127">
        <v>69.923430321592647</v>
      </c>
      <c r="N127">
        <v>89.549912567475104</v>
      </c>
      <c r="O127">
        <v>94.639931531972124</v>
      </c>
      <c r="P127">
        <v>86.54265230710925</v>
      </c>
      <c r="Q127">
        <v>71.79245283018868</v>
      </c>
      <c r="R127">
        <f t="shared" si="14"/>
        <v>2.8221311080833118</v>
      </c>
      <c r="S127">
        <f t="shared" si="15"/>
        <v>1.6083465120211571</v>
      </c>
      <c r="T127">
        <f t="shared" si="16"/>
        <v>4.3875884467026935</v>
      </c>
      <c r="U127">
        <f t="shared" si="17"/>
        <v>1.8690225085960321</v>
      </c>
      <c r="AT127">
        <v>2022</v>
      </c>
      <c r="AU127" t="s">
        <v>127</v>
      </c>
      <c r="AV127">
        <v>61.193333824215202</v>
      </c>
      <c r="AW127">
        <v>77.792504233856121</v>
      </c>
      <c r="AX127">
        <v>86.727781459391792</v>
      </c>
      <c r="AY127">
        <v>91.479517954004365</v>
      </c>
      <c r="AZ127">
        <v>93.352232285300545</v>
      </c>
      <c r="BA127">
        <v>95.404118498883236</v>
      </c>
      <c r="BB127">
        <v>96.07417225044793</v>
      </c>
      <c r="BC127">
        <v>96.382200623419976</v>
      </c>
      <c r="BD127">
        <v>63.184571327200388</v>
      </c>
      <c r="BE127">
        <v>80.323880483539881</v>
      </c>
      <c r="BF127">
        <v>89.549912567475104</v>
      </c>
      <c r="BG127">
        <v>94.456271066169947</v>
      </c>
      <c r="BH127">
        <v>96.389923718289879</v>
      </c>
      <c r="BI127">
        <v>98.508578524544461</v>
      </c>
      <c r="BJ127">
        <v>99.20043589548645</v>
      </c>
      <c r="BK127">
        <v>99.51848754403305</v>
      </c>
      <c r="BL127">
        <f t="shared" si="18"/>
        <v>1.9912375029851859</v>
      </c>
      <c r="BM127">
        <f t="shared" si="18"/>
        <v>2.5313762496837597</v>
      </c>
      <c r="BN127">
        <f t="shared" si="18"/>
        <v>2.8221311080833118</v>
      </c>
      <c r="BO127">
        <f t="shared" si="18"/>
        <v>2.9767531121655821</v>
      </c>
      <c r="BP127">
        <f t="shared" si="13"/>
        <v>3.0376914329893339</v>
      </c>
      <c r="BQ127">
        <f t="shared" si="13"/>
        <v>3.1044600256612256</v>
      </c>
      <c r="BR127">
        <f t="shared" si="13"/>
        <v>3.1262636450385202</v>
      </c>
      <c r="BS127">
        <f t="shared" si="13"/>
        <v>3.1362869206130739</v>
      </c>
      <c r="BV127">
        <v>89.549912567475104</v>
      </c>
      <c r="BW127">
        <v>94.639931531972124</v>
      </c>
      <c r="BX127">
        <v>86.54265230710925</v>
      </c>
      <c r="BY127">
        <v>71.79245283018868</v>
      </c>
      <c r="CA127">
        <f t="shared" si="19"/>
        <v>0.8954991256747511</v>
      </c>
      <c r="CB127">
        <f t="shared" si="20"/>
        <v>0.94639931531972121</v>
      </c>
      <c r="CC127">
        <f t="shared" si="21"/>
        <v>0.86542652307109247</v>
      </c>
      <c r="CD127">
        <f t="shared" si="22"/>
        <v>0.7179245283018868</v>
      </c>
    </row>
    <row r="128" spans="1:82">
      <c r="A128" t="s">
        <v>403</v>
      </c>
      <c r="B128">
        <v>5.7135103108313103</v>
      </c>
      <c r="C128">
        <v>3.8178949932787418</v>
      </c>
      <c r="D128">
        <v>1.2389711231927265</v>
      </c>
      <c r="E128">
        <v>4.5560342938170493</v>
      </c>
      <c r="H128">
        <v>2022</v>
      </c>
      <c r="I128" t="s">
        <v>128</v>
      </c>
      <c r="J128">
        <v>89.272537325275394</v>
      </c>
      <c r="K128">
        <v>94.179134552415505</v>
      </c>
      <c r="L128">
        <v>85.710003996270146</v>
      </c>
      <c r="M128">
        <v>74.358974358974365</v>
      </c>
      <c r="N128">
        <v>91.309581777849914</v>
      </c>
      <c r="O128">
        <v>95.314690662520078</v>
      </c>
      <c r="P128">
        <v>89.092356687898089</v>
      </c>
      <c r="Q128">
        <v>75.305245055889941</v>
      </c>
      <c r="R128">
        <f t="shared" si="14"/>
        <v>2.0370444525745199</v>
      </c>
      <c r="S128">
        <f t="shared" si="15"/>
        <v>1.1355561101045737</v>
      </c>
      <c r="T128">
        <f t="shared" si="16"/>
        <v>3.3823526916279434</v>
      </c>
      <c r="U128">
        <f t="shared" si="17"/>
        <v>0.94627069691557608</v>
      </c>
      <c r="AT128">
        <v>2022</v>
      </c>
      <c r="AU128" t="s">
        <v>128</v>
      </c>
      <c r="AV128">
        <v>65.536439254684666</v>
      </c>
      <c r="AW128">
        <v>81.605152144302366</v>
      </c>
      <c r="AX128">
        <v>89.272537325275394</v>
      </c>
      <c r="AY128">
        <v>92.983244951665583</v>
      </c>
      <c r="AZ128">
        <v>94.652137690263032</v>
      </c>
      <c r="BA128">
        <v>96.507491503458127</v>
      </c>
      <c r="BB128">
        <v>97.082743754876418</v>
      </c>
      <c r="BC128">
        <v>97.334003358944173</v>
      </c>
      <c r="BD128">
        <v>67.031867121138347</v>
      </c>
      <c r="BE128">
        <v>83.467240166639613</v>
      </c>
      <c r="BF128">
        <v>91.309581777849914</v>
      </c>
      <c r="BG128">
        <v>95.10496131580372</v>
      </c>
      <c r="BH128">
        <v>96.811935291889853</v>
      </c>
      <c r="BI128">
        <v>98.709625060866742</v>
      </c>
      <c r="BJ128">
        <v>99.298003570848891</v>
      </c>
      <c r="BK128">
        <v>99.554996483254882</v>
      </c>
      <c r="BL128">
        <f t="shared" si="18"/>
        <v>1.4954278664536815</v>
      </c>
      <c r="BM128">
        <f t="shared" si="18"/>
        <v>1.8620880223372467</v>
      </c>
      <c r="BN128">
        <f t="shared" si="18"/>
        <v>2.0370444525745199</v>
      </c>
      <c r="BO128">
        <f t="shared" si="18"/>
        <v>2.1217163641381376</v>
      </c>
      <c r="BP128">
        <f t="shared" si="13"/>
        <v>2.1597976016268206</v>
      </c>
      <c r="BQ128">
        <f t="shared" si="13"/>
        <v>2.2021335574086152</v>
      </c>
      <c r="BR128">
        <f t="shared" si="13"/>
        <v>2.2152598159724732</v>
      </c>
      <c r="BS128">
        <f t="shared" si="13"/>
        <v>2.2209931243107093</v>
      </c>
      <c r="BV128">
        <v>91.309581777849914</v>
      </c>
      <c r="BW128">
        <v>95.314690662520078</v>
      </c>
      <c r="BX128">
        <v>89.092356687898089</v>
      </c>
      <c r="BY128">
        <v>75.305245055889941</v>
      </c>
      <c r="CA128">
        <f t="shared" si="19"/>
        <v>0.91309581777849913</v>
      </c>
      <c r="CB128">
        <f t="shared" si="20"/>
        <v>0.95314690662520074</v>
      </c>
      <c r="CC128">
        <f t="shared" si="21"/>
        <v>0.89092356687898089</v>
      </c>
      <c r="CD128">
        <f t="shared" si="22"/>
        <v>0.75305245055889936</v>
      </c>
    </row>
    <row r="129" spans="1:82">
      <c r="A129" t="s">
        <v>404</v>
      </c>
      <c r="B129">
        <v>3.0213321126931021</v>
      </c>
      <c r="C129">
        <v>4.1136118957355308</v>
      </c>
      <c r="D129">
        <v>1.1765486010318682</v>
      </c>
      <c r="E129">
        <v>3.2633255079035735</v>
      </c>
      <c r="H129">
        <v>2022</v>
      </c>
      <c r="I129" t="s">
        <v>129</v>
      </c>
      <c r="J129">
        <v>86.460218352647914</v>
      </c>
      <c r="K129">
        <v>90.954211814051035</v>
      </c>
      <c r="L129">
        <v>83.398505894712272</v>
      </c>
      <c r="M129">
        <v>72.412140575079874</v>
      </c>
      <c r="N129">
        <v>89.715849033140586</v>
      </c>
      <c r="O129">
        <v>93.57290118425469</v>
      </c>
      <c r="P129">
        <v>87.781429492889401</v>
      </c>
      <c r="Q129">
        <v>73.779296875</v>
      </c>
      <c r="R129">
        <f t="shared" si="14"/>
        <v>3.255630680492672</v>
      </c>
      <c r="S129">
        <f t="shared" si="15"/>
        <v>2.6186893702036542</v>
      </c>
      <c r="T129">
        <f t="shared" si="16"/>
        <v>4.3829235981771291</v>
      </c>
      <c r="U129">
        <f t="shared" si="17"/>
        <v>1.3671562999201257</v>
      </c>
      <c r="AT129">
        <v>2022</v>
      </c>
      <c r="AU129" t="s">
        <v>129</v>
      </c>
      <c r="AV129">
        <v>60.948192179092317</v>
      </c>
      <c r="AW129">
        <v>77.880708986973147</v>
      </c>
      <c r="AX129">
        <v>86.460218352647914</v>
      </c>
      <c r="AY129">
        <v>90.845247654087231</v>
      </c>
      <c r="AZ129">
        <v>92.677636230720367</v>
      </c>
      <c r="BA129">
        <v>94.830003715110905</v>
      </c>
      <c r="BB129">
        <v>95.473556799252179</v>
      </c>
      <c r="BC129">
        <v>95.780353055379123</v>
      </c>
      <c r="BD129">
        <v>63.243176024373561</v>
      </c>
      <c r="BE129">
        <v>80.813281104271596</v>
      </c>
      <c r="BF129">
        <v>89.715849033140586</v>
      </c>
      <c r="BG129">
        <v>94.26599515015856</v>
      </c>
      <c r="BH129">
        <v>96.167381707392892</v>
      </c>
      <c r="BI129">
        <v>98.400795871417017</v>
      </c>
      <c r="BJ129">
        <v>99.06858173226388</v>
      </c>
      <c r="BK129">
        <v>99.386930299073555</v>
      </c>
      <c r="BL129">
        <f t="shared" si="18"/>
        <v>2.2949838452812443</v>
      </c>
      <c r="BM129">
        <f t="shared" si="18"/>
        <v>2.9325721172984487</v>
      </c>
      <c r="BN129">
        <f t="shared" si="18"/>
        <v>3.255630680492672</v>
      </c>
      <c r="BO129">
        <f t="shared" si="18"/>
        <v>3.4207474960713284</v>
      </c>
      <c r="BP129">
        <f t="shared" ref="BP129:BS147" si="23">+BH129-AZ129</f>
        <v>3.4897454766725247</v>
      </c>
      <c r="BQ129">
        <f t="shared" si="23"/>
        <v>3.570792156306112</v>
      </c>
      <c r="BR129">
        <f t="shared" si="23"/>
        <v>3.5950249330117003</v>
      </c>
      <c r="BS129">
        <f t="shared" si="23"/>
        <v>3.6065772436944314</v>
      </c>
      <c r="BV129">
        <v>89.715849033140586</v>
      </c>
      <c r="BW129">
        <v>93.57290118425469</v>
      </c>
      <c r="BX129">
        <v>87.781429492889401</v>
      </c>
      <c r="BY129">
        <v>73.779296875</v>
      </c>
      <c r="CA129">
        <f t="shared" si="19"/>
        <v>0.89715849033140582</v>
      </c>
      <c r="CB129">
        <f t="shared" si="20"/>
        <v>0.93572901184254687</v>
      </c>
      <c r="CC129">
        <f t="shared" si="21"/>
        <v>0.87781429492889407</v>
      </c>
      <c r="CD129">
        <f t="shared" si="22"/>
        <v>0.73779296875</v>
      </c>
    </row>
    <row r="130" spans="1:82">
      <c r="A130" t="s">
        <v>405</v>
      </c>
      <c r="B130">
        <v>1.6870919476424149</v>
      </c>
      <c r="C130">
        <v>2.0862643146489717</v>
      </c>
      <c r="D130">
        <v>1.3264147945971132</v>
      </c>
      <c r="E130">
        <v>1.8123204552699264</v>
      </c>
      <c r="H130">
        <v>2022</v>
      </c>
      <c r="I130" t="s">
        <v>130</v>
      </c>
      <c r="J130">
        <v>89.066142108315233</v>
      </c>
      <c r="K130">
        <v>93.516543915576563</v>
      </c>
      <c r="L130">
        <v>85.380866174627485</v>
      </c>
      <c r="M130">
        <v>78.374256519749892</v>
      </c>
      <c r="N130">
        <v>91.799878117382335</v>
      </c>
      <c r="O130">
        <v>95.640247329960644</v>
      </c>
      <c r="P130">
        <v>89.155154864039559</v>
      </c>
      <c r="Q130">
        <v>79.452690166975884</v>
      </c>
      <c r="R130">
        <f t="shared" si="14"/>
        <v>2.7337360090671012</v>
      </c>
      <c r="S130">
        <f t="shared" si="15"/>
        <v>2.1237034143840816</v>
      </c>
      <c r="T130">
        <f t="shared" si="16"/>
        <v>3.7742886894120744</v>
      </c>
      <c r="U130">
        <f t="shared" si="17"/>
        <v>1.0784336472259923</v>
      </c>
      <c r="AT130">
        <v>2022</v>
      </c>
      <c r="AU130" t="s">
        <v>130</v>
      </c>
      <c r="AV130">
        <v>65.586091623364069</v>
      </c>
      <c r="AW130">
        <v>81.113625251571975</v>
      </c>
      <c r="AX130">
        <v>89.066142108315233</v>
      </c>
      <c r="AY130">
        <v>92.952573709165748</v>
      </c>
      <c r="AZ130">
        <v>94.502370746017476</v>
      </c>
      <c r="BA130">
        <v>95.977122585193356</v>
      </c>
      <c r="BB130">
        <v>96.422845577450062</v>
      </c>
      <c r="BC130">
        <v>96.662762800322923</v>
      </c>
      <c r="BD130">
        <v>67.599146821676356</v>
      </c>
      <c r="BE130">
        <v>83.603272079504961</v>
      </c>
      <c r="BF130">
        <v>91.799878117382335</v>
      </c>
      <c r="BG130">
        <v>95.805597224826556</v>
      </c>
      <c r="BH130">
        <v>97.402962685167822</v>
      </c>
      <c r="BI130">
        <v>98.922979561222576</v>
      </c>
      <c r="BJ130">
        <v>99.382383273954616</v>
      </c>
      <c r="BK130">
        <v>99.629664354022125</v>
      </c>
      <c r="BL130">
        <f t="shared" si="18"/>
        <v>2.0130551983122871</v>
      </c>
      <c r="BM130">
        <f t="shared" si="18"/>
        <v>2.4896468279329866</v>
      </c>
      <c r="BN130">
        <f t="shared" si="18"/>
        <v>2.7337360090671012</v>
      </c>
      <c r="BO130">
        <f t="shared" si="18"/>
        <v>2.8530235156608086</v>
      </c>
      <c r="BP130">
        <f t="shared" si="23"/>
        <v>2.9005919391503454</v>
      </c>
      <c r="BQ130">
        <f t="shared" si="23"/>
        <v>2.9458569760292193</v>
      </c>
      <c r="BR130">
        <f t="shared" si="23"/>
        <v>2.9595376965045546</v>
      </c>
      <c r="BS130">
        <f t="shared" si="23"/>
        <v>2.9669015536992021</v>
      </c>
      <c r="BV130">
        <v>91.799878117382335</v>
      </c>
      <c r="BW130">
        <v>95.640247329960644</v>
      </c>
      <c r="BX130">
        <v>89.155154864039559</v>
      </c>
      <c r="BY130">
        <v>79.452690166975884</v>
      </c>
      <c r="CA130">
        <f t="shared" si="19"/>
        <v>0.91799878117382339</v>
      </c>
      <c r="CB130">
        <f t="shared" si="20"/>
        <v>0.95640247329960648</v>
      </c>
      <c r="CC130">
        <f t="shared" si="21"/>
        <v>0.89155154864039554</v>
      </c>
      <c r="CD130">
        <f t="shared" si="22"/>
        <v>0.79452690166975881</v>
      </c>
    </row>
    <row r="131" spans="1:82">
      <c r="A131" t="s">
        <v>406</v>
      </c>
      <c r="B131">
        <v>1.787720894889361</v>
      </c>
      <c r="C131">
        <v>4.6419420817777848</v>
      </c>
      <c r="D131">
        <v>2.8569068654212231</v>
      </c>
      <c r="E131">
        <v>3.0444699870794238</v>
      </c>
      <c r="H131">
        <v>2022</v>
      </c>
      <c r="I131" t="s">
        <v>131</v>
      </c>
      <c r="J131">
        <v>88.243157591472198</v>
      </c>
      <c r="K131">
        <v>93.576606407732228</v>
      </c>
      <c r="L131">
        <v>83.822322817937476</v>
      </c>
      <c r="M131">
        <v>76.046926046926046</v>
      </c>
      <c r="N131">
        <v>90.512890223288693</v>
      </c>
      <c r="O131">
        <v>95.113021330786367</v>
      </c>
      <c r="P131">
        <v>87.163871726978527</v>
      </c>
      <c r="Q131">
        <v>77.181612660135642</v>
      </c>
      <c r="R131">
        <f t="shared" si="14"/>
        <v>2.2697326318164954</v>
      </c>
      <c r="S131">
        <f t="shared" si="15"/>
        <v>1.5364149230541386</v>
      </c>
      <c r="T131">
        <f t="shared" si="16"/>
        <v>3.3415489090410517</v>
      </c>
      <c r="U131">
        <f t="shared" si="17"/>
        <v>1.1346866132095954</v>
      </c>
      <c r="AT131">
        <v>2022</v>
      </c>
      <c r="AU131" t="s">
        <v>131</v>
      </c>
      <c r="AV131">
        <v>61.031403053874968</v>
      </c>
      <c r="AW131">
        <v>78.659752232785934</v>
      </c>
      <c r="AX131">
        <v>88.243157591472198</v>
      </c>
      <c r="AY131">
        <v>92.964563526361275</v>
      </c>
      <c r="AZ131">
        <v>94.799193316047251</v>
      </c>
      <c r="BA131">
        <v>96.611927398444251</v>
      </c>
      <c r="BB131">
        <v>97.075194468452892</v>
      </c>
      <c r="BC131">
        <v>97.244598098530687</v>
      </c>
      <c r="BD131">
        <v>62.601212780292911</v>
      </c>
      <c r="BE131">
        <v>80.682986796534237</v>
      </c>
      <c r="BF131">
        <v>90.512890223288693</v>
      </c>
      <c r="BG131">
        <v>95.355737065449944</v>
      </c>
      <c r="BH131">
        <v>97.237555999479895</v>
      </c>
      <c r="BI131">
        <v>99.096916039196685</v>
      </c>
      <c r="BJ131">
        <v>99.572098960980625</v>
      </c>
      <c r="BK131">
        <v>99.745859880140429</v>
      </c>
      <c r="BL131">
        <f t="shared" si="18"/>
        <v>1.5698097264179438</v>
      </c>
      <c r="BM131">
        <f t="shared" si="18"/>
        <v>2.0232345637483036</v>
      </c>
      <c r="BN131">
        <f t="shared" si="18"/>
        <v>2.2697326318164954</v>
      </c>
      <c r="BO131">
        <f t="shared" si="18"/>
        <v>2.391173539088669</v>
      </c>
      <c r="BP131">
        <f t="shared" si="23"/>
        <v>2.4383626834326435</v>
      </c>
      <c r="BQ131">
        <f t="shared" si="23"/>
        <v>2.4849886407524338</v>
      </c>
      <c r="BR131">
        <f t="shared" si="23"/>
        <v>2.4969044925277331</v>
      </c>
      <c r="BS131">
        <f t="shared" si="23"/>
        <v>2.5012617816097418</v>
      </c>
      <c r="BV131">
        <v>90.512890223288693</v>
      </c>
      <c r="BW131">
        <v>95.113021330786367</v>
      </c>
      <c r="BX131">
        <v>87.163871726978527</v>
      </c>
      <c r="BY131">
        <v>77.181612660135642</v>
      </c>
      <c r="CA131">
        <f t="shared" si="19"/>
        <v>0.90512890223288689</v>
      </c>
      <c r="CB131">
        <f t="shared" si="20"/>
        <v>0.95113021330786363</v>
      </c>
      <c r="CC131">
        <f t="shared" si="21"/>
        <v>0.87163871726978526</v>
      </c>
      <c r="CD131">
        <f t="shared" si="22"/>
        <v>0.77181612660135646</v>
      </c>
    </row>
    <row r="132" spans="1:82">
      <c r="A132" t="s">
        <v>407</v>
      </c>
      <c r="B132">
        <v>1.8931653721543711</v>
      </c>
      <c r="C132">
        <v>3.25868363984182</v>
      </c>
      <c r="D132">
        <v>1.8780490155730405</v>
      </c>
      <c r="E132">
        <v>2.4334901235205137</v>
      </c>
      <c r="H132">
        <v>2022</v>
      </c>
      <c r="I132" t="s">
        <v>132</v>
      </c>
      <c r="J132">
        <v>87.907791070907507</v>
      </c>
      <c r="K132">
        <v>91.334647654853057</v>
      </c>
      <c r="L132">
        <v>85.414839749936363</v>
      </c>
      <c r="M132">
        <v>78.752611160847508</v>
      </c>
      <c r="N132">
        <v>91.025005740805639</v>
      </c>
      <c r="O132">
        <v>93.843037497644616</v>
      </c>
      <c r="P132">
        <v>89.681903234429299</v>
      </c>
      <c r="Q132">
        <v>79.776299879081009</v>
      </c>
      <c r="R132">
        <f t="shared" si="14"/>
        <v>3.1172146698981322</v>
      </c>
      <c r="S132">
        <f t="shared" si="15"/>
        <v>2.5083898427915585</v>
      </c>
      <c r="T132">
        <f t="shared" si="16"/>
        <v>4.2670634844929367</v>
      </c>
      <c r="U132">
        <f t="shared" si="17"/>
        <v>1.023688718233501</v>
      </c>
      <c r="AT132">
        <v>2022</v>
      </c>
      <c r="AU132" t="s">
        <v>132</v>
      </c>
      <c r="AV132">
        <v>62.337904873066819</v>
      </c>
      <c r="AW132">
        <v>79.039393055150271</v>
      </c>
      <c r="AX132">
        <v>87.907791070907507</v>
      </c>
      <c r="AY132">
        <v>92.103880945433332</v>
      </c>
      <c r="AZ132">
        <v>93.767143274000588</v>
      </c>
      <c r="BA132">
        <v>95.505106507149108</v>
      </c>
      <c r="BB132">
        <v>95.984826378756921</v>
      </c>
      <c r="BC132">
        <v>96.222935512109714</v>
      </c>
      <c r="BD132">
        <v>64.548410098983581</v>
      </c>
      <c r="BE132">
        <v>81.842133887673583</v>
      </c>
      <c r="BF132">
        <v>91.025005740805639</v>
      </c>
      <c r="BG132">
        <v>95.369889172236256</v>
      </c>
      <c r="BH132">
        <v>97.092130866196925</v>
      </c>
      <c r="BI132">
        <v>98.891722362553026</v>
      </c>
      <c r="BJ132">
        <v>99.388453124811164</v>
      </c>
      <c r="BK132">
        <v>99.635005619946583</v>
      </c>
      <c r="BL132">
        <f t="shared" si="18"/>
        <v>2.2105052259167621</v>
      </c>
      <c r="BM132">
        <f t="shared" si="18"/>
        <v>2.8027408325233125</v>
      </c>
      <c r="BN132">
        <f t="shared" si="18"/>
        <v>3.1172146698981322</v>
      </c>
      <c r="BO132">
        <f t="shared" si="18"/>
        <v>3.2660082268029242</v>
      </c>
      <c r="BP132">
        <f t="shared" si="23"/>
        <v>3.3249875921963365</v>
      </c>
      <c r="BQ132">
        <f t="shared" si="23"/>
        <v>3.3866158554039174</v>
      </c>
      <c r="BR132">
        <f t="shared" si="23"/>
        <v>3.4036267460542433</v>
      </c>
      <c r="BS132">
        <f t="shared" si="23"/>
        <v>3.4120701078368683</v>
      </c>
      <c r="BV132">
        <v>91.025005740805639</v>
      </c>
      <c r="BW132">
        <v>93.843037497644616</v>
      </c>
      <c r="BX132">
        <v>89.681903234429299</v>
      </c>
      <c r="BY132">
        <v>79.776299879081009</v>
      </c>
      <c r="CA132">
        <f t="shared" si="19"/>
        <v>0.91025005740805642</v>
      </c>
      <c r="CB132">
        <f t="shared" si="20"/>
        <v>0.93843037497644621</v>
      </c>
      <c r="CC132">
        <f t="shared" si="21"/>
        <v>0.89681903234429294</v>
      </c>
      <c r="CD132">
        <f t="shared" si="22"/>
        <v>0.79776299879081014</v>
      </c>
    </row>
    <row r="133" spans="1:82">
      <c r="A133" t="s">
        <v>408</v>
      </c>
      <c r="B133">
        <v>1.8762809433320911</v>
      </c>
      <c r="C133">
        <v>4.1736956656702233</v>
      </c>
      <c r="D133">
        <v>1.8880922794433985</v>
      </c>
      <c r="E133">
        <v>2.7919599142467035</v>
      </c>
      <c r="H133">
        <v>2022</v>
      </c>
      <c r="I133" t="s">
        <v>133</v>
      </c>
      <c r="J133">
        <v>85.208281648210388</v>
      </c>
      <c r="K133">
        <v>89.542343424807441</v>
      </c>
      <c r="L133">
        <v>83.111729092436491</v>
      </c>
      <c r="M133">
        <v>68.039735099337747</v>
      </c>
      <c r="N133">
        <v>88.751203927740846</v>
      </c>
      <c r="O133">
        <v>93.247681823259981</v>
      </c>
      <c r="P133">
        <v>86.897658781839652</v>
      </c>
      <c r="Q133">
        <v>69.739342926961712</v>
      </c>
      <c r="R133">
        <f t="shared" si="14"/>
        <v>3.5429222795304582</v>
      </c>
      <c r="S133">
        <f t="shared" si="15"/>
        <v>3.7053383984525396</v>
      </c>
      <c r="T133">
        <f t="shared" si="16"/>
        <v>3.7859296894031615</v>
      </c>
      <c r="U133">
        <f t="shared" si="17"/>
        <v>1.6996078276239643</v>
      </c>
      <c r="AT133">
        <v>2022</v>
      </c>
      <c r="AU133" t="s">
        <v>133</v>
      </c>
      <c r="AV133">
        <v>59.094702180924244</v>
      </c>
      <c r="AW133">
        <v>75.99855657547532</v>
      </c>
      <c r="AX133">
        <v>85.208281648210388</v>
      </c>
      <c r="AY133">
        <v>90.031349376395497</v>
      </c>
      <c r="AZ133">
        <v>91.996887615868644</v>
      </c>
      <c r="BA133">
        <v>94.280430320936432</v>
      </c>
      <c r="BB133">
        <v>94.982972101310352</v>
      </c>
      <c r="BC133">
        <v>95.34382823248157</v>
      </c>
      <c r="BD133">
        <v>61.551833493857032</v>
      </c>
      <c r="BE133">
        <v>79.158542601423576</v>
      </c>
      <c r="BF133">
        <v>88.751203927740846</v>
      </c>
      <c r="BG133">
        <v>93.774812657097883</v>
      </c>
      <c r="BH133">
        <v>95.822077098357965</v>
      </c>
      <c r="BI133">
        <v>98.200568488806411</v>
      </c>
      <c r="BJ133">
        <v>98.93232164250982</v>
      </c>
      <c r="BK133">
        <v>99.308182010383135</v>
      </c>
      <c r="BL133">
        <f t="shared" si="18"/>
        <v>2.4571313129327876</v>
      </c>
      <c r="BM133">
        <f t="shared" si="18"/>
        <v>3.1599860259482568</v>
      </c>
      <c r="BN133">
        <f t="shared" si="18"/>
        <v>3.5429222795304582</v>
      </c>
      <c r="BO133">
        <f t="shared" ref="BO133:BO147" si="24">+BG133-AY133</f>
        <v>3.743463280702386</v>
      </c>
      <c r="BP133">
        <f t="shared" si="23"/>
        <v>3.8251894824893213</v>
      </c>
      <c r="BQ133">
        <f t="shared" si="23"/>
        <v>3.9201381678699789</v>
      </c>
      <c r="BR133">
        <f t="shared" si="23"/>
        <v>3.9493495411994672</v>
      </c>
      <c r="BS133">
        <f t="shared" si="23"/>
        <v>3.9643537779015645</v>
      </c>
      <c r="BV133">
        <v>88.751203927740846</v>
      </c>
      <c r="BW133">
        <v>93.247681823259981</v>
      </c>
      <c r="BX133">
        <v>86.897658781839652</v>
      </c>
      <c r="BY133">
        <v>69.739342926961712</v>
      </c>
      <c r="CA133">
        <f t="shared" si="19"/>
        <v>0.88751203927740852</v>
      </c>
      <c r="CB133">
        <f t="shared" si="20"/>
        <v>0.93247681823259976</v>
      </c>
      <c r="CC133">
        <f t="shared" si="21"/>
        <v>0.86897658781839648</v>
      </c>
      <c r="CD133">
        <f t="shared" si="22"/>
        <v>0.69739342926961712</v>
      </c>
    </row>
    <row r="134" spans="1:82">
      <c r="A134" t="s">
        <v>409</v>
      </c>
      <c r="B134">
        <v>1.7701864894959272</v>
      </c>
      <c r="C134">
        <v>3.0577547096115154</v>
      </c>
      <c r="D134">
        <v>1.8716138474930517</v>
      </c>
      <c r="E134">
        <v>2.2888301313269039</v>
      </c>
      <c r="H134">
        <v>2022</v>
      </c>
      <c r="I134" t="s">
        <v>9</v>
      </c>
      <c r="J134">
        <v>87.210960573582383</v>
      </c>
      <c r="K134">
        <v>92.402847271172533</v>
      </c>
      <c r="L134">
        <v>83.821122867538321</v>
      </c>
      <c r="M134">
        <v>71.178523894427556</v>
      </c>
      <c r="N134">
        <v>90.216813327029726</v>
      </c>
      <c r="O134">
        <v>94.660550458715591</v>
      </c>
      <c r="P134">
        <v>88.054187810252316</v>
      </c>
      <c r="Q134">
        <v>72.445654257562396</v>
      </c>
      <c r="R134">
        <f t="shared" ref="R134:R147" si="25">+N134-J134</f>
        <v>3.0058527534473427</v>
      </c>
      <c r="S134">
        <f t="shared" ref="S134:S147" si="26">+O134-K134</f>
        <v>2.2577031875430578</v>
      </c>
      <c r="T134">
        <f t="shared" ref="T134:T147" si="27">+P134-L134</f>
        <v>4.2330649427139946</v>
      </c>
      <c r="U134">
        <f t="shared" ref="U134:U147" si="28">+Q134-M134</f>
        <v>1.2671303631348394</v>
      </c>
      <c r="AT134">
        <v>2022</v>
      </c>
      <c r="AU134" t="s">
        <v>9</v>
      </c>
      <c r="AV134">
        <v>62.316738167897668</v>
      </c>
      <c r="AW134">
        <v>78.749834146629127</v>
      </c>
      <c r="AX134">
        <v>87.210960573582383</v>
      </c>
      <c r="AY134">
        <v>91.498675630119948</v>
      </c>
      <c r="AZ134">
        <v>93.31574059058542</v>
      </c>
      <c r="BA134">
        <v>95.34313219619348</v>
      </c>
      <c r="BB134">
        <v>95.94551163922101</v>
      </c>
      <c r="BC134">
        <v>96.225324704043871</v>
      </c>
      <c r="BD134">
        <v>64.464575294972875</v>
      </c>
      <c r="BE134">
        <v>81.464061856613441</v>
      </c>
      <c r="BF134">
        <v>90.216813327029726</v>
      </c>
      <c r="BG134">
        <v>94.65231072679488</v>
      </c>
      <c r="BH134">
        <v>96.532003477146915</v>
      </c>
      <c r="BI134">
        <v>98.629272086745672</v>
      </c>
      <c r="BJ134">
        <v>99.252413414466758</v>
      </c>
      <c r="BK134">
        <v>99.541870644034717</v>
      </c>
      <c r="BL134">
        <f t="shared" ref="BL134:BN147" si="29">+BD134-AV134</f>
        <v>2.1478371270752064</v>
      </c>
      <c r="BM134">
        <f t="shared" si="29"/>
        <v>2.7142277099843142</v>
      </c>
      <c r="BN134">
        <f t="shared" si="29"/>
        <v>3.0058527534473427</v>
      </c>
      <c r="BO134">
        <f t="shared" si="24"/>
        <v>3.1536350966749325</v>
      </c>
      <c r="BP134">
        <f t="shared" si="23"/>
        <v>3.2162628865614948</v>
      </c>
      <c r="BQ134">
        <f t="shared" si="23"/>
        <v>3.2861398905521924</v>
      </c>
      <c r="BR134">
        <f t="shared" si="23"/>
        <v>3.3069017752457484</v>
      </c>
      <c r="BS134">
        <f t="shared" si="23"/>
        <v>3.3165459399908457</v>
      </c>
      <c r="BV134">
        <v>90.216813327029726</v>
      </c>
      <c r="BW134">
        <v>94.660550458715591</v>
      </c>
      <c r="BX134">
        <v>88.054187810252316</v>
      </c>
      <c r="BY134">
        <v>72.445654257562396</v>
      </c>
      <c r="CA134">
        <f t="shared" ref="CA134:CA147" si="30">+BV134/100</f>
        <v>0.90216813327029721</v>
      </c>
      <c r="CB134">
        <f t="shared" ref="CB134:CB147" si="31">+BW134/100</f>
        <v>0.94660550458715587</v>
      </c>
      <c r="CC134">
        <f t="shared" ref="CC134:CC147" si="32">+BX134/100</f>
        <v>0.88054187810252316</v>
      </c>
      <c r="CD134">
        <f t="shared" ref="CD134:CD147" si="33">+BY134/100</f>
        <v>0.72445654257562397</v>
      </c>
    </row>
    <row r="135" spans="1:82">
      <c r="A135" t="s">
        <v>410</v>
      </c>
      <c r="B135">
        <v>2.4061142073886828</v>
      </c>
      <c r="C135">
        <v>4.2781489014339655</v>
      </c>
      <c r="D135">
        <v>3.1808273601132271</v>
      </c>
      <c r="E135">
        <v>3.2643180652550967</v>
      </c>
      <c r="H135">
        <v>2023</v>
      </c>
      <c r="I135" t="s">
        <v>123</v>
      </c>
      <c r="J135">
        <v>88.68741804423999</v>
      </c>
      <c r="K135">
        <v>93.187135662449933</v>
      </c>
      <c r="L135">
        <v>85.781376051630758</v>
      </c>
      <c r="M135">
        <v>72.720364741641347</v>
      </c>
      <c r="N135">
        <v>90.988586866626235</v>
      </c>
      <c r="O135">
        <v>94.51013513513513</v>
      </c>
      <c r="P135">
        <v>89.319893198931993</v>
      </c>
      <c r="Q135">
        <v>75.314795383001055</v>
      </c>
      <c r="R135">
        <f t="shared" si="25"/>
        <v>2.301168822386245</v>
      </c>
      <c r="S135">
        <f t="shared" si="26"/>
        <v>1.322999472685197</v>
      </c>
      <c r="T135">
        <f t="shared" si="27"/>
        <v>3.5385171473012349</v>
      </c>
      <c r="U135">
        <f t="shared" si="28"/>
        <v>2.5944306413597076</v>
      </c>
      <c r="AT135">
        <v>2023</v>
      </c>
      <c r="AU135" t="s">
        <v>123</v>
      </c>
      <c r="AV135">
        <v>63.050581482834964</v>
      </c>
      <c r="AW135">
        <v>80.189814914336083</v>
      </c>
      <c r="AX135">
        <v>88.68741804423999</v>
      </c>
      <c r="AY135">
        <v>92.863131193705797</v>
      </c>
      <c r="AZ135">
        <v>94.566736172316695</v>
      </c>
      <c r="BA135">
        <v>96.306885358670641</v>
      </c>
      <c r="BB135">
        <v>96.84859949697973</v>
      </c>
      <c r="BC135">
        <v>97.108708269739239</v>
      </c>
      <c r="BD135">
        <v>64.686552351546567</v>
      </c>
      <c r="BE135">
        <v>82.270496774549258</v>
      </c>
      <c r="BF135">
        <v>90.988586866626235</v>
      </c>
      <c r="BG135">
        <v>95.27264707503997</v>
      </c>
      <c r="BH135">
        <v>97.020455422616749</v>
      </c>
      <c r="BI135">
        <v>98.805756189005905</v>
      </c>
      <c r="BJ135">
        <v>99.361526161989303</v>
      </c>
      <c r="BK135">
        <v>99.628383966477358</v>
      </c>
      <c r="BL135">
        <f t="shared" si="29"/>
        <v>1.6359708687116026</v>
      </c>
      <c r="BM135">
        <f t="shared" si="29"/>
        <v>2.0806818602131756</v>
      </c>
      <c r="BN135">
        <f t="shared" si="29"/>
        <v>2.301168822386245</v>
      </c>
      <c r="BO135">
        <f t="shared" si="24"/>
        <v>2.4095158813341726</v>
      </c>
      <c r="BP135">
        <f t="shared" si="23"/>
        <v>2.453719250300054</v>
      </c>
      <c r="BQ135">
        <f t="shared" si="23"/>
        <v>2.4988708303352638</v>
      </c>
      <c r="BR135">
        <f t="shared" si="23"/>
        <v>2.512926665009573</v>
      </c>
      <c r="BS135">
        <f t="shared" si="23"/>
        <v>2.5196756967381191</v>
      </c>
      <c r="BV135">
        <v>90.988586866626235</v>
      </c>
      <c r="BW135">
        <v>94.51013513513513</v>
      </c>
      <c r="BX135">
        <v>89.319893198931993</v>
      </c>
      <c r="BY135">
        <v>75.314795383001055</v>
      </c>
      <c r="CA135">
        <f t="shared" si="30"/>
        <v>0.90988586866626231</v>
      </c>
      <c r="CB135">
        <f t="shared" si="31"/>
        <v>0.94510135135135132</v>
      </c>
      <c r="CC135">
        <f t="shared" si="32"/>
        <v>0.89319893198931988</v>
      </c>
      <c r="CD135">
        <f t="shared" si="33"/>
        <v>0.75314795383001054</v>
      </c>
    </row>
    <row r="136" spans="1:82">
      <c r="H136">
        <v>2023</v>
      </c>
      <c r="I136" t="s">
        <v>124</v>
      </c>
      <c r="J136">
        <v>89.468816222354903</v>
      </c>
      <c r="K136">
        <v>92.629913752004512</v>
      </c>
      <c r="L136">
        <v>88.112171688814016</v>
      </c>
      <c r="M136">
        <v>75.267027326952416</v>
      </c>
      <c r="N136">
        <v>91.037752707258662</v>
      </c>
      <c r="O136">
        <v>93.808980380107982</v>
      </c>
      <c r="P136">
        <v>90.234474827498076</v>
      </c>
      <c r="Q136">
        <v>76.735963795785594</v>
      </c>
      <c r="R136">
        <f t="shared" si="25"/>
        <v>1.5689364849037588</v>
      </c>
      <c r="S136">
        <f t="shared" si="26"/>
        <v>1.1790666281034703</v>
      </c>
      <c r="T136">
        <f t="shared" si="27"/>
        <v>2.1223031386840603</v>
      </c>
      <c r="U136">
        <f t="shared" si="28"/>
        <v>1.4689364688331779</v>
      </c>
      <c r="AT136">
        <v>2023</v>
      </c>
      <c r="AU136" t="s">
        <v>124</v>
      </c>
      <c r="AV136">
        <v>63.9445985974032</v>
      </c>
      <c r="AW136">
        <v>80.855373303829623</v>
      </c>
      <c r="AX136">
        <v>89.468816222354903</v>
      </c>
      <c r="AY136">
        <v>93.849882336412492</v>
      </c>
      <c r="AZ136">
        <v>95.563907133574517</v>
      </c>
      <c r="BA136">
        <v>97.358715886340491</v>
      </c>
      <c r="BB136">
        <v>97.845761183894723</v>
      </c>
      <c r="BC136">
        <v>98.02840317047756</v>
      </c>
      <c r="BD136">
        <v>65.065939171560984</v>
      </c>
      <c r="BE136">
        <v>82.273263363552971</v>
      </c>
      <c r="BF136">
        <v>91.037752707258662</v>
      </c>
      <c r="BG136">
        <v>95.49564575118238</v>
      </c>
      <c r="BH136">
        <v>97.239727904123129</v>
      </c>
      <c r="BI136">
        <v>99.066010650337731</v>
      </c>
      <c r="BJ136">
        <v>99.561596835872805</v>
      </c>
      <c r="BK136">
        <v>99.747441655448469</v>
      </c>
      <c r="BL136">
        <f t="shared" si="29"/>
        <v>1.1213405741577844</v>
      </c>
      <c r="BM136">
        <f t="shared" si="29"/>
        <v>1.4178900597233479</v>
      </c>
      <c r="BN136">
        <f t="shared" si="29"/>
        <v>1.5689364849037588</v>
      </c>
      <c r="BO136">
        <f t="shared" si="24"/>
        <v>1.6457634147698883</v>
      </c>
      <c r="BP136">
        <f t="shared" si="23"/>
        <v>1.6758207705486114</v>
      </c>
      <c r="BQ136">
        <f t="shared" si="23"/>
        <v>1.7072947639972398</v>
      </c>
      <c r="BR136">
        <f t="shared" si="23"/>
        <v>1.7158356519780824</v>
      </c>
      <c r="BS136">
        <f t="shared" si="23"/>
        <v>1.7190384849709091</v>
      </c>
      <c r="BV136">
        <v>91.037752707258662</v>
      </c>
      <c r="BW136">
        <v>93.808980380107982</v>
      </c>
      <c r="BX136">
        <v>90.234474827498076</v>
      </c>
      <c r="BY136">
        <v>76.735963795785594</v>
      </c>
      <c r="CA136">
        <f t="shared" si="30"/>
        <v>0.91037752707258657</v>
      </c>
      <c r="CB136">
        <f t="shared" si="31"/>
        <v>0.93808980380107987</v>
      </c>
      <c r="CC136">
        <f t="shared" si="32"/>
        <v>0.90234474827498079</v>
      </c>
      <c r="CD136">
        <f t="shared" si="33"/>
        <v>0.76735963795785589</v>
      </c>
    </row>
    <row r="137" spans="1:82">
      <c r="H137">
        <v>2023</v>
      </c>
      <c r="I137" t="s">
        <v>125</v>
      </c>
      <c r="J137">
        <v>85.303723770303776</v>
      </c>
      <c r="K137">
        <v>88.06868397794706</v>
      </c>
      <c r="L137">
        <v>85.14996950712424</v>
      </c>
      <c r="M137">
        <v>69.475537668217839</v>
      </c>
      <c r="N137">
        <v>88.485638207467005</v>
      </c>
      <c r="O137">
        <v>91.762590716744512</v>
      </c>
      <c r="P137">
        <v>88.062268856970846</v>
      </c>
      <c r="Q137">
        <v>71.139729555698651</v>
      </c>
      <c r="R137">
        <f t="shared" si="25"/>
        <v>3.1819144371632291</v>
      </c>
      <c r="S137">
        <f t="shared" si="26"/>
        <v>3.6939067387974518</v>
      </c>
      <c r="T137">
        <f t="shared" si="27"/>
        <v>2.9122993498466059</v>
      </c>
      <c r="U137">
        <f t="shared" si="28"/>
        <v>1.6641918874808113</v>
      </c>
      <c r="AT137">
        <v>2023</v>
      </c>
      <c r="AU137" t="s">
        <v>125</v>
      </c>
      <c r="AV137">
        <v>57.313729559679729</v>
      </c>
      <c r="AW137">
        <v>75.293565054015971</v>
      </c>
      <c r="AX137">
        <v>85.303723770303776</v>
      </c>
      <c r="AY137">
        <v>90.468284050815427</v>
      </c>
      <c r="AZ137">
        <v>92.630015183457687</v>
      </c>
      <c r="BA137">
        <v>94.883502463215621</v>
      </c>
      <c r="BB137">
        <v>95.544365189465523</v>
      </c>
      <c r="BC137">
        <v>95.868788709624567</v>
      </c>
      <c r="BD137">
        <v>59.451589145090935</v>
      </c>
      <c r="BE137">
        <v>78.102090533114264</v>
      </c>
      <c r="BF137">
        <v>88.485638207467005</v>
      </c>
      <c r="BG137">
        <v>93.842841765339074</v>
      </c>
      <c r="BH137">
        <v>96.085207636961073</v>
      </c>
      <c r="BI137">
        <v>98.422752251997053</v>
      </c>
      <c r="BJ137">
        <v>99.108265820633392</v>
      </c>
      <c r="BK137">
        <v>99.444790663418502</v>
      </c>
      <c r="BL137">
        <f t="shared" si="29"/>
        <v>2.1378595854112064</v>
      </c>
      <c r="BM137">
        <f t="shared" si="29"/>
        <v>2.808525479098293</v>
      </c>
      <c r="BN137">
        <f t="shared" si="29"/>
        <v>3.1819144371632291</v>
      </c>
      <c r="BO137">
        <f t="shared" si="24"/>
        <v>3.3745577145236467</v>
      </c>
      <c r="BP137">
        <f t="shared" si="23"/>
        <v>3.4551924535033862</v>
      </c>
      <c r="BQ137">
        <f t="shared" si="23"/>
        <v>3.5392497887814329</v>
      </c>
      <c r="BR137">
        <f t="shared" si="23"/>
        <v>3.5639006311678685</v>
      </c>
      <c r="BS137">
        <f t="shared" si="23"/>
        <v>3.5760019537939343</v>
      </c>
      <c r="BV137">
        <v>88.485638207467005</v>
      </c>
      <c r="BW137">
        <v>91.762590716744512</v>
      </c>
      <c r="BX137">
        <v>88.062268856970846</v>
      </c>
      <c r="BY137">
        <v>71.139729555698651</v>
      </c>
      <c r="CA137">
        <f t="shared" si="30"/>
        <v>0.8848563820746701</v>
      </c>
      <c r="CB137">
        <f t="shared" si="31"/>
        <v>0.91762590716744508</v>
      </c>
      <c r="CC137">
        <f t="shared" si="32"/>
        <v>0.88062268856970849</v>
      </c>
      <c r="CD137">
        <f t="shared" si="33"/>
        <v>0.7113972955569865</v>
      </c>
    </row>
    <row r="138" spans="1:82">
      <c r="H138">
        <v>2023</v>
      </c>
      <c r="I138" t="s">
        <v>126</v>
      </c>
      <c r="J138">
        <v>87.115061078194728</v>
      </c>
      <c r="K138">
        <v>89.438505733971212</v>
      </c>
      <c r="L138">
        <v>86.908281672230174</v>
      </c>
      <c r="M138">
        <v>73.314933178384649</v>
      </c>
      <c r="N138">
        <v>90.396973990486799</v>
      </c>
      <c r="O138">
        <v>93.742952424366024</v>
      </c>
      <c r="P138">
        <v>89.237448586537838</v>
      </c>
      <c r="Q138">
        <v>74.959156393880889</v>
      </c>
      <c r="R138">
        <f t="shared" si="25"/>
        <v>3.2819129122920714</v>
      </c>
      <c r="S138">
        <f t="shared" si="26"/>
        <v>4.304446690394812</v>
      </c>
      <c r="T138">
        <f t="shared" si="27"/>
        <v>2.3291669143076632</v>
      </c>
      <c r="U138">
        <f t="shared" si="28"/>
        <v>1.6442232154962397</v>
      </c>
      <c r="AT138">
        <v>2023</v>
      </c>
      <c r="AU138" t="s">
        <v>126</v>
      </c>
      <c r="AV138">
        <v>60.035842293906803</v>
      </c>
      <c r="AW138">
        <v>78.035013288469514</v>
      </c>
      <c r="AX138">
        <v>87.115061078194728</v>
      </c>
      <c r="AY138">
        <v>91.680686611562194</v>
      </c>
      <c r="AZ138">
        <v>93.46182917611489</v>
      </c>
      <c r="BA138">
        <v>95.297832394606587</v>
      </c>
      <c r="BB138">
        <v>95.780606149269744</v>
      </c>
      <c r="BC138">
        <v>96.035403408675307</v>
      </c>
      <c r="BD138">
        <v>62.297591336909221</v>
      </c>
      <c r="BE138">
        <v>80.97485072361097</v>
      </c>
      <c r="BF138">
        <v>90.396973990486799</v>
      </c>
      <c r="BG138">
        <v>95.134601760955377</v>
      </c>
      <c r="BH138">
        <v>96.982845865803057</v>
      </c>
      <c r="BI138">
        <v>98.888017407145028</v>
      </c>
      <c r="BJ138">
        <v>99.388978848294713</v>
      </c>
      <c r="BK138">
        <v>99.653375164457032</v>
      </c>
      <c r="BL138">
        <f t="shared" si="29"/>
        <v>2.2617490430024176</v>
      </c>
      <c r="BM138">
        <f t="shared" si="29"/>
        <v>2.939837435141456</v>
      </c>
      <c r="BN138">
        <f t="shared" si="29"/>
        <v>3.2819129122920714</v>
      </c>
      <c r="BO138">
        <f t="shared" si="24"/>
        <v>3.4539151493931826</v>
      </c>
      <c r="BP138">
        <f t="shared" si="23"/>
        <v>3.5210166896881674</v>
      </c>
      <c r="BQ138">
        <f t="shared" si="23"/>
        <v>3.5901850125384414</v>
      </c>
      <c r="BR138">
        <f t="shared" si="23"/>
        <v>3.6083726990249687</v>
      </c>
      <c r="BS138">
        <f t="shared" si="23"/>
        <v>3.6179717557817241</v>
      </c>
      <c r="BV138">
        <v>90.396973990486799</v>
      </c>
      <c r="BW138">
        <v>93.742952424366024</v>
      </c>
      <c r="BX138">
        <v>89.237448586537838</v>
      </c>
      <c r="BY138">
        <v>74.959156393880889</v>
      </c>
      <c r="CA138">
        <f t="shared" si="30"/>
        <v>0.90396973990486795</v>
      </c>
      <c r="CB138">
        <f t="shared" si="31"/>
        <v>0.93742952424366022</v>
      </c>
      <c r="CC138">
        <f t="shared" si="32"/>
        <v>0.89237448586537838</v>
      </c>
      <c r="CD138">
        <f t="shared" si="33"/>
        <v>0.74959156393880888</v>
      </c>
    </row>
    <row r="139" spans="1:82">
      <c r="H139">
        <v>2023</v>
      </c>
      <c r="I139" t="s">
        <v>51</v>
      </c>
      <c r="J139">
        <v>83.321271880229773</v>
      </c>
      <c r="K139">
        <v>85.399535496830083</v>
      </c>
      <c r="L139">
        <v>83.160076913832469</v>
      </c>
      <c r="M139">
        <v>70.553064275037372</v>
      </c>
      <c r="N139">
        <v>87.877306174046822</v>
      </c>
      <c r="O139">
        <v>91.113045807661393</v>
      </c>
      <c r="P139">
        <v>86.977971907111211</v>
      </c>
      <c r="Q139">
        <v>71.792035398230098</v>
      </c>
      <c r="R139">
        <f t="shared" si="25"/>
        <v>4.5560342938170493</v>
      </c>
      <c r="S139">
        <f t="shared" si="26"/>
        <v>5.7135103108313103</v>
      </c>
      <c r="T139">
        <f t="shared" si="27"/>
        <v>3.8178949932787418</v>
      </c>
      <c r="U139">
        <f t="shared" si="28"/>
        <v>1.2389711231927265</v>
      </c>
      <c r="AT139">
        <v>2023</v>
      </c>
      <c r="AU139" t="s">
        <v>51</v>
      </c>
      <c r="AV139">
        <v>55.720521054774075</v>
      </c>
      <c r="AW139">
        <v>73.462164729295765</v>
      </c>
      <c r="AX139">
        <v>83.321271880229773</v>
      </c>
      <c r="AY139">
        <v>88.678818580668505</v>
      </c>
      <c r="AZ139">
        <v>91.085078474829245</v>
      </c>
      <c r="BA139">
        <v>93.409923560540946</v>
      </c>
      <c r="BB139">
        <v>94.087249536387901</v>
      </c>
      <c r="BC139">
        <v>94.34732461893347</v>
      </c>
      <c r="BD139">
        <v>58.767337300688126</v>
      </c>
      <c r="BE139">
        <v>77.479099831844579</v>
      </c>
      <c r="BF139">
        <v>87.877306174046822</v>
      </c>
      <c r="BG139">
        <v>93.527805273640155</v>
      </c>
      <c r="BH139">
        <v>96.065640242811654</v>
      </c>
      <c r="BI139">
        <v>98.517608615281873</v>
      </c>
      <c r="BJ139">
        <v>99.231970996171782</v>
      </c>
      <c r="BK139">
        <v>99.506267068967574</v>
      </c>
      <c r="BL139">
        <f t="shared" si="29"/>
        <v>3.0468162459140515</v>
      </c>
      <c r="BM139">
        <f t="shared" si="29"/>
        <v>4.016935102548814</v>
      </c>
      <c r="BN139">
        <f t="shared" si="29"/>
        <v>4.5560342938170493</v>
      </c>
      <c r="BO139">
        <f t="shared" si="24"/>
        <v>4.8489866929716499</v>
      </c>
      <c r="BP139">
        <f t="shared" si="23"/>
        <v>4.9805617679824081</v>
      </c>
      <c r="BQ139">
        <f t="shared" si="23"/>
        <v>5.1076850547409265</v>
      </c>
      <c r="BR139">
        <f t="shared" si="23"/>
        <v>5.1447214597838808</v>
      </c>
      <c r="BS139">
        <f t="shared" si="23"/>
        <v>5.1589424500341039</v>
      </c>
      <c r="BV139">
        <v>87.877306174046822</v>
      </c>
      <c r="BW139">
        <v>91.113045807661393</v>
      </c>
      <c r="BX139">
        <v>86.977971907111211</v>
      </c>
      <c r="BY139">
        <v>71.792035398230098</v>
      </c>
      <c r="CA139">
        <f t="shared" si="30"/>
        <v>0.87877306174046821</v>
      </c>
      <c r="CB139">
        <f t="shared" si="31"/>
        <v>0.91113045807661397</v>
      </c>
      <c r="CC139">
        <f t="shared" si="32"/>
        <v>0.86977971907111207</v>
      </c>
      <c r="CD139">
        <f t="shared" si="33"/>
        <v>0.71792035398230103</v>
      </c>
    </row>
    <row r="140" spans="1:82">
      <c r="H140">
        <v>2023</v>
      </c>
      <c r="I140" t="s">
        <v>127</v>
      </c>
      <c r="J140">
        <v>82.11285586620707</v>
      </c>
      <c r="K140">
        <v>86.694610778443121</v>
      </c>
      <c r="L140">
        <v>79.491559485530544</v>
      </c>
      <c r="M140">
        <v>65.303390838786441</v>
      </c>
      <c r="N140">
        <v>85.376181374110644</v>
      </c>
      <c r="O140">
        <v>89.715942891136223</v>
      </c>
      <c r="P140">
        <v>83.605171381266075</v>
      </c>
      <c r="Q140">
        <v>66.47993943981831</v>
      </c>
      <c r="R140">
        <f t="shared" si="25"/>
        <v>3.2633255079035735</v>
      </c>
      <c r="S140">
        <f t="shared" si="26"/>
        <v>3.0213321126931021</v>
      </c>
      <c r="T140">
        <f t="shared" si="27"/>
        <v>4.1136118957355308</v>
      </c>
      <c r="U140">
        <f t="shared" si="28"/>
        <v>1.1765486010318682</v>
      </c>
      <c r="AT140">
        <v>2023</v>
      </c>
      <c r="AU140" t="s">
        <v>127</v>
      </c>
      <c r="AV140">
        <v>52.846929656581132</v>
      </c>
      <c r="AW140">
        <v>71.062172858419501</v>
      </c>
      <c r="AX140">
        <v>82.11285586620707</v>
      </c>
      <c r="AY140">
        <v>88.739946380697049</v>
      </c>
      <c r="AZ140">
        <v>91.509000382995026</v>
      </c>
      <c r="BA140">
        <v>94.437635644069957</v>
      </c>
      <c r="BB140">
        <v>95.239371888165465</v>
      </c>
      <c r="BC140">
        <v>95.595557257755644</v>
      </c>
      <c r="BD140">
        <v>54.947170011681003</v>
      </c>
      <c r="BE140">
        <v>73.886322608049269</v>
      </c>
      <c r="BF140">
        <v>85.376181374110644</v>
      </c>
      <c r="BG140">
        <v>92.266645428480416</v>
      </c>
      <c r="BH140">
        <v>95.14574705320166</v>
      </c>
      <c r="BI140">
        <v>98.19077200807051</v>
      </c>
      <c r="BJ140">
        <v>99.024370818732081</v>
      </c>
      <c r="BK140">
        <v>99.394711691621538</v>
      </c>
      <c r="BL140">
        <f t="shared" si="29"/>
        <v>2.1002403550998707</v>
      </c>
      <c r="BM140">
        <f t="shared" si="29"/>
        <v>2.8241497496297683</v>
      </c>
      <c r="BN140">
        <f t="shared" si="29"/>
        <v>3.2633255079035735</v>
      </c>
      <c r="BO140">
        <f t="shared" si="24"/>
        <v>3.5266990477833673</v>
      </c>
      <c r="BP140">
        <f t="shared" si="23"/>
        <v>3.6367466702066338</v>
      </c>
      <c r="BQ140">
        <f t="shared" si="23"/>
        <v>3.7531363640005537</v>
      </c>
      <c r="BR140">
        <f t="shared" si="23"/>
        <v>3.7849989305666156</v>
      </c>
      <c r="BS140">
        <f t="shared" si="23"/>
        <v>3.799154433865894</v>
      </c>
      <c r="BV140">
        <v>85.376181374110644</v>
      </c>
      <c r="BW140">
        <v>89.715942891136223</v>
      </c>
      <c r="BX140">
        <v>83.605171381266075</v>
      </c>
      <c r="BY140">
        <v>66.47993943981831</v>
      </c>
      <c r="CA140">
        <f t="shared" si="30"/>
        <v>0.85376181374110649</v>
      </c>
      <c r="CB140">
        <f t="shared" si="31"/>
        <v>0.89715942891136224</v>
      </c>
      <c r="CC140">
        <f t="shared" si="32"/>
        <v>0.83605171381266075</v>
      </c>
      <c r="CD140">
        <f t="shared" si="33"/>
        <v>0.66479939439818314</v>
      </c>
    </row>
    <row r="141" spans="1:82">
      <c r="H141">
        <v>2023</v>
      </c>
      <c r="I141" t="s">
        <v>128</v>
      </c>
      <c r="J141">
        <v>86.946165496351369</v>
      </c>
      <c r="K141">
        <v>89.263599883068906</v>
      </c>
      <c r="L141">
        <v>86.575332915010804</v>
      </c>
      <c r="M141">
        <v>74.821852731591449</v>
      </c>
      <c r="N141">
        <v>88.758485951621296</v>
      </c>
      <c r="O141">
        <v>90.950691830711321</v>
      </c>
      <c r="P141">
        <v>88.661597229659776</v>
      </c>
      <c r="Q141">
        <v>76.148267526188562</v>
      </c>
      <c r="R141">
        <f t="shared" si="25"/>
        <v>1.8123204552699264</v>
      </c>
      <c r="S141">
        <f t="shared" si="26"/>
        <v>1.6870919476424149</v>
      </c>
      <c r="T141">
        <f t="shared" si="27"/>
        <v>2.0862643146489717</v>
      </c>
      <c r="U141">
        <f t="shared" si="28"/>
        <v>1.3264147945971132</v>
      </c>
      <c r="AT141">
        <v>2023</v>
      </c>
      <c r="AU141" t="s">
        <v>128</v>
      </c>
      <c r="AV141">
        <v>61.635687732342006</v>
      </c>
      <c r="AW141">
        <v>77.989811372711003</v>
      </c>
      <c r="AX141">
        <v>86.946165496351369</v>
      </c>
      <c r="AY141">
        <v>92.595346275643678</v>
      </c>
      <c r="AZ141">
        <v>94.780393776676306</v>
      </c>
      <c r="BA141">
        <v>96.771306622607739</v>
      </c>
      <c r="BB141">
        <v>97.300013768415255</v>
      </c>
      <c r="BC141">
        <v>97.51617788792511</v>
      </c>
      <c r="BD141">
        <v>62.920432344301233</v>
      </c>
      <c r="BE141">
        <v>79.615444080565595</v>
      </c>
      <c r="BF141">
        <v>88.758485951621296</v>
      </c>
      <c r="BG141">
        <v>94.525419202496238</v>
      </c>
      <c r="BH141">
        <v>96.756012200092769</v>
      </c>
      <c r="BI141">
        <v>98.788423967279016</v>
      </c>
      <c r="BJ141">
        <v>99.328151573502737</v>
      </c>
      <c r="BK141">
        <v>99.548821454172341</v>
      </c>
      <c r="BL141">
        <f t="shared" si="29"/>
        <v>1.2847446119592263</v>
      </c>
      <c r="BM141">
        <f t="shared" si="29"/>
        <v>1.6256327078545922</v>
      </c>
      <c r="BN141">
        <f t="shared" si="29"/>
        <v>1.8123204552699264</v>
      </c>
      <c r="BO141">
        <f t="shared" si="24"/>
        <v>1.93007292685256</v>
      </c>
      <c r="BP141">
        <f t="shared" si="23"/>
        <v>1.9756184234164635</v>
      </c>
      <c r="BQ141">
        <f t="shared" si="23"/>
        <v>2.0171173446712771</v>
      </c>
      <c r="BR141">
        <f t="shared" si="23"/>
        <v>2.0281378050874821</v>
      </c>
      <c r="BS141">
        <f t="shared" si="23"/>
        <v>2.0326435662472306</v>
      </c>
      <c r="BV141">
        <v>88.758485951621296</v>
      </c>
      <c r="BW141">
        <v>90.950691830711321</v>
      </c>
      <c r="BX141">
        <v>88.661597229659776</v>
      </c>
      <c r="BY141">
        <v>76.148267526188562</v>
      </c>
      <c r="CA141">
        <f t="shared" si="30"/>
        <v>0.88758485951621291</v>
      </c>
      <c r="CB141">
        <f t="shared" si="31"/>
        <v>0.90950691830711317</v>
      </c>
      <c r="CC141">
        <f t="shared" si="32"/>
        <v>0.88661597229659772</v>
      </c>
      <c r="CD141">
        <f t="shared" si="33"/>
        <v>0.76148267526188562</v>
      </c>
    </row>
    <row r="142" spans="1:82">
      <c r="H142">
        <v>2023</v>
      </c>
      <c r="I142" t="s">
        <v>129</v>
      </c>
      <c r="J142">
        <v>83.058390333711301</v>
      </c>
      <c r="K142">
        <v>87.897672898723243</v>
      </c>
      <c r="L142">
        <v>80.719249587085912</v>
      </c>
      <c r="M142">
        <v>64.389555398729712</v>
      </c>
      <c r="N142">
        <v>86.102860320790725</v>
      </c>
      <c r="O142">
        <v>89.685393793612604</v>
      </c>
      <c r="P142">
        <v>85.361191668863697</v>
      </c>
      <c r="Q142">
        <v>67.246462264150935</v>
      </c>
      <c r="R142">
        <f t="shared" si="25"/>
        <v>3.0444699870794238</v>
      </c>
      <c r="S142">
        <f t="shared" si="26"/>
        <v>1.787720894889361</v>
      </c>
      <c r="T142">
        <f t="shared" si="27"/>
        <v>4.6419420817777848</v>
      </c>
      <c r="U142">
        <f t="shared" si="28"/>
        <v>2.8569068654212231</v>
      </c>
      <c r="AT142">
        <v>2023</v>
      </c>
      <c r="AU142" t="s">
        <v>129</v>
      </c>
      <c r="AV142">
        <v>55.37144738285965</v>
      </c>
      <c r="AW142">
        <v>72.552031895826474</v>
      </c>
      <c r="AX142">
        <v>83.058390333711301</v>
      </c>
      <c r="AY142">
        <v>89.457063779460356</v>
      </c>
      <c r="AZ142">
        <v>91.890705585427412</v>
      </c>
      <c r="BA142">
        <v>94.468220003170075</v>
      </c>
      <c r="BB142">
        <v>95.244888254873999</v>
      </c>
      <c r="BC142">
        <v>95.652120901764278</v>
      </c>
      <c r="BD142">
        <v>57.401064246622092</v>
      </c>
      <c r="BE142">
        <v>75.211395780932037</v>
      </c>
      <c r="BF142">
        <v>86.102860320790725</v>
      </c>
      <c r="BG142">
        <v>92.736074421426494</v>
      </c>
      <c r="BH142">
        <v>95.258920333177443</v>
      </c>
      <c r="BI142">
        <v>97.930912446124097</v>
      </c>
      <c r="BJ142">
        <v>98.736049142409342</v>
      </c>
      <c r="BK142">
        <v>99.158208728844627</v>
      </c>
      <c r="BL142">
        <f t="shared" si="29"/>
        <v>2.0296168637624419</v>
      </c>
      <c r="BM142">
        <f t="shared" si="29"/>
        <v>2.659363885105563</v>
      </c>
      <c r="BN142">
        <f t="shared" si="29"/>
        <v>3.0444699870794238</v>
      </c>
      <c r="BO142">
        <f t="shared" si="24"/>
        <v>3.2790106419661385</v>
      </c>
      <c r="BP142">
        <f t="shared" si="23"/>
        <v>3.3682147477500308</v>
      </c>
      <c r="BQ142">
        <f t="shared" si="23"/>
        <v>3.4626924429540225</v>
      </c>
      <c r="BR142">
        <f t="shared" si="23"/>
        <v>3.4911608875353437</v>
      </c>
      <c r="BS142">
        <f t="shared" si="23"/>
        <v>3.5060878270803499</v>
      </c>
      <c r="BV142">
        <v>86.102860320790725</v>
      </c>
      <c r="BW142">
        <v>89.685393793612604</v>
      </c>
      <c r="BX142">
        <v>85.361191668863697</v>
      </c>
      <c r="BY142">
        <v>67.246462264150935</v>
      </c>
      <c r="CA142">
        <f t="shared" si="30"/>
        <v>0.86102860320790731</v>
      </c>
      <c r="CB142">
        <f t="shared" si="31"/>
        <v>0.896853937936126</v>
      </c>
      <c r="CC142">
        <f t="shared" si="32"/>
        <v>0.85361191668863701</v>
      </c>
      <c r="CD142">
        <f t="shared" si="33"/>
        <v>0.6724646226415093</v>
      </c>
    </row>
    <row r="143" spans="1:82">
      <c r="H143">
        <v>2023</v>
      </c>
      <c r="I143" t="s">
        <v>130</v>
      </c>
      <c r="J143">
        <v>85.158506621921262</v>
      </c>
      <c r="K143">
        <v>88.234223162877484</v>
      </c>
      <c r="L143">
        <v>83.79548595117457</v>
      </c>
      <c r="M143">
        <v>72.059460239572815</v>
      </c>
      <c r="N143">
        <v>87.591996745441776</v>
      </c>
      <c r="O143">
        <v>90.127388535031855</v>
      </c>
      <c r="P143">
        <v>87.05416959101639</v>
      </c>
      <c r="Q143">
        <v>73.937509255145855</v>
      </c>
      <c r="R143">
        <f t="shared" si="25"/>
        <v>2.4334901235205137</v>
      </c>
      <c r="S143">
        <f t="shared" si="26"/>
        <v>1.8931653721543711</v>
      </c>
      <c r="T143">
        <f t="shared" si="27"/>
        <v>3.25868363984182</v>
      </c>
      <c r="U143">
        <f t="shared" si="28"/>
        <v>1.8780490155730405</v>
      </c>
      <c r="AT143">
        <v>2023</v>
      </c>
      <c r="AU143" t="s">
        <v>130</v>
      </c>
      <c r="AV143">
        <v>54.401630011386104</v>
      </c>
      <c r="AW143">
        <v>73.378078743932406</v>
      </c>
      <c r="AX143">
        <v>85.158506621921262</v>
      </c>
      <c r="AY143">
        <v>91.293821537723971</v>
      </c>
      <c r="AZ143">
        <v>93.762809372565471</v>
      </c>
      <c r="BA143">
        <v>96.036435548630678</v>
      </c>
      <c r="BB143">
        <v>96.68724156529035</v>
      </c>
      <c r="BC143">
        <v>96.929346197638878</v>
      </c>
      <c r="BD143">
        <v>55.956211398350533</v>
      </c>
      <c r="BE143">
        <v>75.474931272113125</v>
      </c>
      <c r="BF143">
        <v>87.591996745441776</v>
      </c>
      <c r="BG143">
        <v>93.902634466264772</v>
      </c>
      <c r="BH143">
        <v>96.442176115980615</v>
      </c>
      <c r="BI143">
        <v>98.780773450694682</v>
      </c>
      <c r="BJ143">
        <v>99.450176904964437</v>
      </c>
      <c r="BK143">
        <v>99.699199921101624</v>
      </c>
      <c r="BL143">
        <f t="shared" si="29"/>
        <v>1.5545813869644292</v>
      </c>
      <c r="BM143">
        <f t="shared" si="29"/>
        <v>2.0968525281807189</v>
      </c>
      <c r="BN143">
        <f t="shared" si="29"/>
        <v>2.4334901235205137</v>
      </c>
      <c r="BO143">
        <f t="shared" si="24"/>
        <v>2.6088129285408002</v>
      </c>
      <c r="BP143">
        <f t="shared" si="23"/>
        <v>2.6793667434151445</v>
      </c>
      <c r="BQ143">
        <f t="shared" si="23"/>
        <v>2.7443379020640037</v>
      </c>
      <c r="BR143">
        <f t="shared" si="23"/>
        <v>2.7629353396740868</v>
      </c>
      <c r="BS143">
        <f t="shared" si="23"/>
        <v>2.7698537234627452</v>
      </c>
      <c r="BV143">
        <v>87.591996745441776</v>
      </c>
      <c r="BW143">
        <v>90.127388535031855</v>
      </c>
      <c r="BX143">
        <v>87.05416959101639</v>
      </c>
      <c r="BY143">
        <v>73.937509255145855</v>
      </c>
      <c r="CA143">
        <f t="shared" si="30"/>
        <v>0.8759199674544178</v>
      </c>
      <c r="CB143">
        <f t="shared" si="31"/>
        <v>0.9012738853503186</v>
      </c>
      <c r="CC143">
        <f t="shared" si="32"/>
        <v>0.87054169591016395</v>
      </c>
      <c r="CD143">
        <f t="shared" si="33"/>
        <v>0.7393750925514585</v>
      </c>
    </row>
    <row r="144" spans="1:82">
      <c r="H144">
        <v>2023</v>
      </c>
      <c r="I144" t="s">
        <v>131</v>
      </c>
      <c r="J144">
        <v>83.484243180439336</v>
      </c>
      <c r="K144">
        <v>88.845232184106564</v>
      </c>
      <c r="L144">
        <v>79.896459885686923</v>
      </c>
      <c r="M144">
        <v>66.631675633119016</v>
      </c>
      <c r="N144">
        <v>86.276203094686039</v>
      </c>
      <c r="O144">
        <v>90.721513127438655</v>
      </c>
      <c r="P144">
        <v>84.070155551357146</v>
      </c>
      <c r="Q144">
        <v>68.519767912562415</v>
      </c>
      <c r="R144">
        <f t="shared" si="25"/>
        <v>2.7919599142467035</v>
      </c>
      <c r="S144">
        <f t="shared" si="26"/>
        <v>1.8762809433320911</v>
      </c>
      <c r="T144">
        <f t="shared" si="27"/>
        <v>4.1736956656702233</v>
      </c>
      <c r="U144">
        <f t="shared" si="28"/>
        <v>1.8880922794433985</v>
      </c>
      <c r="AT144">
        <v>2023</v>
      </c>
      <c r="AU144" t="s">
        <v>131</v>
      </c>
      <c r="AV144">
        <v>51.582550166554107</v>
      </c>
      <c r="AW144">
        <v>71.581634405155739</v>
      </c>
      <c r="AX144">
        <v>83.484243180439336</v>
      </c>
      <c r="AY144">
        <v>89.980425600109896</v>
      </c>
      <c r="AZ144">
        <v>92.860495197976164</v>
      </c>
      <c r="BA144">
        <v>95.397154271454582</v>
      </c>
      <c r="BB144">
        <v>96.048489566043571</v>
      </c>
      <c r="BC144">
        <v>96.363282546732449</v>
      </c>
      <c r="BD144">
        <v>53.3076231486301</v>
      </c>
      <c r="BE144">
        <v>73.975535891733315</v>
      </c>
      <c r="BF144">
        <v>86.276203094686039</v>
      </c>
      <c r="BG144">
        <v>92.98963706052146</v>
      </c>
      <c r="BH144">
        <v>95.966024700705049</v>
      </c>
      <c r="BI144">
        <v>98.587517153267399</v>
      </c>
      <c r="BJ144">
        <v>99.260635025789043</v>
      </c>
      <c r="BK144">
        <v>99.585955614441872</v>
      </c>
      <c r="BL144">
        <f t="shared" si="29"/>
        <v>1.7250729820759929</v>
      </c>
      <c r="BM144">
        <f t="shared" si="29"/>
        <v>2.3939014865775761</v>
      </c>
      <c r="BN144">
        <f t="shared" si="29"/>
        <v>2.7919599142467035</v>
      </c>
      <c r="BO144">
        <f t="shared" si="24"/>
        <v>3.0092114604115636</v>
      </c>
      <c r="BP144">
        <f t="shared" si="23"/>
        <v>3.1055295027288849</v>
      </c>
      <c r="BQ144">
        <f t="shared" si="23"/>
        <v>3.1903628818128169</v>
      </c>
      <c r="BR144">
        <f t="shared" si="23"/>
        <v>3.2121454597454715</v>
      </c>
      <c r="BS144">
        <f t="shared" si="23"/>
        <v>3.2226730677094224</v>
      </c>
      <c r="BV144">
        <v>86.276203094686039</v>
      </c>
      <c r="BW144">
        <v>90.721513127438655</v>
      </c>
      <c r="BX144">
        <v>84.070155551357146</v>
      </c>
      <c r="BY144">
        <v>68.519767912562415</v>
      </c>
      <c r="CA144">
        <f t="shared" si="30"/>
        <v>0.86276203094686044</v>
      </c>
      <c r="CB144">
        <f t="shared" si="31"/>
        <v>0.90721513127438658</v>
      </c>
      <c r="CC144">
        <f t="shared" si="32"/>
        <v>0.84070155551357151</v>
      </c>
      <c r="CD144">
        <f t="shared" si="33"/>
        <v>0.68519767912562413</v>
      </c>
    </row>
    <row r="145" spans="8:82">
      <c r="H145">
        <v>2023</v>
      </c>
      <c r="I145" t="s">
        <v>132</v>
      </c>
      <c r="J145">
        <v>83.633499965760464</v>
      </c>
      <c r="K145">
        <v>87.981543084021894</v>
      </c>
      <c r="L145">
        <v>81.540125589640354</v>
      </c>
      <c r="M145">
        <v>66.459948320413432</v>
      </c>
      <c r="N145">
        <v>85.922330097087368</v>
      </c>
      <c r="O145">
        <v>89.751729573517821</v>
      </c>
      <c r="P145">
        <v>84.597880299251869</v>
      </c>
      <c r="Q145">
        <v>68.331562167906483</v>
      </c>
      <c r="R145">
        <f t="shared" si="25"/>
        <v>2.2888301313269039</v>
      </c>
      <c r="S145">
        <f t="shared" si="26"/>
        <v>1.7701864894959272</v>
      </c>
      <c r="T145">
        <f t="shared" si="27"/>
        <v>3.0577547096115154</v>
      </c>
      <c r="U145">
        <f t="shared" si="28"/>
        <v>1.8716138474930517</v>
      </c>
      <c r="AT145">
        <v>2023</v>
      </c>
      <c r="AU145" t="s">
        <v>132</v>
      </c>
      <c r="AV145">
        <v>53.491291743705624</v>
      </c>
      <c r="AW145">
        <v>72.332169188979435</v>
      </c>
      <c r="AX145">
        <v>83.633499965760464</v>
      </c>
      <c r="AY145">
        <v>89.942705836700227</v>
      </c>
      <c r="AZ145">
        <v>92.651053436508477</v>
      </c>
      <c r="BA145">
        <v>95.441575931886149</v>
      </c>
      <c r="BB145">
        <v>96.294140473418693</v>
      </c>
      <c r="BC145">
        <v>96.693601771325518</v>
      </c>
      <c r="BD145">
        <v>54.955208479902439</v>
      </c>
      <c r="BE145">
        <v>74.311711458186764</v>
      </c>
      <c r="BF145">
        <v>85.922330097087368</v>
      </c>
      <c r="BG145">
        <v>92.404202429529576</v>
      </c>
      <c r="BH145">
        <v>95.186670418835888</v>
      </c>
      <c r="BI145">
        <v>98.053562215655916</v>
      </c>
      <c r="BJ145">
        <v>98.929459218610759</v>
      </c>
      <c r="BK145">
        <v>99.339852727358007</v>
      </c>
      <c r="BL145">
        <f t="shared" si="29"/>
        <v>1.4639167361968148</v>
      </c>
      <c r="BM145">
        <f t="shared" si="29"/>
        <v>1.9795422692073288</v>
      </c>
      <c r="BN145">
        <f t="shared" si="29"/>
        <v>2.2888301313269039</v>
      </c>
      <c r="BO145">
        <f t="shared" si="24"/>
        <v>2.4614965928293486</v>
      </c>
      <c r="BP145">
        <f t="shared" si="23"/>
        <v>2.5356169823274115</v>
      </c>
      <c r="BQ145">
        <f t="shared" si="23"/>
        <v>2.6119862837697667</v>
      </c>
      <c r="BR145">
        <f t="shared" si="23"/>
        <v>2.6353187451920661</v>
      </c>
      <c r="BS145">
        <f t="shared" si="23"/>
        <v>2.6462509560324889</v>
      </c>
      <c r="BV145">
        <v>85.922330097087368</v>
      </c>
      <c r="BW145">
        <v>89.751729573517821</v>
      </c>
      <c r="BX145">
        <v>84.597880299251869</v>
      </c>
      <c r="BY145">
        <v>68.331562167906483</v>
      </c>
      <c r="CA145">
        <f t="shared" si="30"/>
        <v>0.85922330097087363</v>
      </c>
      <c r="CB145">
        <f t="shared" si="31"/>
        <v>0.89751729573517824</v>
      </c>
      <c r="CC145">
        <f t="shared" si="32"/>
        <v>0.84597880299251871</v>
      </c>
      <c r="CD145">
        <f t="shared" si="33"/>
        <v>0.68331562167906479</v>
      </c>
    </row>
    <row r="146" spans="8:82">
      <c r="H146">
        <v>2023</v>
      </c>
      <c r="I146" t="s">
        <v>133</v>
      </c>
      <c r="J146">
        <v>80.204377318727637</v>
      </c>
      <c r="K146">
        <v>87.307053437588621</v>
      </c>
      <c r="L146">
        <v>74.824661795345833</v>
      </c>
      <c r="M146">
        <v>58.371395015007174</v>
      </c>
      <c r="N146">
        <v>83.468695383982734</v>
      </c>
      <c r="O146">
        <v>89.713167644977304</v>
      </c>
      <c r="P146">
        <v>79.102810696779798</v>
      </c>
      <c r="Q146">
        <v>61.552222375120401</v>
      </c>
      <c r="R146">
        <f t="shared" si="25"/>
        <v>3.2643180652550967</v>
      </c>
      <c r="S146">
        <f t="shared" si="26"/>
        <v>2.4061142073886828</v>
      </c>
      <c r="T146">
        <f t="shared" si="27"/>
        <v>4.2781489014339655</v>
      </c>
      <c r="U146">
        <f t="shared" si="28"/>
        <v>3.1808273601132271</v>
      </c>
      <c r="AT146">
        <v>2023</v>
      </c>
      <c r="AU146" t="s">
        <v>133</v>
      </c>
      <c r="AV146">
        <v>51.661800540030292</v>
      </c>
      <c r="AW146">
        <v>68.941672337716511</v>
      </c>
      <c r="AX146">
        <v>80.204377318727637</v>
      </c>
      <c r="AY146">
        <v>86.861458081794822</v>
      </c>
      <c r="AZ146">
        <v>89.991877593133268</v>
      </c>
      <c r="BA146">
        <v>93.562443746844338</v>
      </c>
      <c r="BB146">
        <v>94.674335389546243</v>
      </c>
      <c r="BC146">
        <v>95.219853796676404</v>
      </c>
      <c r="BD146">
        <v>53.764435762996463</v>
      </c>
      <c r="BE146">
        <v>71.747598323109784</v>
      </c>
      <c r="BF146">
        <v>83.468695383982734</v>
      </c>
      <c r="BG146">
        <v>90.396719326502406</v>
      </c>
      <c r="BH146">
        <v>93.65454690837646</v>
      </c>
      <c r="BI146">
        <v>97.370435100464917</v>
      </c>
      <c r="BJ146">
        <v>98.527580731754682</v>
      </c>
      <c r="BK146">
        <v>99.095301737431896</v>
      </c>
      <c r="BL146">
        <f t="shared" si="29"/>
        <v>2.1026352229661711</v>
      </c>
      <c r="BM146">
        <f t="shared" si="29"/>
        <v>2.805925985393273</v>
      </c>
      <c r="BN146">
        <f t="shared" si="29"/>
        <v>3.2643180652550967</v>
      </c>
      <c r="BO146">
        <f t="shared" si="24"/>
        <v>3.5352612447075842</v>
      </c>
      <c r="BP146">
        <f t="shared" si="23"/>
        <v>3.6626693152431926</v>
      </c>
      <c r="BQ146">
        <f t="shared" si="23"/>
        <v>3.8079913536205794</v>
      </c>
      <c r="BR146">
        <f t="shared" si="23"/>
        <v>3.8532453422084387</v>
      </c>
      <c r="BS146">
        <f t="shared" si="23"/>
        <v>3.8754479407554925</v>
      </c>
      <c r="BV146">
        <v>83.468695383982734</v>
      </c>
      <c r="BW146">
        <v>89.713167644977304</v>
      </c>
      <c r="BX146">
        <v>79.102810696779798</v>
      </c>
      <c r="BY146">
        <v>61.552222375120401</v>
      </c>
      <c r="CA146">
        <f t="shared" si="30"/>
        <v>0.83468695383982738</v>
      </c>
      <c r="CB146">
        <f t="shared" si="31"/>
        <v>0.89713167644977299</v>
      </c>
      <c r="CC146">
        <f t="shared" si="32"/>
        <v>0.79102810696779802</v>
      </c>
      <c r="CD146">
        <f t="shared" si="33"/>
        <v>0.61552222375120402</v>
      </c>
    </row>
    <row r="147" spans="8:82">
      <c r="H147">
        <v>2023</v>
      </c>
      <c r="I147" t="s">
        <v>9</v>
      </c>
      <c r="J147">
        <v>84.860917635673133</v>
      </c>
      <c r="K147">
        <v>88.772248436198936</v>
      </c>
      <c r="L147">
        <v>82.963948594311859</v>
      </c>
      <c r="M147">
        <v>69.008652261490568</v>
      </c>
      <c r="N147">
        <v>87.698513723208222</v>
      </c>
      <c r="O147">
        <v>91.338325046383602</v>
      </c>
      <c r="P147">
        <v>86.364470203517357</v>
      </c>
      <c r="Q147">
        <v>70.9560121443197</v>
      </c>
      <c r="R147">
        <f t="shared" si="25"/>
        <v>2.8375960875350899</v>
      </c>
      <c r="S147">
        <f t="shared" si="26"/>
        <v>2.5660766101846662</v>
      </c>
      <c r="T147">
        <f t="shared" si="27"/>
        <v>3.400521609205498</v>
      </c>
      <c r="U147">
        <f t="shared" si="28"/>
        <v>1.947359882829133</v>
      </c>
      <c r="AT147">
        <v>2023</v>
      </c>
      <c r="AU147" t="s">
        <v>9</v>
      </c>
      <c r="AV147">
        <v>56.721067886661679</v>
      </c>
      <c r="AW147">
        <v>74.61980243510223</v>
      </c>
      <c r="AX147">
        <v>84.860917635673133</v>
      </c>
      <c r="AY147">
        <v>90.5079891099804</v>
      </c>
      <c r="AZ147">
        <v>92.870751890356857</v>
      </c>
      <c r="BA147">
        <v>95.260104305663489</v>
      </c>
      <c r="BB147">
        <v>95.948404377514166</v>
      </c>
      <c r="BC147">
        <v>96.263960780288485</v>
      </c>
      <c r="BD147">
        <v>58.617718132738496</v>
      </c>
      <c r="BE147">
        <v>77.114954094332916</v>
      </c>
      <c r="BF147">
        <v>87.698513723208222</v>
      </c>
      <c r="BG147">
        <v>93.534413086347911</v>
      </c>
      <c r="BH147">
        <v>95.97618239420683</v>
      </c>
      <c r="BI147">
        <v>98.445430446448782</v>
      </c>
      <c r="BJ147">
        <v>99.156746031746039</v>
      </c>
      <c r="BK147">
        <v>99.482854071703358</v>
      </c>
      <c r="BL147">
        <f t="shared" si="29"/>
        <v>1.8966502460768169</v>
      </c>
      <c r="BM147">
        <f t="shared" si="29"/>
        <v>2.4951516592306859</v>
      </c>
      <c r="BN147">
        <f t="shared" si="29"/>
        <v>2.8375960875350899</v>
      </c>
      <c r="BO147">
        <f t="shared" si="24"/>
        <v>3.0264239763675107</v>
      </c>
      <c r="BP147">
        <f t="shared" si="23"/>
        <v>3.1054305038499734</v>
      </c>
      <c r="BQ147">
        <f t="shared" si="23"/>
        <v>3.1853261407852926</v>
      </c>
      <c r="BR147">
        <f t="shared" si="23"/>
        <v>3.208341654231873</v>
      </c>
      <c r="BS147">
        <f t="shared" si="23"/>
        <v>3.2188932914148722</v>
      </c>
      <c r="BV147">
        <v>87.698513723208222</v>
      </c>
      <c r="BW147">
        <v>91.338325046383602</v>
      </c>
      <c r="BX147">
        <v>86.364470203517357</v>
      </c>
      <c r="BY147">
        <v>70.9560121443197</v>
      </c>
      <c r="CA147">
        <f t="shared" si="30"/>
        <v>0.87698513723208227</v>
      </c>
      <c r="CB147">
        <f t="shared" si="31"/>
        <v>0.91338325046383606</v>
      </c>
      <c r="CC147">
        <f t="shared" si="32"/>
        <v>0.86364470203517352</v>
      </c>
      <c r="CD147">
        <f t="shared" si="33"/>
        <v>0.70956012144319702</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C5D9-6A2E-49C3-8941-FC000C5E3F20}">
  <sheetPr>
    <pageSetUpPr fitToPage="1"/>
  </sheetPr>
  <dimension ref="A1:DJ2"/>
  <sheetViews>
    <sheetView zoomScale="110" zoomScaleNormal="110" workbookViewId="0">
      <selection sqref="A1:S1"/>
    </sheetView>
  </sheetViews>
  <sheetFormatPr defaultColWidth="9.28515625" defaultRowHeight="13.2"/>
  <cols>
    <col min="1" max="8" width="9.28515625" style="116"/>
    <col min="9" max="9" width="12.140625" style="116" customWidth="1"/>
    <col min="10" max="114" width="9.28515625" style="116"/>
    <col min="115" max="16384" width="9.28515625" style="117"/>
  </cols>
  <sheetData>
    <row r="1" spans="1:19" ht="20.399999999999999">
      <c r="A1" s="180" t="s">
        <v>739</v>
      </c>
      <c r="B1" s="180"/>
      <c r="C1" s="180"/>
      <c r="D1" s="180"/>
      <c r="E1" s="180"/>
      <c r="F1" s="180"/>
      <c r="G1" s="180"/>
      <c r="H1" s="180"/>
      <c r="I1" s="180"/>
      <c r="J1" s="180"/>
      <c r="K1" s="180"/>
      <c r="L1" s="180"/>
      <c r="M1" s="180"/>
      <c r="N1" s="180"/>
      <c r="O1" s="180"/>
      <c r="P1" s="180"/>
      <c r="Q1" s="180"/>
      <c r="R1" s="180"/>
      <c r="S1" s="180"/>
    </row>
    <row r="2" spans="1:19">
      <c r="A2" s="183"/>
      <c r="B2" s="183"/>
      <c r="C2" s="183"/>
      <c r="D2" s="183"/>
      <c r="E2" s="183"/>
      <c r="F2" s="183"/>
      <c r="G2" s="183"/>
      <c r="H2" s="183"/>
      <c r="I2" s="183"/>
      <c r="J2" s="183"/>
      <c r="K2" s="183"/>
      <c r="L2" s="183"/>
      <c r="M2" s="183"/>
      <c r="N2" s="183"/>
    </row>
  </sheetData>
  <mergeCells count="2">
    <mergeCell ref="A2:N2"/>
    <mergeCell ref="A1:S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EF9C-7C19-450D-B8B2-282AE8A9C957}">
  <sheetPr>
    <pageSetUpPr fitToPage="1"/>
  </sheetPr>
  <dimension ref="A1:T165"/>
  <sheetViews>
    <sheetView workbookViewId="0">
      <selection sqref="A1:S1"/>
    </sheetView>
  </sheetViews>
  <sheetFormatPr defaultColWidth="9.28515625" defaultRowHeight="18" customHeight="1"/>
  <cols>
    <col min="1" max="1" width="5.7109375" style="58" customWidth="1"/>
    <col min="2" max="2" width="52.85546875" style="58" customWidth="1"/>
    <col min="3" max="16384" width="9.28515625" style="58"/>
  </cols>
  <sheetData>
    <row r="1" spans="1:20" ht="32.25" customHeight="1">
      <c r="A1" s="190" t="s">
        <v>450</v>
      </c>
      <c r="B1" s="191"/>
      <c r="C1" s="191"/>
      <c r="D1" s="191"/>
      <c r="E1" s="191"/>
      <c r="F1" s="191"/>
      <c r="G1" s="191"/>
      <c r="H1" s="191"/>
      <c r="I1" s="191"/>
      <c r="J1" s="191"/>
      <c r="K1" s="191"/>
      <c r="L1" s="191"/>
      <c r="M1" s="191"/>
      <c r="N1" s="191"/>
      <c r="O1" s="191"/>
      <c r="P1" s="191"/>
      <c r="Q1" s="191"/>
      <c r="R1" s="191"/>
      <c r="S1" s="192"/>
    </row>
    <row r="2" spans="1:20" s="64" customFormat="1" ht="6" customHeight="1">
      <c r="A2" s="118"/>
      <c r="B2" s="119"/>
      <c r="C2" s="119"/>
      <c r="D2" s="119"/>
      <c r="E2" s="119"/>
      <c r="F2" s="119"/>
      <c r="G2" s="119"/>
      <c r="H2" s="119"/>
      <c r="I2" s="119"/>
      <c r="J2" s="119"/>
      <c r="K2" s="119"/>
      <c r="L2" s="119"/>
      <c r="M2" s="119"/>
      <c r="N2" s="119"/>
      <c r="O2" s="119"/>
      <c r="P2" s="119"/>
      <c r="Q2" s="119"/>
      <c r="R2" s="119"/>
      <c r="S2" s="119"/>
      <c r="T2" s="120"/>
    </row>
    <row r="3" spans="1:20" s="64" customFormat="1" ht="15.75" customHeight="1">
      <c r="A3" s="193" t="s">
        <v>451</v>
      </c>
      <c r="B3" s="194"/>
      <c r="C3" s="194"/>
      <c r="D3" s="194"/>
      <c r="E3" s="194"/>
      <c r="F3" s="194"/>
      <c r="G3" s="194"/>
      <c r="H3" s="194"/>
      <c r="I3" s="194"/>
      <c r="J3" s="194"/>
      <c r="K3" s="194"/>
      <c r="L3" s="194"/>
      <c r="M3" s="194"/>
      <c r="N3" s="194"/>
      <c r="O3" s="194"/>
      <c r="P3" s="194"/>
      <c r="Q3" s="194"/>
      <c r="R3" s="194"/>
      <c r="S3" s="194"/>
      <c r="T3" s="120"/>
    </row>
    <row r="4" spans="1:20" s="64" customFormat="1" ht="15" customHeight="1">
      <c r="A4" s="118"/>
      <c r="B4" s="119"/>
      <c r="C4" s="119"/>
      <c r="D4" s="119"/>
      <c r="E4" s="119"/>
      <c r="F4" s="119"/>
      <c r="G4" s="119"/>
      <c r="H4" s="119"/>
      <c r="I4" s="119"/>
      <c r="J4" s="119"/>
      <c r="K4" s="119"/>
      <c r="L4" s="119"/>
      <c r="M4" s="119"/>
      <c r="N4" s="119"/>
      <c r="O4" s="119"/>
      <c r="P4" s="119"/>
      <c r="Q4" s="119"/>
      <c r="R4" s="119"/>
      <c r="S4" s="119"/>
      <c r="T4" s="120"/>
    </row>
    <row r="5" spans="1:20" s="64" customFormat="1" ht="15" customHeight="1">
      <c r="A5" s="121" t="s">
        <v>452</v>
      </c>
      <c r="B5" s="119"/>
      <c r="C5" s="185" t="s">
        <v>453</v>
      </c>
      <c r="D5" s="185"/>
      <c r="E5" s="185"/>
      <c r="F5" s="185"/>
      <c r="G5" s="185"/>
      <c r="H5" s="185"/>
      <c r="I5" s="185"/>
      <c r="J5" s="185"/>
      <c r="K5" s="185"/>
      <c r="L5" s="185"/>
      <c r="M5" s="185"/>
      <c r="N5" s="185"/>
      <c r="O5" s="185"/>
      <c r="P5" s="185"/>
      <c r="Q5" s="185"/>
      <c r="R5" s="185"/>
      <c r="S5" s="185"/>
      <c r="T5" s="120"/>
    </row>
    <row r="6" spans="1:20" s="64" customFormat="1" ht="6" customHeight="1">
      <c r="A6" s="121"/>
      <c r="B6" s="122"/>
      <c r="C6" s="123"/>
      <c r="D6" s="123"/>
      <c r="E6" s="123"/>
      <c r="F6" s="123"/>
      <c r="G6" s="123"/>
      <c r="H6" s="123"/>
      <c r="I6" s="123"/>
      <c r="J6" s="123"/>
      <c r="K6" s="123"/>
      <c r="L6" s="123"/>
      <c r="M6" s="123"/>
      <c r="N6" s="123"/>
      <c r="O6" s="123"/>
      <c r="P6" s="123"/>
      <c r="Q6" s="123"/>
      <c r="R6" s="123"/>
      <c r="S6" s="123"/>
      <c r="T6" s="120"/>
    </row>
    <row r="7" spans="1:20" s="64" customFormat="1" ht="28.5" customHeight="1">
      <c r="A7" s="121"/>
      <c r="B7" s="121"/>
      <c r="C7" s="184" t="s">
        <v>454</v>
      </c>
      <c r="D7" s="184"/>
      <c r="E7" s="184"/>
      <c r="F7" s="184"/>
      <c r="G7" s="184"/>
      <c r="H7" s="184"/>
      <c r="I7" s="184"/>
      <c r="J7" s="184"/>
      <c r="K7" s="184"/>
      <c r="L7" s="184"/>
      <c r="M7" s="184"/>
      <c r="N7" s="184"/>
      <c r="O7" s="184"/>
      <c r="P7" s="184"/>
      <c r="Q7" s="184"/>
      <c r="R7" s="184"/>
      <c r="S7" s="184"/>
      <c r="T7" s="120"/>
    </row>
    <row r="8" spans="1:20" s="64" customFormat="1" ht="15" customHeight="1">
      <c r="A8" s="121"/>
      <c r="B8" s="121" t="s">
        <v>455</v>
      </c>
      <c r="C8" s="185" t="s">
        <v>456</v>
      </c>
      <c r="D8" s="185"/>
      <c r="E8" s="185"/>
      <c r="F8" s="185"/>
      <c r="G8" s="185"/>
      <c r="H8" s="185"/>
      <c r="I8" s="185"/>
      <c r="J8" s="185"/>
      <c r="K8" s="185"/>
      <c r="L8" s="185"/>
      <c r="M8" s="185"/>
      <c r="N8" s="185"/>
      <c r="O8" s="185"/>
      <c r="P8" s="185"/>
      <c r="Q8" s="185"/>
      <c r="R8" s="185"/>
      <c r="S8" s="185"/>
      <c r="T8" s="120"/>
    </row>
    <row r="9" spans="1:20" s="64" customFormat="1" ht="15" customHeight="1">
      <c r="A9" s="121"/>
      <c r="B9" s="121" t="s">
        <v>457</v>
      </c>
      <c r="C9" s="185" t="s">
        <v>458</v>
      </c>
      <c r="D9" s="185"/>
      <c r="E9" s="185"/>
      <c r="F9" s="185"/>
      <c r="G9" s="185"/>
      <c r="H9" s="185"/>
      <c r="I9" s="185"/>
      <c r="J9" s="185"/>
      <c r="K9" s="185"/>
      <c r="L9" s="185"/>
      <c r="M9" s="185"/>
      <c r="N9" s="185"/>
      <c r="O9" s="185"/>
      <c r="P9" s="185"/>
      <c r="Q9" s="185"/>
      <c r="R9" s="185"/>
      <c r="S9" s="185"/>
      <c r="T9" s="124"/>
    </row>
    <row r="10" spans="1:20" s="64" customFormat="1" ht="6" customHeight="1">
      <c r="A10" s="121"/>
      <c r="B10" s="121"/>
      <c r="C10" s="184"/>
      <c r="D10" s="184"/>
      <c r="E10" s="184"/>
      <c r="F10" s="184"/>
      <c r="G10" s="184"/>
      <c r="H10" s="184"/>
      <c r="I10" s="184"/>
      <c r="J10" s="184"/>
      <c r="K10" s="184"/>
      <c r="L10" s="184"/>
      <c r="M10" s="184"/>
      <c r="N10" s="184"/>
      <c r="O10" s="184"/>
      <c r="P10" s="184"/>
      <c r="Q10" s="184"/>
      <c r="R10" s="184"/>
      <c r="S10" s="184"/>
      <c r="T10" s="120"/>
    </row>
    <row r="11" spans="1:20" s="64" customFormat="1" ht="13.2">
      <c r="A11" s="121" t="s">
        <v>459</v>
      </c>
      <c r="B11" s="122"/>
      <c r="C11" s="185" t="s">
        <v>460</v>
      </c>
      <c r="D11" s="185"/>
      <c r="E11" s="185"/>
      <c r="F11" s="185"/>
      <c r="G11" s="185"/>
      <c r="H11" s="185"/>
      <c r="I11" s="185"/>
      <c r="J11" s="185"/>
      <c r="K11" s="185"/>
      <c r="L11" s="185"/>
      <c r="M11" s="185"/>
      <c r="N11" s="185"/>
      <c r="O11" s="185"/>
      <c r="P11" s="185"/>
      <c r="Q11" s="185"/>
      <c r="R11" s="185"/>
      <c r="S11" s="185"/>
      <c r="T11" s="120"/>
    </row>
    <row r="12" spans="1:20" s="64" customFormat="1" ht="6" customHeight="1">
      <c r="A12" s="121"/>
      <c r="B12" s="122"/>
      <c r="C12" s="123"/>
      <c r="D12" s="123"/>
      <c r="E12" s="123"/>
      <c r="F12" s="123"/>
      <c r="G12" s="123"/>
      <c r="H12" s="123"/>
      <c r="I12" s="123"/>
      <c r="J12" s="123"/>
      <c r="K12" s="123"/>
      <c r="L12" s="123"/>
      <c r="M12" s="123"/>
      <c r="N12" s="123"/>
      <c r="O12" s="123"/>
      <c r="P12" s="123"/>
      <c r="Q12" s="123"/>
      <c r="R12" s="123"/>
      <c r="S12" s="123"/>
      <c r="T12" s="120"/>
    </row>
    <row r="13" spans="1:20" s="64" customFormat="1" ht="28.5" customHeight="1">
      <c r="A13" s="121"/>
      <c r="B13" s="122"/>
      <c r="C13" s="184" t="s">
        <v>461</v>
      </c>
      <c r="D13" s="184"/>
      <c r="E13" s="184"/>
      <c r="F13" s="184"/>
      <c r="G13" s="184"/>
      <c r="H13" s="184"/>
      <c r="I13" s="184"/>
      <c r="J13" s="184"/>
      <c r="K13" s="184"/>
      <c r="L13" s="184"/>
      <c r="M13" s="184"/>
      <c r="N13" s="184"/>
      <c r="O13" s="184"/>
      <c r="P13" s="184"/>
      <c r="Q13" s="184"/>
      <c r="R13" s="184"/>
      <c r="S13" s="184"/>
      <c r="T13" s="120"/>
    </row>
    <row r="14" spans="1:20" s="64" customFormat="1" ht="28.5" customHeight="1">
      <c r="A14" s="121" t="s">
        <v>462</v>
      </c>
      <c r="B14" s="122"/>
      <c r="C14" s="195" t="s">
        <v>463</v>
      </c>
      <c r="D14" s="195"/>
      <c r="E14" s="195"/>
      <c r="F14" s="195"/>
      <c r="G14" s="195"/>
      <c r="H14" s="195"/>
      <c r="I14" s="195"/>
      <c r="J14" s="195"/>
      <c r="K14" s="195"/>
      <c r="L14" s="195"/>
      <c r="M14" s="195"/>
      <c r="N14" s="195"/>
      <c r="O14" s="195"/>
      <c r="P14" s="195"/>
      <c r="Q14" s="195"/>
      <c r="R14" s="195"/>
      <c r="S14" s="195"/>
      <c r="T14" s="120"/>
    </row>
    <row r="15" spans="1:20" s="64" customFormat="1" ht="6" customHeight="1">
      <c r="A15" s="121"/>
      <c r="B15" s="122"/>
      <c r="C15" s="123"/>
      <c r="D15" s="123"/>
      <c r="E15" s="123"/>
      <c r="F15" s="123"/>
      <c r="G15" s="123"/>
      <c r="H15" s="123"/>
      <c r="I15" s="123"/>
      <c r="J15" s="123"/>
      <c r="K15" s="123"/>
      <c r="L15" s="123"/>
      <c r="M15" s="123"/>
      <c r="N15" s="123"/>
      <c r="O15" s="123"/>
      <c r="P15" s="123"/>
      <c r="Q15" s="123"/>
      <c r="R15" s="123"/>
      <c r="S15" s="123"/>
      <c r="T15" s="120"/>
    </row>
    <row r="16" spans="1:20" s="64" customFormat="1" ht="15" customHeight="1">
      <c r="A16" s="121"/>
      <c r="B16" s="121" t="s">
        <v>266</v>
      </c>
      <c r="C16" s="185" t="s">
        <v>464</v>
      </c>
      <c r="D16" s="185"/>
      <c r="E16" s="185"/>
      <c r="F16" s="185"/>
      <c r="G16" s="185"/>
      <c r="H16" s="185"/>
      <c r="I16" s="185"/>
      <c r="J16" s="185"/>
      <c r="K16" s="185"/>
      <c r="L16" s="185"/>
      <c r="M16" s="185"/>
      <c r="N16" s="185"/>
      <c r="O16" s="185"/>
      <c r="P16" s="185"/>
      <c r="Q16" s="185"/>
      <c r="R16" s="185"/>
      <c r="S16" s="185"/>
      <c r="T16" s="120"/>
    </row>
    <row r="17" spans="1:20" s="64" customFormat="1" ht="15" customHeight="1">
      <c r="A17" s="121"/>
      <c r="B17" s="121" t="s">
        <v>268</v>
      </c>
      <c r="C17" s="185" t="s">
        <v>465</v>
      </c>
      <c r="D17" s="185"/>
      <c r="E17" s="185"/>
      <c r="F17" s="185"/>
      <c r="G17" s="185"/>
      <c r="H17" s="185"/>
      <c r="I17" s="185"/>
      <c r="J17" s="185"/>
      <c r="K17" s="185"/>
      <c r="L17" s="185"/>
      <c r="M17" s="185"/>
      <c r="N17" s="185"/>
      <c r="O17" s="185"/>
      <c r="P17" s="185"/>
      <c r="Q17" s="185"/>
      <c r="R17" s="185"/>
      <c r="S17" s="185"/>
      <c r="T17" s="120"/>
    </row>
    <row r="18" spans="1:20" s="64" customFormat="1" ht="15" customHeight="1">
      <c r="A18" s="121"/>
      <c r="B18" s="121" t="s">
        <v>267</v>
      </c>
      <c r="C18" s="185" t="s">
        <v>466</v>
      </c>
      <c r="D18" s="185"/>
      <c r="E18" s="185"/>
      <c r="F18" s="185"/>
      <c r="G18" s="185"/>
      <c r="H18" s="185"/>
      <c r="I18" s="185"/>
      <c r="J18" s="185"/>
      <c r="K18" s="185"/>
      <c r="L18" s="185"/>
      <c r="M18" s="185"/>
      <c r="N18" s="185"/>
      <c r="O18" s="185"/>
      <c r="P18" s="185"/>
      <c r="Q18" s="185"/>
      <c r="R18" s="185"/>
      <c r="S18" s="185"/>
      <c r="T18" s="120"/>
    </row>
    <row r="19" spans="1:20" s="64" customFormat="1" ht="6" customHeight="1">
      <c r="A19" s="121"/>
      <c r="B19" s="121"/>
      <c r="C19" s="122"/>
      <c r="D19" s="125"/>
      <c r="E19" s="125"/>
      <c r="F19" s="125"/>
      <c r="G19" s="125"/>
      <c r="H19" s="125"/>
      <c r="I19" s="125"/>
      <c r="J19" s="125"/>
      <c r="K19" s="125"/>
      <c r="L19" s="125"/>
      <c r="M19" s="125"/>
      <c r="N19" s="125"/>
      <c r="O19" s="125"/>
      <c r="P19" s="125"/>
      <c r="Q19" s="125"/>
      <c r="R19" s="125"/>
      <c r="S19" s="125"/>
      <c r="T19" s="120"/>
    </row>
    <row r="20" spans="1:20" s="64" customFormat="1" ht="16.5" customHeight="1">
      <c r="A20" s="121" t="s">
        <v>467</v>
      </c>
      <c r="B20" s="121"/>
      <c r="C20" s="185" t="s">
        <v>468</v>
      </c>
      <c r="D20" s="185"/>
      <c r="E20" s="185"/>
      <c r="F20" s="185"/>
      <c r="G20" s="185"/>
      <c r="H20" s="185"/>
      <c r="I20" s="185"/>
      <c r="J20" s="185"/>
      <c r="K20" s="185"/>
      <c r="L20" s="185"/>
      <c r="M20" s="185"/>
      <c r="N20" s="185"/>
      <c r="O20" s="185"/>
      <c r="P20" s="185"/>
      <c r="Q20" s="185"/>
      <c r="R20" s="185"/>
      <c r="S20" s="185"/>
      <c r="T20" s="120"/>
    </row>
    <row r="21" spans="1:20" s="64" customFormat="1" ht="6" customHeight="1">
      <c r="A21" s="121"/>
      <c r="B21" s="126"/>
      <c r="C21" s="127"/>
      <c r="D21" s="127"/>
      <c r="E21" s="127"/>
      <c r="F21" s="127"/>
      <c r="G21" s="127"/>
      <c r="H21" s="127"/>
      <c r="I21" s="127"/>
      <c r="J21" s="127"/>
      <c r="K21" s="127"/>
      <c r="L21" s="127"/>
      <c r="M21" s="127"/>
      <c r="N21" s="127"/>
      <c r="O21" s="127"/>
      <c r="P21" s="127"/>
      <c r="Q21" s="127"/>
      <c r="R21" s="127"/>
      <c r="S21" s="127"/>
      <c r="T21" s="120"/>
    </row>
    <row r="22" spans="1:20" s="64" customFormat="1" ht="15" customHeight="1">
      <c r="A22" s="121" t="s">
        <v>469</v>
      </c>
      <c r="B22" s="128"/>
      <c r="C22" s="185" t="s">
        <v>470</v>
      </c>
      <c r="D22" s="185"/>
      <c r="E22" s="185"/>
      <c r="F22" s="185"/>
      <c r="G22" s="185"/>
      <c r="H22" s="185"/>
      <c r="I22" s="185"/>
      <c r="J22" s="185"/>
      <c r="K22" s="185"/>
      <c r="L22" s="185"/>
      <c r="M22" s="185"/>
      <c r="N22" s="185"/>
      <c r="O22" s="185"/>
      <c r="P22" s="185"/>
      <c r="Q22" s="185"/>
      <c r="R22" s="185"/>
      <c r="S22" s="185"/>
      <c r="T22" s="120"/>
    </row>
    <row r="23" spans="1:20" s="64" customFormat="1" ht="41.25" customHeight="1">
      <c r="A23" s="121"/>
      <c r="B23" s="128"/>
      <c r="C23" s="184" t="s">
        <v>471</v>
      </c>
      <c r="D23" s="184"/>
      <c r="E23" s="184"/>
      <c r="F23" s="184"/>
      <c r="G23" s="184"/>
      <c r="H23" s="184"/>
      <c r="I23" s="184"/>
      <c r="J23" s="184"/>
      <c r="K23" s="184"/>
      <c r="L23" s="184"/>
      <c r="M23" s="184"/>
      <c r="N23" s="184"/>
      <c r="O23" s="184"/>
      <c r="P23" s="184"/>
      <c r="Q23" s="184"/>
      <c r="R23" s="184"/>
      <c r="S23" s="184"/>
      <c r="T23" s="120"/>
    </row>
    <row r="24" spans="1:20" s="64" customFormat="1" ht="15.75" customHeight="1">
      <c r="A24" s="121"/>
      <c r="B24" s="128"/>
      <c r="C24" s="184" t="s">
        <v>472</v>
      </c>
      <c r="D24" s="184"/>
      <c r="E24" s="184"/>
      <c r="F24" s="184"/>
      <c r="G24" s="184"/>
      <c r="H24" s="184"/>
      <c r="I24" s="184"/>
      <c r="J24" s="184"/>
      <c r="K24" s="184"/>
      <c r="L24" s="184"/>
      <c r="M24" s="184"/>
      <c r="N24" s="184"/>
      <c r="O24" s="184"/>
      <c r="P24" s="184"/>
      <c r="Q24" s="184"/>
      <c r="R24" s="184"/>
      <c r="S24" s="184"/>
      <c r="T24" s="120"/>
    </row>
    <row r="25" spans="1:20" s="64" customFormat="1" ht="15" customHeight="1">
      <c r="A25" s="121" t="s">
        <v>473</v>
      </c>
      <c r="B25" s="126"/>
      <c r="C25" s="186" t="s">
        <v>474</v>
      </c>
      <c r="D25" s="186"/>
      <c r="E25" s="186"/>
      <c r="F25" s="186"/>
      <c r="G25" s="186"/>
      <c r="H25" s="186"/>
      <c r="I25" s="186"/>
      <c r="J25" s="186"/>
      <c r="K25" s="186"/>
      <c r="L25" s="186"/>
      <c r="M25" s="186"/>
      <c r="N25" s="186"/>
      <c r="O25" s="186"/>
      <c r="P25" s="186"/>
      <c r="Q25" s="186"/>
      <c r="R25" s="186"/>
      <c r="S25" s="186"/>
      <c r="T25" s="120"/>
    </row>
    <row r="26" spans="1:20" s="64" customFormat="1" ht="28.2" customHeight="1">
      <c r="A26" s="121"/>
      <c r="B26" s="121"/>
      <c r="C26" s="187" t="s">
        <v>475</v>
      </c>
      <c r="D26" s="187"/>
      <c r="E26" s="187"/>
      <c r="F26" s="187"/>
      <c r="G26" s="187"/>
      <c r="H26" s="187"/>
      <c r="I26" s="187"/>
      <c r="J26" s="187"/>
      <c r="K26" s="187"/>
      <c r="L26" s="187"/>
      <c r="M26" s="187"/>
      <c r="N26" s="187"/>
      <c r="O26" s="187"/>
      <c r="P26" s="187"/>
      <c r="Q26" s="187"/>
      <c r="R26" s="187"/>
      <c r="S26" s="187"/>
      <c r="T26" s="120"/>
    </row>
    <row r="27" spans="1:20" s="64" customFormat="1" ht="6" customHeight="1">
      <c r="A27" s="121"/>
      <c r="B27" s="121"/>
      <c r="C27" s="122"/>
      <c r="D27" s="125"/>
      <c r="E27" s="125"/>
      <c r="F27" s="125"/>
      <c r="G27" s="125"/>
      <c r="H27" s="125"/>
      <c r="I27" s="125"/>
      <c r="J27" s="125"/>
      <c r="K27" s="125"/>
      <c r="L27" s="125"/>
      <c r="M27" s="125"/>
      <c r="N27" s="125"/>
      <c r="O27" s="125"/>
      <c r="P27" s="125"/>
      <c r="Q27" s="125"/>
      <c r="R27" s="125"/>
      <c r="S27" s="125"/>
      <c r="T27" s="120"/>
    </row>
    <row r="28" spans="1:20" s="64" customFormat="1" ht="15" customHeight="1">
      <c r="A28" s="121" t="s">
        <v>476</v>
      </c>
      <c r="B28" s="126"/>
      <c r="C28" s="186" t="s">
        <v>477</v>
      </c>
      <c r="D28" s="186"/>
      <c r="E28" s="186"/>
      <c r="F28" s="186"/>
      <c r="G28" s="186"/>
      <c r="H28" s="186"/>
      <c r="I28" s="186"/>
      <c r="J28" s="186"/>
      <c r="K28" s="186"/>
      <c r="L28" s="186"/>
      <c r="M28" s="186"/>
      <c r="N28" s="186"/>
      <c r="O28" s="186"/>
      <c r="P28" s="186"/>
      <c r="Q28" s="186"/>
      <c r="R28" s="186"/>
      <c r="S28" s="186"/>
      <c r="T28" s="120"/>
    </row>
    <row r="29" spans="1:20" s="64" customFormat="1" ht="15" customHeight="1">
      <c r="A29" s="121"/>
      <c r="B29" s="126"/>
      <c r="C29" s="187" t="s">
        <v>478</v>
      </c>
      <c r="D29" s="187"/>
      <c r="E29" s="187"/>
      <c r="F29" s="187"/>
      <c r="G29" s="187"/>
      <c r="H29" s="187"/>
      <c r="I29" s="187"/>
      <c r="J29" s="187"/>
      <c r="K29" s="187"/>
      <c r="L29" s="187"/>
      <c r="M29" s="187"/>
      <c r="N29" s="187"/>
      <c r="O29" s="187"/>
      <c r="P29" s="187"/>
      <c r="Q29" s="187"/>
      <c r="R29" s="187"/>
      <c r="S29" s="187"/>
      <c r="T29" s="120"/>
    </row>
    <row r="30" spans="1:20" s="64" customFormat="1" ht="15.75" customHeight="1">
      <c r="A30" s="121"/>
      <c r="B30" s="126"/>
      <c r="C30" s="187" t="s">
        <v>479</v>
      </c>
      <c r="D30" s="187"/>
      <c r="E30" s="187"/>
      <c r="F30" s="187"/>
      <c r="G30" s="187"/>
      <c r="H30" s="187"/>
      <c r="I30" s="187"/>
      <c r="J30" s="187"/>
      <c r="K30" s="187"/>
      <c r="L30" s="187"/>
      <c r="M30" s="187"/>
      <c r="N30" s="187"/>
      <c r="O30" s="187"/>
      <c r="P30" s="187"/>
      <c r="Q30" s="187"/>
      <c r="R30" s="187"/>
      <c r="S30" s="187"/>
      <c r="T30" s="120"/>
    </row>
    <row r="31" spans="1:20" s="64" customFormat="1" ht="6" customHeight="1">
      <c r="A31" s="121"/>
      <c r="B31" s="121"/>
      <c r="C31" s="125"/>
      <c r="D31" s="125"/>
      <c r="E31" s="125"/>
      <c r="F31" s="125"/>
      <c r="G31" s="125"/>
      <c r="H31" s="125"/>
      <c r="I31" s="125"/>
      <c r="J31" s="125"/>
      <c r="K31" s="125"/>
      <c r="L31" s="125"/>
      <c r="M31" s="125"/>
      <c r="N31" s="125"/>
      <c r="O31" s="125"/>
      <c r="P31" s="125"/>
      <c r="Q31" s="125"/>
      <c r="R31" s="125"/>
      <c r="S31" s="125"/>
      <c r="T31" s="120"/>
    </row>
    <row r="32" spans="1:20" s="64" customFormat="1" ht="15" customHeight="1">
      <c r="A32" s="121" t="s">
        <v>712</v>
      </c>
      <c r="B32" s="121"/>
      <c r="C32" s="185" t="s">
        <v>714</v>
      </c>
      <c r="D32" s="188"/>
      <c r="E32" s="188"/>
      <c r="F32" s="188"/>
      <c r="G32" s="188"/>
      <c r="H32" s="188"/>
      <c r="I32" s="188"/>
      <c r="J32" s="188"/>
      <c r="K32" s="188"/>
      <c r="L32" s="188"/>
      <c r="M32" s="188"/>
      <c r="N32" s="188"/>
      <c r="O32" s="188"/>
      <c r="P32" s="188"/>
      <c r="Q32" s="188"/>
      <c r="R32" s="188"/>
      <c r="S32" s="125"/>
      <c r="T32" s="120"/>
    </row>
    <row r="33" spans="1:20" s="64" customFormat="1" ht="15" customHeight="1">
      <c r="A33" s="160"/>
      <c r="B33" s="121"/>
      <c r="C33" s="184" t="s">
        <v>713</v>
      </c>
      <c r="D33" s="189"/>
      <c r="E33" s="189"/>
      <c r="F33" s="189"/>
      <c r="G33" s="189"/>
      <c r="H33" s="189"/>
      <c r="I33" s="189"/>
      <c r="J33" s="189"/>
      <c r="K33" s="189"/>
      <c r="L33" s="189"/>
      <c r="M33" s="189"/>
      <c r="N33" s="189"/>
      <c r="O33" s="189"/>
      <c r="P33" s="189"/>
      <c r="Q33" s="189"/>
      <c r="R33" s="189"/>
      <c r="S33" s="125"/>
      <c r="T33" s="120"/>
    </row>
    <row r="34" spans="1:20" s="64" customFormat="1" ht="15" customHeight="1">
      <c r="A34" s="160"/>
      <c r="B34" s="121"/>
      <c r="C34" s="189"/>
      <c r="D34" s="189"/>
      <c r="E34" s="189"/>
      <c r="F34" s="189"/>
      <c r="G34" s="189"/>
      <c r="H34" s="189"/>
      <c r="I34" s="189"/>
      <c r="J34" s="189"/>
      <c r="K34" s="189"/>
      <c r="L34" s="189"/>
      <c r="M34" s="189"/>
      <c r="N34" s="189"/>
      <c r="O34" s="189"/>
      <c r="P34" s="189"/>
      <c r="Q34" s="189"/>
      <c r="R34" s="189"/>
      <c r="S34" s="125"/>
      <c r="T34" s="120"/>
    </row>
    <row r="35" spans="1:20" s="64" customFormat="1" ht="6" customHeight="1">
      <c r="A35" s="121"/>
      <c r="B35" s="121"/>
      <c r="C35" s="125"/>
      <c r="D35" s="125"/>
      <c r="E35" s="125"/>
      <c r="F35" s="125"/>
      <c r="G35" s="125"/>
      <c r="H35" s="125"/>
      <c r="I35" s="125"/>
      <c r="J35" s="125"/>
      <c r="K35" s="125"/>
      <c r="L35" s="125"/>
      <c r="M35" s="125"/>
      <c r="N35" s="125"/>
      <c r="O35" s="125"/>
      <c r="P35" s="125"/>
      <c r="Q35" s="125"/>
      <c r="R35" s="125"/>
      <c r="S35" s="125"/>
      <c r="T35" s="120"/>
    </row>
    <row r="36" spans="1:20" s="64" customFormat="1" ht="15" customHeight="1">
      <c r="A36" s="121" t="s">
        <v>480</v>
      </c>
      <c r="B36" s="126"/>
      <c r="C36" s="186" t="s">
        <v>481</v>
      </c>
      <c r="D36" s="186"/>
      <c r="E36" s="186"/>
      <c r="F36" s="186"/>
      <c r="G36" s="186"/>
      <c r="H36" s="186"/>
      <c r="I36" s="186"/>
      <c r="J36" s="186"/>
      <c r="K36" s="186"/>
      <c r="L36" s="186"/>
      <c r="M36" s="186"/>
      <c r="N36" s="186"/>
      <c r="O36" s="186"/>
      <c r="P36" s="186"/>
      <c r="Q36" s="186"/>
      <c r="R36" s="186"/>
      <c r="S36" s="186"/>
      <c r="T36" s="120"/>
    </row>
    <row r="37" spans="1:20" s="64" customFormat="1" ht="56.25" customHeight="1">
      <c r="A37" s="121"/>
      <c r="B37" s="126"/>
      <c r="C37" s="184" t="s">
        <v>482</v>
      </c>
      <c r="D37" s="184"/>
      <c r="E37" s="184"/>
      <c r="F37" s="184"/>
      <c r="G37" s="184"/>
      <c r="H37" s="184"/>
      <c r="I37" s="184"/>
      <c r="J37" s="184"/>
      <c r="K37" s="184"/>
      <c r="L37" s="184"/>
      <c r="M37" s="184"/>
      <c r="N37" s="184"/>
      <c r="O37" s="184"/>
      <c r="P37" s="184"/>
      <c r="Q37" s="184"/>
      <c r="R37" s="184"/>
      <c r="S37" s="184"/>
      <c r="T37" s="120"/>
    </row>
    <row r="38" spans="1:20" s="64" customFormat="1" ht="24.6" customHeight="1">
      <c r="A38" s="121"/>
      <c r="B38" s="126"/>
      <c r="C38" s="184" t="s">
        <v>483</v>
      </c>
      <c r="D38" s="184"/>
      <c r="E38" s="184"/>
      <c r="F38" s="184"/>
      <c r="G38" s="184"/>
      <c r="H38" s="184"/>
      <c r="I38" s="184"/>
      <c r="J38" s="184"/>
      <c r="K38" s="184"/>
      <c r="L38" s="184"/>
      <c r="M38" s="184"/>
      <c r="N38" s="184"/>
      <c r="O38" s="184"/>
      <c r="P38" s="184"/>
      <c r="Q38" s="184"/>
      <c r="R38" s="184"/>
      <c r="S38" s="184"/>
      <c r="T38" s="120"/>
    </row>
    <row r="39" spans="1:20" s="64" customFormat="1" ht="6" customHeight="1">
      <c r="A39" s="121"/>
      <c r="B39" s="128"/>
      <c r="C39" s="125"/>
      <c r="D39" s="125"/>
      <c r="E39" s="125"/>
      <c r="F39" s="125"/>
      <c r="G39" s="125"/>
      <c r="H39" s="125"/>
      <c r="I39" s="125"/>
      <c r="J39" s="125"/>
      <c r="K39" s="125"/>
      <c r="L39" s="125"/>
      <c r="M39" s="125"/>
      <c r="N39" s="125"/>
      <c r="O39" s="125"/>
      <c r="P39" s="125"/>
      <c r="Q39" s="125"/>
      <c r="R39" s="125"/>
      <c r="S39" s="125"/>
      <c r="T39" s="120"/>
    </row>
    <row r="40" spans="1:20" s="64" customFormat="1" ht="15" customHeight="1">
      <c r="A40" s="121" t="s">
        <v>484</v>
      </c>
      <c r="B40" s="126"/>
      <c r="C40" s="185" t="s">
        <v>485</v>
      </c>
      <c r="D40" s="185"/>
      <c r="E40" s="185"/>
      <c r="F40" s="185"/>
      <c r="G40" s="185"/>
      <c r="H40" s="185"/>
      <c r="I40" s="185"/>
      <c r="J40" s="185"/>
      <c r="K40" s="185"/>
      <c r="L40" s="185"/>
      <c r="M40" s="185"/>
      <c r="N40" s="185"/>
      <c r="O40" s="185"/>
      <c r="P40" s="185"/>
      <c r="Q40" s="185"/>
      <c r="R40" s="185"/>
      <c r="S40" s="185"/>
      <c r="T40" s="120"/>
    </row>
    <row r="41" spans="1:20" s="64" customFormat="1" ht="6" customHeight="1">
      <c r="A41" s="121"/>
      <c r="B41" s="128"/>
      <c r="C41" s="125"/>
      <c r="D41" s="125"/>
      <c r="E41" s="125"/>
      <c r="F41" s="125"/>
      <c r="G41" s="125"/>
      <c r="H41" s="125"/>
      <c r="I41" s="125"/>
      <c r="J41" s="125"/>
      <c r="K41" s="125"/>
      <c r="L41" s="125"/>
      <c r="M41" s="125"/>
      <c r="N41" s="125"/>
      <c r="O41" s="125"/>
      <c r="P41" s="125"/>
      <c r="Q41" s="125"/>
      <c r="R41" s="125"/>
      <c r="S41" s="125"/>
      <c r="T41" s="120"/>
    </row>
    <row r="42" spans="1:20" s="64" customFormat="1" ht="15" customHeight="1">
      <c r="A42" s="121" t="s">
        <v>486</v>
      </c>
      <c r="B42" s="129"/>
      <c r="C42" s="185" t="s">
        <v>487</v>
      </c>
      <c r="D42" s="185"/>
      <c r="E42" s="185"/>
      <c r="F42" s="185"/>
      <c r="G42" s="185"/>
      <c r="H42" s="185"/>
      <c r="I42" s="185"/>
      <c r="J42" s="185"/>
      <c r="K42" s="185"/>
      <c r="L42" s="185"/>
      <c r="M42" s="185"/>
      <c r="N42" s="185"/>
      <c r="O42" s="185"/>
      <c r="P42" s="185"/>
      <c r="Q42" s="185"/>
      <c r="R42" s="185"/>
      <c r="S42" s="185"/>
      <c r="T42" s="120"/>
    </row>
    <row r="43" spans="1:20" s="64" customFormat="1" ht="6" customHeight="1">
      <c r="A43" s="130"/>
      <c r="B43" s="129"/>
      <c r="C43" s="131"/>
      <c r="D43" s="131"/>
      <c r="E43" s="131"/>
      <c r="F43" s="131"/>
      <c r="G43" s="131"/>
      <c r="H43" s="131"/>
      <c r="I43" s="131"/>
      <c r="J43" s="131"/>
      <c r="K43" s="131"/>
      <c r="L43" s="131"/>
      <c r="M43" s="131"/>
      <c r="N43" s="131"/>
      <c r="O43" s="131"/>
      <c r="P43" s="131"/>
      <c r="Q43" s="131"/>
      <c r="R43" s="131"/>
      <c r="S43" s="131"/>
      <c r="T43" s="120"/>
    </row>
    <row r="44" spans="1:20" s="64" customFormat="1" ht="15" customHeight="1">
      <c r="A44" s="121" t="s">
        <v>488</v>
      </c>
      <c r="B44" s="129"/>
      <c r="C44" s="185" t="s">
        <v>489</v>
      </c>
      <c r="D44" s="185"/>
      <c r="E44" s="185"/>
      <c r="F44" s="185"/>
      <c r="G44" s="185"/>
      <c r="H44" s="185"/>
      <c r="I44" s="185"/>
      <c r="J44" s="185"/>
      <c r="K44" s="185"/>
      <c r="L44" s="185"/>
      <c r="M44" s="185"/>
      <c r="N44" s="185"/>
      <c r="O44" s="185"/>
      <c r="P44" s="185"/>
      <c r="Q44" s="185"/>
      <c r="R44" s="185"/>
      <c r="S44" s="185"/>
      <c r="T44" s="120"/>
    </row>
    <row r="45" spans="1:20" s="64" customFormat="1" ht="6" customHeight="1">
      <c r="A45" s="130"/>
      <c r="B45" s="129"/>
      <c r="C45" s="131"/>
      <c r="D45" s="131"/>
      <c r="E45" s="131"/>
      <c r="F45" s="131"/>
      <c r="G45" s="131"/>
      <c r="H45" s="131"/>
      <c r="I45" s="131"/>
      <c r="J45" s="131"/>
      <c r="K45" s="131"/>
      <c r="L45" s="131"/>
      <c r="M45" s="131"/>
      <c r="N45" s="131"/>
      <c r="O45" s="131"/>
      <c r="P45" s="131"/>
      <c r="Q45" s="131"/>
      <c r="R45" s="131"/>
      <c r="S45" s="131"/>
      <c r="T45" s="120"/>
    </row>
    <row r="46" spans="1:20" s="64" customFormat="1" ht="15" customHeight="1">
      <c r="A46" s="121" t="s">
        <v>490</v>
      </c>
      <c r="B46" s="129"/>
      <c r="C46" s="185" t="s">
        <v>491</v>
      </c>
      <c r="D46" s="185"/>
      <c r="E46" s="185"/>
      <c r="F46" s="185"/>
      <c r="G46" s="185"/>
      <c r="H46" s="185"/>
      <c r="I46" s="185"/>
      <c r="J46" s="185"/>
      <c r="K46" s="185"/>
      <c r="L46" s="185"/>
      <c r="M46" s="185"/>
      <c r="N46" s="185"/>
      <c r="O46" s="185"/>
      <c r="P46" s="185"/>
      <c r="Q46" s="185"/>
      <c r="R46" s="185"/>
      <c r="S46" s="185"/>
      <c r="T46" s="120"/>
    </row>
    <row r="47" spans="1:20" ht="6" customHeight="1">
      <c r="A47" s="132"/>
      <c r="B47" s="66"/>
      <c r="C47" s="66"/>
      <c r="D47" s="66"/>
      <c r="E47" s="66"/>
      <c r="F47" s="66"/>
      <c r="G47" s="66"/>
      <c r="H47" s="66"/>
      <c r="I47" s="66"/>
      <c r="J47" s="66"/>
      <c r="K47" s="66"/>
    </row>
    <row r="48" spans="1:20" ht="15.75" customHeight="1">
      <c r="A48" s="70"/>
      <c r="B48" s="70"/>
      <c r="C48" s="70"/>
      <c r="D48" s="70"/>
      <c r="E48" s="70"/>
      <c r="F48" s="70"/>
      <c r="G48" s="70"/>
      <c r="H48" s="70"/>
      <c r="I48" s="70"/>
      <c r="J48" s="70"/>
      <c r="K48" s="70"/>
      <c r="L48" s="70"/>
      <c r="M48" s="70"/>
      <c r="N48" s="70"/>
      <c r="O48" s="70"/>
      <c r="P48" s="70"/>
      <c r="Q48" s="70"/>
      <c r="R48" s="70"/>
      <c r="S48" s="70"/>
    </row>
    <row r="49" ht="7.5" customHeight="1"/>
    <row r="50" ht="15.75" customHeight="1"/>
    <row r="51" ht="7.5" customHeight="1"/>
    <row r="52" ht="15.75" customHeight="1"/>
    <row r="53" ht="7.5" customHeight="1"/>
    <row r="54" ht="15.75" customHeight="1"/>
    <row r="55" ht="7.5" customHeight="1"/>
    <row r="56" ht="15.75" customHeight="1"/>
    <row r="57" ht="7.5" customHeight="1"/>
    <row r="58" ht="15.75" customHeight="1"/>
    <row r="59" ht="7.5" customHeight="1"/>
    <row r="60" ht="15.75" customHeight="1"/>
    <row r="61" ht="7.5" customHeight="1"/>
    <row r="62" ht="15.75" customHeight="1"/>
    <row r="63" ht="7.5" customHeight="1"/>
    <row r="64" ht="15.75" customHeight="1"/>
    <row r="65" ht="7.5" customHeight="1"/>
    <row r="66" ht="15.75" customHeight="1"/>
    <row r="67" ht="7.5" customHeight="1"/>
    <row r="68" ht="15.75" customHeight="1"/>
    <row r="69" ht="7.5" customHeight="1"/>
    <row r="70" ht="15.75" customHeight="1"/>
    <row r="71" ht="7.5" customHeight="1"/>
    <row r="72" ht="15.75" customHeight="1"/>
    <row r="73" ht="7.5" customHeight="1"/>
    <row r="74" ht="15.75" customHeight="1"/>
    <row r="75" ht="7.5" customHeight="1"/>
    <row r="76" ht="15.75" customHeight="1"/>
    <row r="77" ht="6" customHeight="1"/>
    <row r="78" ht="15.75" customHeight="1"/>
    <row r="79" ht="7.5" customHeight="1"/>
    <row r="80" ht="15.75" customHeight="1"/>
    <row r="81" ht="7.5" customHeight="1"/>
    <row r="82" ht="15.75" customHeight="1"/>
    <row r="83" ht="7.5" customHeight="1"/>
    <row r="84" ht="15.75" customHeight="1"/>
    <row r="85" ht="7.5" customHeight="1"/>
    <row r="86" ht="15.75" customHeight="1"/>
    <row r="87" ht="7.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sheetData>
  <mergeCells count="31">
    <mergeCell ref="C17:S17"/>
    <mergeCell ref="A1:S1"/>
    <mergeCell ref="A3:S3"/>
    <mergeCell ref="C5:S5"/>
    <mergeCell ref="C7:S7"/>
    <mergeCell ref="C8:S8"/>
    <mergeCell ref="C9:S9"/>
    <mergeCell ref="C10:S10"/>
    <mergeCell ref="C11:S11"/>
    <mergeCell ref="C13:S13"/>
    <mergeCell ref="C14:S14"/>
    <mergeCell ref="C16:S16"/>
    <mergeCell ref="C37:S37"/>
    <mergeCell ref="C18:S18"/>
    <mergeCell ref="C20:S20"/>
    <mergeCell ref="C22:S22"/>
    <mergeCell ref="C23:S23"/>
    <mergeCell ref="C24:S24"/>
    <mergeCell ref="C25:S25"/>
    <mergeCell ref="C26:S26"/>
    <mergeCell ref="C28:S28"/>
    <mergeCell ref="C29:S29"/>
    <mergeCell ref="C30:S30"/>
    <mergeCell ref="C36:S36"/>
    <mergeCell ref="C32:R32"/>
    <mergeCell ref="C33:R34"/>
    <mergeCell ref="C38:S38"/>
    <mergeCell ref="C40:S40"/>
    <mergeCell ref="C42:S42"/>
    <mergeCell ref="C44:S44"/>
    <mergeCell ref="C46:S46"/>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17409" r:id="rId4">
          <objectPr defaultSize="0" autoPict="0" r:id="rId5">
            <anchor moveWithCells="1" sizeWithCells="1">
              <from>
                <xdr:col>0</xdr:col>
                <xdr:colOff>0</xdr:colOff>
                <xdr:row>49</xdr:row>
                <xdr:rowOff>38100</xdr:rowOff>
              </from>
              <to>
                <xdr:col>0</xdr:col>
                <xdr:colOff>0</xdr:colOff>
                <xdr:row>53</xdr:row>
                <xdr:rowOff>60960</xdr:rowOff>
              </to>
            </anchor>
          </objectPr>
        </oleObject>
      </mc:Choice>
      <mc:Fallback>
        <oleObject progId="MSPhotoEd.3" shapeId="174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05FF-5341-404F-A437-A7D5B0AC8FAC}">
  <sheetPr>
    <pageSetUpPr fitToPage="1"/>
  </sheetPr>
  <dimension ref="A1:W209"/>
  <sheetViews>
    <sheetView workbookViewId="0">
      <selection sqref="A1:W1"/>
    </sheetView>
  </sheetViews>
  <sheetFormatPr defaultColWidth="9.28515625" defaultRowHeight="18" customHeight="1"/>
  <cols>
    <col min="1" max="1" width="5.7109375" style="58" customWidth="1"/>
    <col min="2" max="2" width="34.42578125" style="58" customWidth="1"/>
    <col min="3" max="19" width="8.28515625" style="58" customWidth="1"/>
    <col min="20" max="16384" width="9.28515625" style="58"/>
  </cols>
  <sheetData>
    <row r="1" spans="1:23" ht="32.25" customHeight="1">
      <c r="A1" s="202" t="s">
        <v>492</v>
      </c>
      <c r="B1" s="203"/>
      <c r="C1" s="203"/>
      <c r="D1" s="203"/>
      <c r="E1" s="203"/>
      <c r="F1" s="203"/>
      <c r="G1" s="203"/>
      <c r="H1" s="203"/>
      <c r="I1" s="203"/>
      <c r="J1" s="203"/>
      <c r="K1" s="203"/>
      <c r="L1" s="203"/>
      <c r="M1" s="203"/>
      <c r="N1" s="203"/>
      <c r="O1" s="203"/>
      <c r="P1" s="203"/>
      <c r="Q1" s="203"/>
      <c r="R1" s="203"/>
      <c r="S1" s="204"/>
      <c r="T1" s="197"/>
      <c r="U1" s="197"/>
      <c r="V1" s="197"/>
      <c r="W1" s="197"/>
    </row>
    <row r="2" spans="1:23" ht="6" customHeight="1">
      <c r="A2" s="201"/>
      <c r="B2" s="201"/>
      <c r="C2" s="201"/>
      <c r="D2" s="201"/>
      <c r="E2" s="201"/>
      <c r="F2" s="201"/>
      <c r="G2" s="201"/>
      <c r="H2" s="201"/>
      <c r="I2" s="201"/>
      <c r="J2" s="201"/>
      <c r="K2" s="201"/>
    </row>
    <row r="3" spans="1:23" s="64" customFormat="1" ht="15.75" customHeight="1">
      <c r="A3" s="193" t="s">
        <v>493</v>
      </c>
      <c r="B3" s="193"/>
      <c r="C3" s="193"/>
      <c r="D3" s="193"/>
      <c r="E3" s="193"/>
      <c r="F3" s="193"/>
      <c r="G3" s="193"/>
      <c r="H3" s="193"/>
      <c r="I3" s="193"/>
      <c r="J3" s="193"/>
      <c r="K3" s="193"/>
      <c r="L3" s="193"/>
      <c r="M3" s="193"/>
      <c r="N3" s="193"/>
      <c r="O3" s="193"/>
      <c r="P3" s="193"/>
      <c r="Q3" s="193"/>
      <c r="R3" s="193"/>
      <c r="S3" s="193"/>
      <c r="T3" s="197"/>
      <c r="U3" s="197"/>
      <c r="V3" s="197"/>
      <c r="W3" s="197"/>
    </row>
    <row r="4" spans="1:23" s="64" customFormat="1" ht="6" customHeight="1">
      <c r="A4" s="121"/>
      <c r="B4" s="122"/>
      <c r="C4" s="121"/>
      <c r="D4" s="122"/>
      <c r="E4" s="122"/>
      <c r="F4" s="122"/>
      <c r="G4" s="122"/>
      <c r="H4" s="122"/>
      <c r="I4" s="122"/>
      <c r="J4" s="122"/>
      <c r="K4" s="122"/>
      <c r="L4" s="122"/>
      <c r="M4" s="122"/>
      <c r="N4" s="122"/>
      <c r="O4" s="122"/>
      <c r="P4" s="122"/>
      <c r="Q4" s="122"/>
      <c r="R4" s="122"/>
      <c r="S4" s="122"/>
      <c r="T4" s="120"/>
    </row>
    <row r="5" spans="1:23" s="64" customFormat="1" ht="28.5" customHeight="1">
      <c r="A5" s="185" t="s">
        <v>494</v>
      </c>
      <c r="B5" s="185"/>
      <c r="C5" s="185"/>
      <c r="D5" s="185"/>
      <c r="E5" s="185"/>
      <c r="F5" s="185"/>
      <c r="G5" s="185"/>
      <c r="H5" s="185"/>
      <c r="I5" s="185"/>
      <c r="J5" s="185"/>
      <c r="K5" s="185"/>
      <c r="L5" s="185"/>
      <c r="M5" s="185"/>
      <c r="N5" s="185"/>
      <c r="O5" s="185"/>
      <c r="P5" s="185"/>
      <c r="Q5" s="185"/>
      <c r="R5" s="185"/>
      <c r="S5" s="185"/>
      <c r="T5" s="197"/>
      <c r="U5" s="197"/>
      <c r="V5" s="197"/>
      <c r="W5" s="197"/>
    </row>
    <row r="6" spans="1:23" s="64" customFormat="1" ht="6" customHeight="1">
      <c r="A6" s="121"/>
      <c r="B6" s="122"/>
      <c r="C6" s="122"/>
      <c r="D6" s="122"/>
      <c r="E6" s="122"/>
      <c r="F6" s="122"/>
      <c r="G6" s="122"/>
      <c r="H6" s="122"/>
      <c r="I6" s="122"/>
      <c r="J6" s="122"/>
      <c r="K6" s="122"/>
      <c r="L6" s="122"/>
      <c r="M6" s="122"/>
      <c r="N6" s="122"/>
      <c r="O6" s="122"/>
      <c r="P6" s="122"/>
      <c r="Q6" s="122"/>
      <c r="R6" s="122"/>
      <c r="S6" s="122"/>
      <c r="T6" s="120"/>
    </row>
    <row r="7" spans="1:23" s="64" customFormat="1" ht="14.25" customHeight="1">
      <c r="A7" s="196" t="str">
        <f>'Tabell A'!B2</f>
        <v>Tabell A. Historisk tabell, antal framförda persontåg samt punktlighet för persontåg till slutstation fördelat på månad – samtliga tåg</v>
      </c>
      <c r="B7" s="196"/>
      <c r="C7" s="196"/>
      <c r="D7" s="196"/>
      <c r="E7" s="196"/>
      <c r="F7" s="196"/>
      <c r="G7" s="196"/>
      <c r="H7" s="196"/>
      <c r="I7" s="196"/>
      <c r="J7" s="196"/>
      <c r="K7" s="196"/>
      <c r="L7" s="196"/>
      <c r="M7" s="196"/>
      <c r="N7" s="196"/>
      <c r="O7" s="196"/>
      <c r="P7" s="196"/>
      <c r="Q7" s="196"/>
      <c r="R7" s="196"/>
      <c r="S7" s="196"/>
      <c r="T7" s="197"/>
      <c r="U7" s="197"/>
      <c r="V7" s="197"/>
      <c r="W7" s="197"/>
    </row>
    <row r="8" spans="1:23" s="64" customFormat="1" ht="6" customHeight="1">
      <c r="A8" s="121"/>
      <c r="B8" s="122"/>
      <c r="C8" s="122"/>
      <c r="D8" s="122"/>
      <c r="E8" s="122"/>
      <c r="F8" s="122"/>
      <c r="G8" s="122"/>
      <c r="H8" s="122"/>
      <c r="I8" s="122"/>
      <c r="J8" s="122"/>
      <c r="K8" s="122"/>
      <c r="L8" s="122"/>
      <c r="M8" s="122"/>
      <c r="N8" s="122"/>
      <c r="O8" s="122"/>
      <c r="P8" s="122"/>
      <c r="Q8" s="122"/>
      <c r="R8" s="122"/>
      <c r="S8" s="122"/>
      <c r="T8" s="120"/>
    </row>
    <row r="9" spans="1:23" s="64" customFormat="1" ht="15.75" customHeight="1">
      <c r="A9" s="200" t="s">
        <v>740</v>
      </c>
      <c r="B9" s="200"/>
      <c r="C9" s="200"/>
      <c r="D9" s="200"/>
      <c r="E9" s="200"/>
      <c r="F9" s="200"/>
      <c r="G9" s="200"/>
      <c r="H9" s="200"/>
      <c r="I9" s="200"/>
      <c r="J9" s="200"/>
      <c r="K9" s="200"/>
      <c r="L9" s="200"/>
      <c r="M9" s="200"/>
      <c r="N9" s="200"/>
      <c r="O9" s="200"/>
      <c r="P9" s="200"/>
      <c r="Q9" s="200"/>
      <c r="R9" s="200"/>
      <c r="S9" s="200"/>
      <c r="T9" s="197"/>
      <c r="U9" s="197"/>
      <c r="V9" s="197"/>
      <c r="W9" s="197"/>
    </row>
    <row r="10" spans="1:23" s="64" customFormat="1" ht="7.5" customHeight="1">
      <c r="A10" s="122"/>
      <c r="B10" s="125"/>
      <c r="C10" s="125"/>
      <c r="D10" s="125"/>
      <c r="E10" s="125"/>
      <c r="F10" s="125"/>
      <c r="G10" s="125"/>
      <c r="H10" s="125"/>
      <c r="I10" s="125"/>
      <c r="J10" s="125"/>
      <c r="K10" s="125"/>
      <c r="L10" s="125"/>
      <c r="M10" s="125"/>
      <c r="N10" s="125"/>
      <c r="O10" s="125"/>
      <c r="P10" s="125"/>
      <c r="Q10" s="125"/>
      <c r="R10" s="125"/>
      <c r="S10" s="125"/>
      <c r="T10" s="120"/>
    </row>
    <row r="11" spans="1:23" s="64" customFormat="1" ht="15.75" customHeight="1">
      <c r="A11" s="200" t="s">
        <v>495</v>
      </c>
      <c r="B11" s="200"/>
      <c r="C11" s="200"/>
      <c r="D11" s="200"/>
      <c r="E11" s="200"/>
      <c r="F11" s="200"/>
      <c r="G11" s="200"/>
      <c r="H11" s="200"/>
      <c r="I11" s="200"/>
      <c r="J11" s="200"/>
      <c r="K11" s="200"/>
      <c r="L11" s="200"/>
      <c r="M11" s="200"/>
      <c r="N11" s="200"/>
      <c r="O11" s="200"/>
      <c r="P11" s="200"/>
      <c r="Q11" s="200"/>
      <c r="R11" s="200"/>
      <c r="S11" s="200"/>
      <c r="T11" s="197"/>
      <c r="U11" s="197"/>
      <c r="V11" s="197"/>
      <c r="W11" s="197"/>
    </row>
    <row r="12" spans="1:23" s="64" customFormat="1" ht="7.5" customHeight="1">
      <c r="A12" s="122"/>
      <c r="B12" s="125"/>
      <c r="C12" s="125"/>
      <c r="D12" s="125"/>
      <c r="E12" s="125"/>
      <c r="F12" s="125"/>
      <c r="G12" s="125"/>
      <c r="H12" s="125"/>
      <c r="I12" s="125"/>
      <c r="J12" s="125"/>
      <c r="K12" s="125"/>
      <c r="L12" s="125"/>
      <c r="M12" s="125"/>
      <c r="N12" s="125"/>
      <c r="O12" s="125"/>
      <c r="P12" s="125"/>
      <c r="Q12" s="125"/>
      <c r="R12" s="125"/>
      <c r="S12" s="125"/>
      <c r="T12" s="120"/>
    </row>
    <row r="13" spans="1:23" s="64" customFormat="1" ht="15.75" customHeight="1">
      <c r="A13" s="200" t="s">
        <v>496</v>
      </c>
      <c r="B13" s="200"/>
      <c r="C13" s="200"/>
      <c r="D13" s="200"/>
      <c r="E13" s="200"/>
      <c r="F13" s="200"/>
      <c r="G13" s="200"/>
      <c r="H13" s="200"/>
      <c r="I13" s="200"/>
      <c r="J13" s="200"/>
      <c r="K13" s="200"/>
      <c r="L13" s="200"/>
      <c r="M13" s="200"/>
      <c r="N13" s="200"/>
      <c r="O13" s="200"/>
      <c r="P13" s="200"/>
      <c r="Q13" s="200"/>
      <c r="R13" s="200"/>
      <c r="S13" s="200"/>
      <c r="T13" s="197"/>
      <c r="U13" s="197"/>
      <c r="V13" s="197"/>
      <c r="W13" s="197"/>
    </row>
    <row r="14" spans="1:23" s="64" customFormat="1" ht="7.5" customHeight="1">
      <c r="A14" s="122"/>
      <c r="B14" s="125"/>
      <c r="C14" s="125"/>
      <c r="D14" s="125"/>
      <c r="E14" s="125"/>
      <c r="F14" s="125"/>
      <c r="G14" s="125"/>
      <c r="H14" s="125"/>
      <c r="I14" s="125"/>
      <c r="J14" s="125"/>
      <c r="K14" s="125"/>
      <c r="L14" s="125"/>
      <c r="M14" s="125"/>
      <c r="N14" s="125"/>
      <c r="O14" s="125"/>
      <c r="P14" s="125"/>
      <c r="Q14" s="125"/>
      <c r="R14" s="125"/>
      <c r="S14" s="125"/>
      <c r="T14" s="120"/>
    </row>
    <row r="15" spans="1:23" s="64" customFormat="1" ht="15.75" customHeight="1">
      <c r="A15" s="200" t="s">
        <v>497</v>
      </c>
      <c r="B15" s="200"/>
      <c r="C15" s="200"/>
      <c r="D15" s="200"/>
      <c r="E15" s="200"/>
      <c r="F15" s="200"/>
      <c r="G15" s="200"/>
      <c r="H15" s="200"/>
      <c r="I15" s="200"/>
      <c r="J15" s="200"/>
      <c r="K15" s="200"/>
      <c r="L15" s="200"/>
      <c r="M15" s="200"/>
      <c r="N15" s="200"/>
      <c r="O15" s="200"/>
      <c r="P15" s="200"/>
      <c r="Q15" s="200"/>
      <c r="R15" s="200"/>
      <c r="S15" s="200"/>
      <c r="T15" s="197"/>
      <c r="U15" s="197"/>
      <c r="V15" s="197"/>
      <c r="W15" s="197"/>
    </row>
    <row r="16" spans="1:23" s="64" customFormat="1" ht="6" customHeight="1">
      <c r="A16" s="122"/>
      <c r="B16" s="122"/>
      <c r="C16" s="122"/>
      <c r="D16" s="122"/>
      <c r="E16" s="122"/>
      <c r="F16" s="122"/>
      <c r="G16" s="122"/>
      <c r="H16" s="122"/>
      <c r="I16" s="122"/>
      <c r="J16" s="122"/>
      <c r="K16" s="122"/>
      <c r="L16" s="122"/>
      <c r="M16" s="122"/>
      <c r="N16" s="122"/>
      <c r="O16" s="122"/>
      <c r="P16" s="122"/>
      <c r="Q16" s="122"/>
      <c r="R16" s="122"/>
      <c r="S16" s="122"/>
      <c r="T16" s="120"/>
    </row>
    <row r="17" spans="1:23" s="64" customFormat="1" ht="15.75" customHeight="1">
      <c r="A17" s="196" t="str">
        <f>'Tabell B Jämförelse intervall'!B2</f>
        <v>Tabell B. Skillnad mellan Punktlighet framförda persontåg till slutstation och Sammanvägt tillförlitlighetsmått (STM) fördelat på månad</v>
      </c>
      <c r="B17" s="196"/>
      <c r="C17" s="196"/>
      <c r="D17" s="196"/>
      <c r="E17" s="196"/>
      <c r="F17" s="196"/>
      <c r="G17" s="196"/>
      <c r="H17" s="196"/>
      <c r="I17" s="196"/>
      <c r="J17" s="196"/>
      <c r="K17" s="196"/>
      <c r="L17" s="196"/>
      <c r="M17" s="196"/>
      <c r="N17" s="196"/>
      <c r="O17" s="196"/>
      <c r="P17" s="196"/>
      <c r="Q17" s="196"/>
      <c r="R17" s="196"/>
      <c r="S17" s="196"/>
      <c r="T17" s="197"/>
      <c r="U17" s="197"/>
      <c r="V17" s="197"/>
      <c r="W17" s="197"/>
    </row>
    <row r="18" spans="1:23" s="64" customFormat="1" ht="6" customHeight="1">
      <c r="A18" s="121"/>
      <c r="B18" s="122"/>
      <c r="C18" s="122"/>
      <c r="D18" s="122"/>
      <c r="E18" s="122"/>
      <c r="F18" s="122"/>
      <c r="G18" s="122"/>
      <c r="H18" s="122"/>
      <c r="I18" s="122"/>
      <c r="J18" s="122"/>
      <c r="K18" s="122"/>
      <c r="L18" s="122"/>
      <c r="M18" s="122"/>
      <c r="N18" s="122"/>
      <c r="O18" s="122"/>
      <c r="P18" s="122"/>
      <c r="Q18" s="122"/>
      <c r="R18" s="122"/>
      <c r="S18" s="122"/>
      <c r="T18" s="120"/>
    </row>
    <row r="19" spans="1:23" s="64" customFormat="1" ht="15.6" customHeight="1">
      <c r="A19" s="185" t="s">
        <v>741</v>
      </c>
      <c r="B19" s="185"/>
      <c r="C19" s="185"/>
      <c r="D19" s="185"/>
      <c r="E19" s="185"/>
      <c r="F19" s="185"/>
      <c r="G19" s="185"/>
      <c r="H19" s="185"/>
      <c r="I19" s="185"/>
      <c r="J19" s="185"/>
      <c r="K19" s="185"/>
      <c r="L19" s="185"/>
      <c r="M19" s="185"/>
      <c r="N19" s="185"/>
      <c r="O19" s="185"/>
      <c r="P19" s="185"/>
      <c r="Q19" s="185"/>
      <c r="R19" s="185"/>
      <c r="S19" s="185"/>
      <c r="T19" s="197"/>
      <c r="U19" s="197"/>
      <c r="V19" s="197"/>
      <c r="W19" s="197"/>
    </row>
    <row r="20" spans="1:23" s="64" customFormat="1" ht="6" customHeight="1">
      <c r="A20" s="185"/>
      <c r="B20" s="185"/>
      <c r="C20" s="185"/>
      <c r="D20" s="185"/>
      <c r="E20" s="185"/>
      <c r="F20" s="185"/>
      <c r="G20" s="185"/>
      <c r="H20" s="185"/>
      <c r="I20" s="185"/>
      <c r="J20" s="185"/>
      <c r="K20" s="185"/>
      <c r="L20" s="185"/>
      <c r="M20" s="185"/>
      <c r="N20" s="185"/>
      <c r="O20" s="185"/>
      <c r="P20" s="185"/>
      <c r="Q20" s="185"/>
      <c r="R20" s="185"/>
      <c r="S20" s="185"/>
      <c r="T20" s="120"/>
    </row>
    <row r="21" spans="1:23" s="64" customFormat="1" ht="15.6" customHeight="1">
      <c r="A21" s="200" t="s">
        <v>742</v>
      </c>
      <c r="B21" s="200"/>
      <c r="C21" s="200"/>
      <c r="D21" s="200"/>
      <c r="E21" s="200"/>
      <c r="F21" s="200"/>
      <c r="G21" s="200"/>
      <c r="H21" s="200"/>
      <c r="I21" s="200"/>
      <c r="J21" s="200"/>
      <c r="K21" s="200"/>
      <c r="L21" s="200"/>
      <c r="M21" s="200"/>
      <c r="N21" s="200"/>
      <c r="O21" s="200"/>
      <c r="P21" s="200"/>
      <c r="Q21" s="200"/>
      <c r="R21" s="200"/>
      <c r="S21" s="200"/>
      <c r="T21" s="197"/>
      <c r="U21" s="197"/>
      <c r="V21" s="197"/>
      <c r="W21" s="197"/>
    </row>
    <row r="22" spans="1:23" s="64" customFormat="1" ht="7.5" customHeight="1">
      <c r="A22" s="122"/>
      <c r="B22" s="125"/>
      <c r="C22" s="125"/>
      <c r="D22" s="125"/>
      <c r="E22" s="125"/>
      <c r="F22" s="125"/>
      <c r="G22" s="125"/>
      <c r="H22" s="125"/>
      <c r="I22" s="125"/>
      <c r="J22" s="125"/>
      <c r="K22" s="125"/>
      <c r="L22" s="125"/>
      <c r="M22" s="125"/>
      <c r="N22" s="125"/>
      <c r="O22" s="125"/>
      <c r="P22" s="125"/>
      <c r="Q22" s="125"/>
      <c r="R22" s="125"/>
      <c r="S22" s="125"/>
      <c r="T22" s="120"/>
    </row>
    <row r="23" spans="1:23" s="64" customFormat="1" ht="15.75" customHeight="1">
      <c r="A23" s="200" t="s">
        <v>743</v>
      </c>
      <c r="B23" s="200"/>
      <c r="C23" s="200"/>
      <c r="D23" s="200"/>
      <c r="E23" s="200"/>
      <c r="F23" s="200"/>
      <c r="G23" s="200"/>
      <c r="H23" s="200"/>
      <c r="I23" s="200"/>
      <c r="J23" s="200"/>
      <c r="K23" s="200"/>
      <c r="L23" s="200"/>
      <c r="M23" s="200"/>
      <c r="N23" s="200"/>
      <c r="O23" s="200"/>
      <c r="P23" s="200"/>
      <c r="Q23" s="200"/>
      <c r="R23" s="200"/>
      <c r="S23" s="200"/>
      <c r="T23" s="197"/>
      <c r="U23" s="197"/>
      <c r="V23" s="197"/>
      <c r="W23" s="197"/>
    </row>
    <row r="24" spans="1:23" s="64" customFormat="1" ht="7.5" customHeight="1">
      <c r="A24" s="122"/>
      <c r="B24" s="125"/>
      <c r="C24" s="125"/>
      <c r="D24" s="125"/>
      <c r="E24" s="125"/>
      <c r="F24" s="125"/>
      <c r="G24" s="125"/>
      <c r="H24" s="125"/>
      <c r="I24" s="125"/>
      <c r="J24" s="125"/>
      <c r="K24" s="125"/>
      <c r="L24" s="125"/>
      <c r="M24" s="125"/>
      <c r="N24" s="125"/>
      <c r="O24" s="125"/>
      <c r="P24" s="125"/>
      <c r="Q24" s="125"/>
      <c r="R24" s="125"/>
      <c r="S24" s="125"/>
      <c r="T24" s="120"/>
    </row>
    <row r="25" spans="1:23" s="64" customFormat="1" ht="15.75" customHeight="1">
      <c r="A25" s="200" t="s">
        <v>744</v>
      </c>
      <c r="B25" s="200"/>
      <c r="C25" s="200"/>
      <c r="D25" s="200"/>
      <c r="E25" s="200"/>
      <c r="F25" s="200"/>
      <c r="G25" s="200"/>
      <c r="H25" s="200"/>
      <c r="I25" s="200"/>
      <c r="J25" s="200"/>
      <c r="K25" s="200"/>
      <c r="L25" s="200"/>
      <c r="M25" s="200"/>
      <c r="N25" s="200"/>
      <c r="O25" s="200"/>
      <c r="P25" s="200"/>
      <c r="Q25" s="200"/>
      <c r="R25" s="200"/>
      <c r="S25" s="200"/>
      <c r="T25" s="197"/>
      <c r="U25" s="197"/>
      <c r="V25" s="197"/>
      <c r="W25" s="197"/>
    </row>
    <row r="26" spans="1:23" s="64" customFormat="1" ht="7.5" customHeight="1">
      <c r="A26" s="122"/>
      <c r="B26" s="125"/>
      <c r="C26" s="125"/>
      <c r="D26" s="125"/>
      <c r="E26" s="125"/>
      <c r="F26" s="125"/>
      <c r="G26" s="125"/>
      <c r="H26" s="125"/>
      <c r="I26" s="125"/>
      <c r="J26" s="125"/>
      <c r="K26" s="125"/>
      <c r="L26" s="125"/>
      <c r="M26" s="125"/>
      <c r="N26" s="125"/>
      <c r="O26" s="125"/>
      <c r="P26" s="125"/>
      <c r="Q26" s="125"/>
      <c r="R26" s="125"/>
      <c r="S26" s="125"/>
      <c r="T26" s="120"/>
    </row>
    <row r="27" spans="1:23" s="64" customFormat="1" ht="15.75" customHeight="1">
      <c r="A27" s="200" t="s">
        <v>745</v>
      </c>
      <c r="B27" s="200"/>
      <c r="C27" s="200"/>
      <c r="D27" s="200"/>
      <c r="E27" s="200"/>
      <c r="F27" s="200"/>
      <c r="G27" s="200"/>
      <c r="H27" s="200"/>
      <c r="I27" s="200"/>
      <c r="J27" s="200"/>
      <c r="K27" s="200"/>
      <c r="L27" s="200"/>
      <c r="M27" s="200"/>
      <c r="N27" s="200"/>
      <c r="O27" s="200"/>
      <c r="P27" s="200"/>
      <c r="Q27" s="200"/>
      <c r="R27" s="200"/>
      <c r="S27" s="200"/>
      <c r="T27" s="197"/>
      <c r="U27" s="197"/>
      <c r="V27" s="197"/>
      <c r="W27" s="197"/>
    </row>
    <row r="28" spans="1:23" s="64" customFormat="1" ht="6" customHeight="1">
      <c r="A28" s="125"/>
      <c r="B28" s="125"/>
      <c r="C28" s="125"/>
      <c r="D28" s="125"/>
      <c r="E28" s="125"/>
      <c r="F28" s="125"/>
      <c r="G28" s="125"/>
      <c r="H28" s="125"/>
      <c r="I28" s="125"/>
      <c r="J28" s="125"/>
      <c r="K28" s="125"/>
      <c r="L28" s="125"/>
      <c r="M28" s="125"/>
      <c r="N28" s="125"/>
      <c r="O28" s="125"/>
      <c r="P28" s="125"/>
      <c r="Q28" s="125"/>
      <c r="R28" s="125"/>
      <c r="S28" s="125"/>
      <c r="T28" s="120"/>
    </row>
    <row r="29" spans="1:23" s="64" customFormat="1" ht="15.6" customHeight="1">
      <c r="A29" s="200" t="s">
        <v>746</v>
      </c>
      <c r="B29" s="200"/>
      <c r="C29" s="200"/>
      <c r="D29" s="200"/>
      <c r="E29" s="200"/>
      <c r="F29" s="200"/>
      <c r="G29" s="200"/>
      <c r="H29" s="200"/>
      <c r="I29" s="200"/>
      <c r="J29" s="200"/>
      <c r="K29" s="200"/>
      <c r="L29" s="200"/>
      <c r="M29" s="200"/>
      <c r="N29" s="200"/>
      <c r="O29" s="200"/>
      <c r="P29" s="200"/>
      <c r="Q29" s="200"/>
      <c r="R29" s="200"/>
      <c r="S29" s="200"/>
      <c r="T29" s="197"/>
      <c r="U29" s="197"/>
      <c r="V29" s="197"/>
      <c r="W29" s="197"/>
    </row>
    <row r="30" spans="1:23" s="64" customFormat="1" ht="7.5" customHeight="1">
      <c r="A30" s="122"/>
      <c r="B30" s="125"/>
      <c r="C30" s="125"/>
      <c r="D30" s="125"/>
      <c r="E30" s="125"/>
      <c r="F30" s="125"/>
      <c r="G30" s="125"/>
      <c r="H30" s="125"/>
      <c r="I30" s="125"/>
      <c r="J30" s="125"/>
      <c r="K30" s="125"/>
      <c r="L30" s="125"/>
      <c r="M30" s="125"/>
      <c r="N30" s="125"/>
      <c r="O30" s="125"/>
      <c r="P30" s="125"/>
      <c r="Q30" s="125"/>
      <c r="R30" s="125"/>
      <c r="S30" s="125"/>
      <c r="T30" s="120"/>
    </row>
    <row r="31" spans="1:23" s="64" customFormat="1" ht="15.6" customHeight="1">
      <c r="A31" s="196" t="str">
        <f>'Tabell C Jämförelse tågsort'!B2</f>
        <v>Tabell C.Skillnad mellan Punktlighet framförda persontåg till slutstation och Sammanvägt tillförlitlighetsmått (STM) för tåg ankomna högst 5 minuter efter tidtabell fördelat på månad - tågsort</v>
      </c>
      <c r="B31" s="196"/>
      <c r="C31" s="196"/>
      <c r="D31" s="196"/>
      <c r="E31" s="196"/>
      <c r="F31" s="196"/>
      <c r="G31" s="196"/>
      <c r="H31" s="196"/>
      <c r="I31" s="196"/>
      <c r="J31" s="196"/>
      <c r="K31" s="196"/>
      <c r="L31" s="196"/>
      <c r="M31" s="196"/>
      <c r="N31" s="196"/>
      <c r="O31" s="196"/>
      <c r="P31" s="196"/>
      <c r="Q31" s="196"/>
      <c r="R31" s="196"/>
      <c r="S31" s="196"/>
      <c r="T31" s="197"/>
      <c r="U31" s="197"/>
      <c r="V31" s="197"/>
      <c r="W31" s="197"/>
    </row>
    <row r="32" spans="1:23" s="64" customFormat="1" ht="5.25" customHeight="1">
      <c r="A32" s="185"/>
      <c r="B32" s="185"/>
      <c r="C32" s="185"/>
      <c r="D32" s="185"/>
      <c r="E32" s="185"/>
      <c r="F32" s="185"/>
      <c r="G32" s="185"/>
      <c r="H32" s="185"/>
      <c r="I32" s="185"/>
      <c r="J32" s="185"/>
      <c r="K32" s="185"/>
      <c r="L32" s="185"/>
      <c r="M32" s="185"/>
      <c r="N32" s="185"/>
      <c r="O32" s="185"/>
      <c r="P32" s="185"/>
      <c r="Q32" s="185"/>
      <c r="R32" s="185"/>
      <c r="S32" s="185"/>
      <c r="T32" s="120"/>
    </row>
    <row r="33" spans="1:23" s="64" customFormat="1" ht="15.6" customHeight="1">
      <c r="A33" s="200" t="s">
        <v>747</v>
      </c>
      <c r="B33" s="200"/>
      <c r="C33" s="200"/>
      <c r="D33" s="200"/>
      <c r="E33" s="200"/>
      <c r="F33" s="200"/>
      <c r="G33" s="200"/>
      <c r="H33" s="200"/>
      <c r="I33" s="200"/>
      <c r="J33" s="200"/>
      <c r="K33" s="200"/>
      <c r="L33" s="200"/>
      <c r="M33" s="200"/>
      <c r="N33" s="200"/>
      <c r="O33" s="200"/>
      <c r="P33" s="200"/>
      <c r="Q33" s="200"/>
      <c r="R33" s="200"/>
      <c r="S33" s="200"/>
      <c r="T33" s="197"/>
      <c r="U33" s="197"/>
      <c r="V33" s="197"/>
      <c r="W33" s="197"/>
    </row>
    <row r="34" spans="1:23" s="64" customFormat="1" ht="7.5" customHeight="1">
      <c r="A34" s="122"/>
      <c r="B34" s="125"/>
      <c r="C34" s="125"/>
      <c r="D34" s="125"/>
      <c r="E34" s="125"/>
      <c r="F34" s="125"/>
      <c r="G34" s="125"/>
      <c r="H34" s="125"/>
      <c r="I34" s="125"/>
      <c r="J34" s="125"/>
      <c r="K34" s="125"/>
      <c r="L34" s="125"/>
      <c r="M34" s="125"/>
      <c r="N34" s="125"/>
      <c r="O34" s="125"/>
      <c r="P34" s="125"/>
      <c r="Q34" s="125"/>
      <c r="R34" s="125"/>
      <c r="S34" s="125"/>
      <c r="T34" s="120"/>
    </row>
    <row r="35" spans="1:23" s="64" customFormat="1" ht="15.75" customHeight="1">
      <c r="A35" s="200" t="s">
        <v>748</v>
      </c>
      <c r="B35" s="200"/>
      <c r="C35" s="200"/>
      <c r="D35" s="200"/>
      <c r="E35" s="200"/>
      <c r="F35" s="200"/>
      <c r="G35" s="200"/>
      <c r="H35" s="200"/>
      <c r="I35" s="200"/>
      <c r="J35" s="200"/>
      <c r="K35" s="200"/>
      <c r="L35" s="200"/>
      <c r="M35" s="200"/>
      <c r="N35" s="200"/>
      <c r="O35" s="200"/>
      <c r="P35" s="200"/>
      <c r="Q35" s="200"/>
      <c r="R35" s="200"/>
      <c r="S35" s="200"/>
      <c r="T35" s="197"/>
      <c r="U35" s="197"/>
      <c r="V35" s="197"/>
      <c r="W35" s="197"/>
    </row>
    <row r="36" spans="1:23" s="64" customFormat="1" ht="7.5" customHeight="1">
      <c r="A36" s="122"/>
      <c r="B36" s="125"/>
      <c r="C36" s="125"/>
      <c r="D36" s="125"/>
      <c r="E36" s="125"/>
      <c r="F36" s="125"/>
      <c r="G36" s="125"/>
      <c r="H36" s="125"/>
      <c r="I36" s="125"/>
      <c r="J36" s="125"/>
      <c r="K36" s="125"/>
      <c r="L36" s="125"/>
      <c r="M36" s="125"/>
      <c r="N36" s="125"/>
      <c r="O36" s="125"/>
      <c r="P36" s="125"/>
      <c r="Q36" s="125"/>
      <c r="R36" s="125"/>
      <c r="S36" s="125"/>
      <c r="T36" s="120"/>
    </row>
    <row r="37" spans="1:23" s="64" customFormat="1" ht="15.75" customHeight="1">
      <c r="A37" s="200" t="s">
        <v>749</v>
      </c>
      <c r="B37" s="200"/>
      <c r="C37" s="200"/>
      <c r="D37" s="200"/>
      <c r="E37" s="200"/>
      <c r="F37" s="200"/>
      <c r="G37" s="200"/>
      <c r="H37" s="200"/>
      <c r="I37" s="200"/>
      <c r="J37" s="200"/>
      <c r="K37" s="200"/>
      <c r="L37" s="200"/>
      <c r="M37" s="200"/>
      <c r="N37" s="200"/>
      <c r="O37" s="200"/>
      <c r="P37" s="200"/>
      <c r="Q37" s="200"/>
      <c r="R37" s="200"/>
      <c r="S37" s="200"/>
      <c r="T37" s="197"/>
      <c r="U37" s="197"/>
      <c r="V37" s="197"/>
      <c r="W37" s="197"/>
    </row>
    <row r="38" spans="1:23" s="64" customFormat="1" ht="7.5" customHeight="1">
      <c r="A38" s="122"/>
      <c r="B38" s="125"/>
      <c r="C38" s="125"/>
      <c r="D38" s="125"/>
      <c r="E38" s="125"/>
      <c r="F38" s="125"/>
      <c r="G38" s="125"/>
      <c r="H38" s="125"/>
      <c r="I38" s="125"/>
      <c r="J38" s="125"/>
      <c r="K38" s="125"/>
      <c r="L38" s="125"/>
      <c r="M38" s="125"/>
      <c r="N38" s="125"/>
      <c r="O38" s="125"/>
      <c r="P38" s="125"/>
      <c r="Q38" s="125"/>
      <c r="R38" s="125"/>
      <c r="S38" s="125"/>
      <c r="T38" s="120"/>
    </row>
    <row r="39" spans="1:23" s="64" customFormat="1" ht="15.75" customHeight="1">
      <c r="A39" s="200" t="s">
        <v>750</v>
      </c>
      <c r="B39" s="200"/>
      <c r="C39" s="200"/>
      <c r="D39" s="200"/>
      <c r="E39" s="200"/>
      <c r="F39" s="200"/>
      <c r="G39" s="200"/>
      <c r="H39" s="200"/>
      <c r="I39" s="200"/>
      <c r="J39" s="200"/>
      <c r="K39" s="200"/>
      <c r="L39" s="200"/>
      <c r="M39" s="200"/>
      <c r="N39" s="200"/>
      <c r="O39" s="200"/>
      <c r="P39" s="200"/>
      <c r="Q39" s="200"/>
      <c r="R39" s="200"/>
      <c r="S39" s="200"/>
      <c r="T39" s="197"/>
      <c r="U39" s="197"/>
      <c r="V39" s="197"/>
      <c r="W39" s="197"/>
    </row>
    <row r="40" spans="1:23" s="64" customFormat="1" ht="6" customHeight="1">
      <c r="A40" s="131"/>
      <c r="B40" s="131"/>
      <c r="C40" s="131"/>
      <c r="D40" s="131"/>
      <c r="E40" s="131"/>
      <c r="F40" s="131"/>
      <c r="G40" s="131"/>
      <c r="H40" s="131"/>
      <c r="I40" s="131"/>
      <c r="J40" s="131"/>
      <c r="K40" s="131"/>
      <c r="L40" s="131"/>
      <c r="M40" s="131"/>
      <c r="N40" s="131"/>
      <c r="O40" s="131"/>
      <c r="P40" s="131"/>
      <c r="Q40" s="131"/>
      <c r="R40" s="131"/>
      <c r="S40" s="131"/>
      <c r="T40" s="120"/>
    </row>
    <row r="41" spans="1:23" s="64" customFormat="1" ht="15.75" customHeight="1">
      <c r="A41" s="196" t="str">
        <f>'Tabell 1 år'!B2</f>
        <v>Tabell 1. Punktlighet framförda persontåg till slutstation fördelat på år – samtliga tåg1</v>
      </c>
      <c r="B41" s="196"/>
      <c r="C41" s="196"/>
      <c r="D41" s="196"/>
      <c r="E41" s="196"/>
      <c r="F41" s="196"/>
      <c r="G41" s="196"/>
      <c r="H41" s="196"/>
      <c r="I41" s="196"/>
      <c r="J41" s="196"/>
      <c r="K41" s="196"/>
      <c r="L41" s="196"/>
      <c r="M41" s="196"/>
      <c r="N41" s="196"/>
      <c r="O41" s="196"/>
      <c r="P41" s="196"/>
      <c r="Q41" s="196"/>
      <c r="R41" s="196"/>
      <c r="S41" s="196"/>
      <c r="T41" s="197"/>
      <c r="U41" s="197"/>
      <c r="V41" s="197"/>
      <c r="W41" s="197"/>
    </row>
    <row r="42" spans="1:23" s="64" customFormat="1" ht="7.5" customHeight="1">
      <c r="A42" s="165"/>
      <c r="B42" s="165"/>
      <c r="C42" s="165"/>
      <c r="D42" s="165"/>
      <c r="E42" s="165"/>
      <c r="F42" s="165"/>
      <c r="G42" s="165"/>
      <c r="H42" s="165"/>
      <c r="I42" s="165"/>
      <c r="J42" s="165"/>
      <c r="K42" s="165"/>
      <c r="L42" s="165"/>
      <c r="M42" s="165"/>
      <c r="N42" s="165"/>
      <c r="O42" s="165"/>
      <c r="P42" s="165"/>
      <c r="Q42" s="165"/>
      <c r="R42" s="165"/>
      <c r="S42" s="165"/>
      <c r="T42" s="120"/>
    </row>
    <row r="43" spans="1:23" s="64" customFormat="1" ht="15.75" customHeight="1">
      <c r="A43" s="185" t="s">
        <v>751</v>
      </c>
      <c r="B43" s="185"/>
      <c r="C43" s="185"/>
      <c r="D43" s="185"/>
      <c r="E43" s="185"/>
      <c r="F43" s="185"/>
      <c r="G43" s="185"/>
      <c r="H43" s="185"/>
      <c r="I43" s="185"/>
      <c r="J43" s="185"/>
      <c r="K43" s="185"/>
      <c r="L43" s="185"/>
      <c r="M43" s="185"/>
      <c r="N43" s="185"/>
      <c r="O43" s="185"/>
      <c r="P43" s="185"/>
      <c r="Q43" s="185"/>
      <c r="R43" s="185"/>
      <c r="S43" s="185"/>
      <c r="T43" s="197"/>
      <c r="U43" s="197"/>
      <c r="V43" s="197"/>
      <c r="W43" s="197"/>
    </row>
    <row r="44" spans="1:23" s="64" customFormat="1" ht="7.5" customHeight="1">
      <c r="T44" s="120"/>
    </row>
    <row r="45" spans="1:23" s="64" customFormat="1" ht="15.75" customHeight="1">
      <c r="A45" s="185" t="s">
        <v>752</v>
      </c>
      <c r="B45" s="185"/>
      <c r="C45" s="185"/>
      <c r="D45" s="185"/>
      <c r="E45" s="185"/>
      <c r="F45" s="185"/>
      <c r="G45" s="185"/>
      <c r="H45" s="185"/>
      <c r="I45" s="185"/>
      <c r="J45" s="185"/>
      <c r="K45" s="185"/>
      <c r="L45" s="185"/>
      <c r="M45" s="185"/>
      <c r="N45" s="185"/>
      <c r="O45" s="185"/>
      <c r="P45" s="185"/>
      <c r="Q45" s="185"/>
      <c r="R45" s="185"/>
      <c r="S45" s="185"/>
      <c r="T45" s="197"/>
      <c r="U45" s="197"/>
      <c r="V45" s="197"/>
      <c r="W45" s="197"/>
    </row>
    <row r="46" spans="1:23" s="64" customFormat="1" ht="7.5" customHeight="1">
      <c r="T46" s="120"/>
    </row>
    <row r="47" spans="1:23" s="64" customFormat="1" ht="15.75" customHeight="1">
      <c r="A47" s="199" t="s">
        <v>753</v>
      </c>
      <c r="B47" s="185"/>
      <c r="C47" s="185"/>
      <c r="D47" s="185"/>
      <c r="E47" s="185"/>
      <c r="F47" s="185"/>
      <c r="G47" s="185"/>
      <c r="H47" s="185"/>
      <c r="I47" s="185"/>
      <c r="J47" s="185"/>
      <c r="K47" s="185"/>
      <c r="L47" s="185"/>
      <c r="M47" s="185"/>
      <c r="N47" s="185"/>
      <c r="O47" s="185"/>
      <c r="P47" s="185"/>
      <c r="Q47" s="185"/>
      <c r="R47" s="185"/>
      <c r="S47" s="185"/>
      <c r="T47" s="197"/>
      <c r="U47" s="197"/>
      <c r="V47" s="197"/>
      <c r="W47" s="197"/>
    </row>
    <row r="48" spans="1:23" s="64" customFormat="1" ht="6" customHeight="1">
      <c r="A48" s="185"/>
      <c r="B48" s="185"/>
      <c r="C48" s="185"/>
      <c r="D48" s="185"/>
      <c r="E48" s="185"/>
      <c r="F48" s="185"/>
      <c r="G48" s="185"/>
      <c r="H48" s="185"/>
      <c r="I48" s="185"/>
      <c r="J48" s="185"/>
      <c r="K48" s="185"/>
      <c r="L48" s="185"/>
      <c r="M48" s="185"/>
      <c r="N48" s="185"/>
      <c r="O48" s="185"/>
      <c r="P48" s="185"/>
      <c r="Q48" s="185"/>
      <c r="R48" s="185"/>
      <c r="S48" s="185"/>
      <c r="T48" s="120"/>
    </row>
    <row r="49" spans="1:23" s="64" customFormat="1" ht="15.75" customHeight="1">
      <c r="A49" s="199" t="s">
        <v>754</v>
      </c>
      <c r="B49" s="199"/>
      <c r="C49" s="199"/>
      <c r="D49" s="199"/>
      <c r="E49" s="199"/>
      <c r="F49" s="199"/>
      <c r="G49" s="199"/>
      <c r="H49" s="199"/>
      <c r="I49" s="199"/>
      <c r="J49" s="199"/>
      <c r="K49" s="199"/>
      <c r="L49" s="199"/>
      <c r="M49" s="199"/>
      <c r="N49" s="199"/>
      <c r="O49" s="199"/>
      <c r="P49" s="199"/>
      <c r="Q49" s="199"/>
      <c r="R49" s="199"/>
      <c r="S49" s="199"/>
      <c r="T49" s="197"/>
      <c r="U49" s="197"/>
      <c r="V49" s="197"/>
      <c r="W49" s="197"/>
    </row>
    <row r="50" spans="1:23" s="64" customFormat="1" ht="15.75" customHeight="1">
      <c r="A50" s="198" t="s">
        <v>755</v>
      </c>
      <c r="B50" s="198"/>
      <c r="C50" s="198"/>
      <c r="D50" s="198"/>
      <c r="E50" s="198"/>
      <c r="F50" s="198"/>
      <c r="G50" s="198"/>
      <c r="H50" s="198"/>
      <c r="I50" s="198"/>
      <c r="J50" s="198"/>
      <c r="K50" s="198"/>
      <c r="L50" s="198"/>
      <c r="M50" s="198"/>
      <c r="N50" s="198"/>
      <c r="O50" s="198"/>
      <c r="P50" s="198"/>
      <c r="Q50" s="198"/>
      <c r="R50" s="198"/>
      <c r="S50" s="198"/>
      <c r="T50" s="197"/>
      <c r="U50" s="197"/>
      <c r="V50" s="197"/>
      <c r="W50" s="197"/>
    </row>
    <row r="51" spans="1:23" s="64" customFormat="1" ht="7.2" customHeight="1">
      <c r="A51" s="166"/>
      <c r="B51" s="166"/>
      <c r="C51" s="166"/>
      <c r="D51" s="166"/>
      <c r="E51" s="166"/>
      <c r="F51" s="166"/>
      <c r="G51" s="166"/>
      <c r="H51" s="166"/>
      <c r="I51" s="166"/>
      <c r="J51" s="166"/>
      <c r="K51" s="166"/>
      <c r="L51" s="166"/>
      <c r="M51" s="166"/>
      <c r="N51" s="166"/>
      <c r="O51" s="166"/>
      <c r="P51" s="166"/>
      <c r="Q51" s="166"/>
      <c r="R51" s="166"/>
      <c r="S51" s="166"/>
      <c r="T51" s="120"/>
    </row>
    <row r="52" spans="1:23" s="64" customFormat="1" ht="15.6" customHeight="1">
      <c r="A52" s="199" t="s">
        <v>773</v>
      </c>
      <c r="B52" s="185"/>
      <c r="C52" s="185"/>
      <c r="D52" s="185"/>
      <c r="E52" s="185"/>
      <c r="F52" s="185"/>
      <c r="G52" s="185"/>
      <c r="H52" s="185"/>
      <c r="I52" s="185"/>
      <c r="J52" s="185"/>
      <c r="K52" s="185"/>
      <c r="L52" s="185"/>
      <c r="M52" s="185"/>
      <c r="N52" s="185"/>
      <c r="O52" s="185"/>
      <c r="P52" s="185"/>
      <c r="Q52" s="185"/>
      <c r="R52" s="185"/>
      <c r="S52" s="185"/>
      <c r="T52" s="197"/>
      <c r="U52" s="197"/>
      <c r="V52" s="197"/>
      <c r="W52" s="197"/>
    </row>
    <row r="53" spans="1:23" s="64" customFormat="1" ht="7.2" customHeight="1">
      <c r="A53" s="166"/>
      <c r="B53" s="166"/>
      <c r="C53" s="166"/>
      <c r="D53" s="166"/>
      <c r="E53" s="166"/>
      <c r="F53" s="166"/>
      <c r="G53" s="166"/>
      <c r="H53" s="166"/>
      <c r="I53" s="166"/>
      <c r="J53" s="166"/>
      <c r="K53" s="166"/>
      <c r="L53" s="166"/>
      <c r="M53" s="166"/>
      <c r="N53" s="166"/>
      <c r="O53" s="166"/>
      <c r="P53" s="166"/>
      <c r="Q53" s="166"/>
      <c r="R53" s="166"/>
      <c r="S53" s="166"/>
      <c r="T53" s="120"/>
    </row>
    <row r="54" spans="1:23" s="64" customFormat="1" ht="15.6" customHeight="1">
      <c r="A54" s="199" t="s">
        <v>774</v>
      </c>
      <c r="B54" s="185"/>
      <c r="C54" s="185"/>
      <c r="D54" s="185"/>
      <c r="E54" s="185"/>
      <c r="F54" s="185"/>
      <c r="G54" s="185"/>
      <c r="H54" s="185"/>
      <c r="I54" s="185"/>
      <c r="J54" s="185"/>
      <c r="K54" s="185"/>
      <c r="L54" s="185"/>
      <c r="M54" s="185"/>
      <c r="N54" s="185"/>
      <c r="O54" s="185"/>
      <c r="P54" s="185"/>
      <c r="Q54" s="185"/>
      <c r="R54" s="185"/>
      <c r="S54" s="185"/>
      <c r="T54" s="197"/>
      <c r="U54" s="197"/>
      <c r="V54" s="197"/>
      <c r="W54" s="197"/>
    </row>
    <row r="55" spans="1:23" s="64" customFormat="1" ht="7.2" customHeight="1">
      <c r="A55" s="166"/>
      <c r="B55" s="166"/>
      <c r="C55" s="166"/>
      <c r="D55" s="166"/>
      <c r="E55" s="166"/>
      <c r="F55" s="166"/>
      <c r="G55" s="166"/>
      <c r="H55" s="166"/>
      <c r="I55" s="166"/>
      <c r="J55" s="166"/>
      <c r="K55" s="166"/>
      <c r="L55" s="166"/>
      <c r="M55" s="166"/>
      <c r="N55" s="166"/>
      <c r="O55" s="166"/>
      <c r="P55" s="166"/>
      <c r="Q55" s="166"/>
      <c r="R55" s="166"/>
      <c r="S55" s="166"/>
      <c r="T55" s="120"/>
    </row>
    <row r="56" spans="1:23" s="64" customFormat="1" ht="15.6" customHeight="1">
      <c r="A56" s="199" t="s">
        <v>775</v>
      </c>
      <c r="B56" s="185"/>
      <c r="C56" s="185"/>
      <c r="D56" s="185"/>
      <c r="E56" s="185"/>
      <c r="F56" s="185"/>
      <c r="G56" s="185"/>
      <c r="H56" s="185"/>
      <c r="I56" s="185"/>
      <c r="J56" s="185"/>
      <c r="K56" s="185"/>
      <c r="L56" s="185"/>
      <c r="M56" s="185"/>
      <c r="N56" s="185"/>
      <c r="O56" s="185"/>
      <c r="P56" s="185"/>
      <c r="Q56" s="185"/>
      <c r="R56" s="185"/>
      <c r="S56" s="185"/>
      <c r="T56" s="197"/>
      <c r="U56" s="197"/>
      <c r="V56" s="197"/>
      <c r="W56" s="197"/>
    </row>
    <row r="57" spans="1:23" s="64" customFormat="1" ht="7.2" customHeight="1">
      <c r="A57" s="166"/>
      <c r="B57" s="166"/>
      <c r="C57" s="166"/>
      <c r="D57" s="166"/>
      <c r="E57" s="166"/>
      <c r="F57" s="166"/>
      <c r="G57" s="166"/>
      <c r="H57" s="166"/>
      <c r="I57" s="166"/>
      <c r="J57" s="166"/>
      <c r="K57" s="166"/>
      <c r="L57" s="166"/>
      <c r="M57" s="166"/>
      <c r="N57" s="166"/>
      <c r="O57" s="166"/>
      <c r="P57" s="166"/>
      <c r="Q57" s="166"/>
      <c r="R57" s="166"/>
      <c r="S57" s="166"/>
      <c r="T57" s="120"/>
    </row>
    <row r="58" spans="1:23" s="64" customFormat="1" ht="15.6" customHeight="1">
      <c r="A58" s="199" t="s">
        <v>776</v>
      </c>
      <c r="B58" s="185"/>
      <c r="C58" s="185"/>
      <c r="D58" s="185"/>
      <c r="E58" s="185"/>
      <c r="F58" s="185"/>
      <c r="G58" s="185"/>
      <c r="H58" s="185"/>
      <c r="I58" s="185"/>
      <c r="J58" s="185"/>
      <c r="K58" s="185"/>
      <c r="L58" s="185"/>
      <c r="M58" s="185"/>
      <c r="N58" s="185"/>
      <c r="O58" s="185"/>
      <c r="P58" s="185"/>
      <c r="Q58" s="185"/>
      <c r="R58" s="185"/>
      <c r="S58" s="185"/>
      <c r="T58" s="197"/>
      <c r="U58" s="197"/>
      <c r="V58" s="197"/>
      <c r="W58" s="197"/>
    </row>
    <row r="59" spans="1:23" s="64" customFormat="1" ht="7.2" customHeight="1">
      <c r="A59" s="166"/>
      <c r="B59" s="166"/>
      <c r="C59" s="166"/>
      <c r="D59" s="166"/>
      <c r="E59" s="166"/>
      <c r="F59" s="166"/>
      <c r="G59" s="166"/>
      <c r="H59" s="166"/>
      <c r="I59" s="166"/>
      <c r="J59" s="166"/>
      <c r="K59" s="166"/>
      <c r="L59" s="166"/>
      <c r="M59" s="166"/>
      <c r="N59" s="166"/>
      <c r="O59" s="166"/>
      <c r="P59" s="166"/>
      <c r="Q59" s="166"/>
      <c r="R59" s="166"/>
      <c r="S59" s="166"/>
      <c r="T59" s="120"/>
    </row>
    <row r="60" spans="1:23" s="64" customFormat="1" ht="15.75" customHeight="1">
      <c r="A60" s="196" t="str">
        <f>'Tabell 2 kvartal'!B2</f>
        <v>Tabell 2. Punktlighet framförda persontåg till slutstation fördelat på kvartal – samtliga tåg1</v>
      </c>
      <c r="B60" s="196"/>
      <c r="C60" s="196"/>
      <c r="D60" s="196"/>
      <c r="E60" s="196"/>
      <c r="F60" s="196"/>
      <c r="G60" s="196"/>
      <c r="H60" s="196"/>
      <c r="I60" s="196"/>
      <c r="J60" s="196"/>
      <c r="K60" s="196"/>
      <c r="L60" s="196"/>
      <c r="M60" s="196"/>
      <c r="N60" s="196"/>
      <c r="O60" s="196"/>
      <c r="P60" s="196"/>
      <c r="Q60" s="196"/>
      <c r="R60" s="196"/>
      <c r="S60" s="196"/>
      <c r="T60" s="197"/>
      <c r="U60" s="197"/>
      <c r="V60" s="197"/>
      <c r="W60" s="197"/>
    </row>
    <row r="61" spans="1:23" s="64" customFormat="1" ht="7.5" customHeight="1">
      <c r="A61" s="165"/>
      <c r="B61" s="165"/>
      <c r="C61" s="165"/>
      <c r="D61" s="165"/>
      <c r="E61" s="165"/>
      <c r="F61" s="165"/>
      <c r="G61" s="165"/>
      <c r="H61" s="165"/>
      <c r="I61" s="165"/>
      <c r="J61" s="165"/>
      <c r="K61" s="165"/>
      <c r="L61" s="165"/>
      <c r="M61" s="165"/>
      <c r="N61" s="165"/>
      <c r="O61" s="165"/>
      <c r="P61" s="165"/>
      <c r="Q61" s="165"/>
      <c r="R61" s="165"/>
      <c r="S61" s="165"/>
      <c r="T61" s="120"/>
    </row>
    <row r="62" spans="1:23" s="64" customFormat="1" ht="15.75" customHeight="1">
      <c r="A62" s="185" t="s">
        <v>777</v>
      </c>
      <c r="B62" s="185"/>
      <c r="C62" s="185"/>
      <c r="D62" s="185"/>
      <c r="E62" s="185"/>
      <c r="F62" s="185"/>
      <c r="G62" s="185"/>
      <c r="H62" s="185"/>
      <c r="I62" s="185"/>
      <c r="J62" s="185"/>
      <c r="K62" s="185"/>
      <c r="L62" s="185"/>
      <c r="M62" s="185"/>
      <c r="N62" s="185"/>
      <c r="O62" s="185"/>
      <c r="P62" s="185"/>
      <c r="Q62" s="185"/>
      <c r="R62" s="185"/>
      <c r="S62" s="185"/>
      <c r="T62" s="197"/>
      <c r="U62" s="197"/>
      <c r="V62" s="197"/>
      <c r="W62" s="197"/>
    </row>
    <row r="63" spans="1:23" s="64" customFormat="1" ht="6" customHeight="1">
      <c r="A63" s="131"/>
      <c r="B63" s="131"/>
      <c r="C63" s="131"/>
      <c r="D63" s="131"/>
      <c r="E63" s="131"/>
      <c r="F63" s="131"/>
      <c r="G63" s="131"/>
      <c r="H63" s="131"/>
      <c r="I63" s="131"/>
      <c r="J63" s="131"/>
      <c r="K63" s="131"/>
      <c r="L63" s="131"/>
      <c r="M63" s="131"/>
      <c r="N63" s="131"/>
      <c r="O63" s="131"/>
      <c r="P63" s="131"/>
      <c r="Q63" s="131"/>
      <c r="R63" s="131"/>
      <c r="S63" s="131"/>
      <c r="T63" s="120"/>
    </row>
    <row r="64" spans="1:23" s="64" customFormat="1" ht="15.75" customHeight="1">
      <c r="A64" s="196" t="str">
        <f>'Tabell 3 månad'!B2</f>
        <v>Tabell 3. Punktlighet framförda persontåg till slutstation fördelat på månad – samtliga tåg1</v>
      </c>
      <c r="B64" s="196"/>
      <c r="C64" s="196"/>
      <c r="D64" s="196"/>
      <c r="E64" s="196"/>
      <c r="F64" s="196"/>
      <c r="G64" s="196"/>
      <c r="H64" s="196"/>
      <c r="I64" s="196"/>
      <c r="J64" s="196"/>
      <c r="K64" s="196"/>
      <c r="L64" s="196"/>
      <c r="M64" s="196"/>
      <c r="N64" s="196"/>
      <c r="O64" s="196"/>
      <c r="P64" s="196"/>
      <c r="Q64" s="196"/>
      <c r="R64" s="196"/>
      <c r="S64" s="196"/>
      <c r="T64" s="197"/>
      <c r="U64" s="197"/>
      <c r="V64" s="197"/>
      <c r="W64" s="197"/>
    </row>
    <row r="65" spans="1:23" s="64" customFormat="1" ht="7.5" customHeight="1">
      <c r="A65" s="165"/>
      <c r="B65" s="165"/>
      <c r="C65" s="165"/>
      <c r="D65" s="165"/>
      <c r="E65" s="165"/>
      <c r="F65" s="165"/>
      <c r="G65" s="165"/>
      <c r="H65" s="165"/>
      <c r="I65" s="165"/>
      <c r="J65" s="165"/>
      <c r="K65" s="165"/>
      <c r="L65" s="165"/>
      <c r="M65" s="165"/>
      <c r="N65" s="165"/>
      <c r="O65" s="165"/>
      <c r="P65" s="165"/>
      <c r="Q65" s="165"/>
      <c r="R65" s="165"/>
      <c r="S65" s="165"/>
      <c r="T65" s="120"/>
    </row>
    <row r="66" spans="1:23" s="64" customFormat="1" ht="15.75" customHeight="1">
      <c r="A66" s="185" t="s">
        <v>778</v>
      </c>
      <c r="B66" s="185"/>
      <c r="C66" s="185"/>
      <c r="D66" s="185"/>
      <c r="E66" s="185"/>
      <c r="F66" s="185"/>
      <c r="G66" s="185"/>
      <c r="H66" s="185"/>
      <c r="I66" s="185"/>
      <c r="J66" s="185"/>
      <c r="K66" s="185"/>
      <c r="L66" s="185"/>
      <c r="M66" s="185"/>
      <c r="N66" s="185"/>
      <c r="O66" s="185"/>
      <c r="P66" s="185"/>
      <c r="Q66" s="185"/>
      <c r="R66" s="185"/>
      <c r="S66" s="185"/>
      <c r="T66" s="197"/>
      <c r="U66" s="197"/>
      <c r="V66" s="197"/>
      <c r="W66" s="197"/>
    </row>
    <row r="67" spans="1:23" s="64" customFormat="1" ht="7.5" customHeight="1">
      <c r="T67" s="120"/>
    </row>
    <row r="68" spans="1:23" s="64" customFormat="1" ht="15.75" customHeight="1">
      <c r="A68" s="196" t="str">
        <f>'Tabell 4 kortdistans'!B2</f>
        <v>Tabell 4. Punktlighet framförda persontåg till slutstation fördelat på månad – kortdistanståg1</v>
      </c>
      <c r="B68" s="196"/>
      <c r="C68" s="196"/>
      <c r="D68" s="196"/>
      <c r="E68" s="196"/>
      <c r="F68" s="196"/>
      <c r="G68" s="196"/>
      <c r="H68" s="196"/>
      <c r="I68" s="196"/>
      <c r="J68" s="196"/>
      <c r="K68" s="196"/>
      <c r="L68" s="196"/>
      <c r="M68" s="196"/>
      <c r="N68" s="196"/>
      <c r="O68" s="196"/>
      <c r="P68" s="196"/>
      <c r="Q68" s="196"/>
      <c r="R68" s="196"/>
      <c r="S68" s="196"/>
      <c r="T68" s="197"/>
      <c r="U68" s="197"/>
      <c r="V68" s="197"/>
      <c r="W68" s="197"/>
    </row>
    <row r="69" spans="1:23" s="64" customFormat="1" ht="7.5" customHeight="1">
      <c r="A69" s="165"/>
      <c r="B69" s="165"/>
      <c r="C69" s="165"/>
      <c r="D69" s="165"/>
      <c r="E69" s="165"/>
      <c r="F69" s="165"/>
      <c r="G69" s="165"/>
      <c r="H69" s="165"/>
      <c r="I69" s="165"/>
      <c r="J69" s="165"/>
      <c r="K69" s="165"/>
      <c r="L69" s="165"/>
      <c r="M69" s="165"/>
      <c r="N69" s="165"/>
      <c r="O69" s="165"/>
      <c r="P69" s="165"/>
      <c r="Q69" s="165"/>
      <c r="R69" s="165"/>
      <c r="S69" s="165"/>
      <c r="T69" s="120"/>
    </row>
    <row r="70" spans="1:23" s="64" customFormat="1" ht="15.75" customHeight="1">
      <c r="A70" s="185" t="s">
        <v>779</v>
      </c>
      <c r="B70" s="185"/>
      <c r="C70" s="185"/>
      <c r="D70" s="185"/>
      <c r="E70" s="185"/>
      <c r="F70" s="185"/>
      <c r="G70" s="185"/>
      <c r="H70" s="185"/>
      <c r="I70" s="185"/>
      <c r="J70" s="185"/>
      <c r="K70" s="185"/>
      <c r="L70" s="185"/>
      <c r="M70" s="185"/>
      <c r="N70" s="185"/>
      <c r="O70" s="185"/>
      <c r="P70" s="185"/>
      <c r="Q70" s="185"/>
      <c r="R70" s="185"/>
      <c r="S70" s="185"/>
      <c r="T70" s="197"/>
      <c r="U70" s="197"/>
      <c r="V70" s="197"/>
      <c r="W70" s="197"/>
    </row>
    <row r="71" spans="1:23" s="64" customFormat="1" ht="7.5" customHeight="1">
      <c r="A71" s="125"/>
      <c r="B71" s="125"/>
      <c r="C71" s="125"/>
      <c r="D71" s="125"/>
      <c r="E71" s="125"/>
      <c r="F71" s="125"/>
      <c r="G71" s="125"/>
      <c r="H71" s="125"/>
      <c r="I71" s="125"/>
      <c r="J71" s="125"/>
      <c r="K71" s="125"/>
      <c r="L71" s="125"/>
      <c r="M71" s="125"/>
      <c r="N71" s="125"/>
      <c r="O71" s="125"/>
      <c r="P71" s="125"/>
      <c r="Q71" s="125"/>
      <c r="R71" s="125"/>
      <c r="S71" s="125"/>
      <c r="T71" s="120"/>
    </row>
    <row r="72" spans="1:23" s="64" customFormat="1" ht="15.75" customHeight="1">
      <c r="A72" s="196" t="str">
        <f>'Tabell 5 medeldistans'!B2</f>
        <v>Tabell 5. Punktlighet framförda persontåg till slutstation fördelat på månad – medeldistanståg1</v>
      </c>
      <c r="B72" s="196"/>
      <c r="C72" s="196"/>
      <c r="D72" s="196"/>
      <c r="E72" s="196"/>
      <c r="F72" s="196"/>
      <c r="G72" s="196"/>
      <c r="H72" s="196"/>
      <c r="I72" s="196"/>
      <c r="J72" s="196"/>
      <c r="K72" s="196"/>
      <c r="L72" s="196"/>
      <c r="M72" s="196"/>
      <c r="N72" s="196"/>
      <c r="O72" s="196"/>
      <c r="P72" s="196"/>
      <c r="Q72" s="196"/>
      <c r="R72" s="196"/>
      <c r="S72" s="196"/>
      <c r="T72" s="197"/>
      <c r="U72" s="197"/>
      <c r="V72" s="197"/>
      <c r="W72" s="197"/>
    </row>
    <row r="73" spans="1:23" s="64" customFormat="1" ht="7.5" customHeight="1">
      <c r="A73" s="165"/>
      <c r="B73" s="165"/>
      <c r="C73" s="165"/>
      <c r="D73" s="165"/>
      <c r="E73" s="165"/>
      <c r="F73" s="165"/>
      <c r="G73" s="165"/>
      <c r="H73" s="165"/>
      <c r="I73" s="165"/>
      <c r="J73" s="165"/>
      <c r="K73" s="165"/>
      <c r="L73" s="165"/>
      <c r="M73" s="165"/>
      <c r="N73" s="165"/>
      <c r="O73" s="165"/>
      <c r="P73" s="165"/>
      <c r="Q73" s="165"/>
      <c r="R73" s="165"/>
      <c r="S73" s="165"/>
      <c r="T73" s="120"/>
    </row>
    <row r="74" spans="1:23" s="64" customFormat="1" ht="15.75" customHeight="1">
      <c r="A74" s="185" t="s">
        <v>780</v>
      </c>
      <c r="B74" s="185"/>
      <c r="C74" s="185"/>
      <c r="D74" s="185"/>
      <c r="E74" s="185"/>
      <c r="F74" s="185"/>
      <c r="G74" s="185"/>
      <c r="H74" s="185"/>
      <c r="I74" s="185"/>
      <c r="J74" s="185"/>
      <c r="K74" s="185"/>
      <c r="L74" s="185"/>
      <c r="M74" s="185"/>
      <c r="N74" s="185"/>
      <c r="O74" s="185"/>
      <c r="P74" s="185"/>
      <c r="Q74" s="185"/>
      <c r="R74" s="185"/>
      <c r="S74" s="185"/>
      <c r="T74" s="197"/>
      <c r="U74" s="197"/>
      <c r="V74" s="197"/>
      <c r="W74" s="197"/>
    </row>
    <row r="75" spans="1:23" s="64" customFormat="1" ht="7.5" customHeight="1">
      <c r="T75" s="120"/>
    </row>
    <row r="76" spans="1:23" s="64" customFormat="1" ht="15.75" customHeight="1">
      <c r="A76" s="196" t="str">
        <f>'Tabell 6 långdistans'!B2</f>
        <v>Tabell 6. Punktlighet framförda persontåg till slutstation fördelat på månad – långdistanståg1</v>
      </c>
      <c r="B76" s="196"/>
      <c r="C76" s="196"/>
      <c r="D76" s="196"/>
      <c r="E76" s="196"/>
      <c r="F76" s="196"/>
      <c r="G76" s="196"/>
      <c r="H76" s="196"/>
      <c r="I76" s="196"/>
      <c r="J76" s="196"/>
      <c r="K76" s="196"/>
      <c r="L76" s="196"/>
      <c r="M76" s="196"/>
      <c r="N76" s="196"/>
      <c r="O76" s="196"/>
      <c r="P76" s="196"/>
      <c r="Q76" s="196"/>
      <c r="R76" s="196"/>
      <c r="S76" s="196"/>
      <c r="T76" s="197"/>
      <c r="U76" s="197"/>
      <c r="V76" s="197"/>
      <c r="W76" s="197"/>
    </row>
    <row r="77" spans="1:23" s="64" customFormat="1" ht="7.5" customHeight="1">
      <c r="A77" s="165"/>
      <c r="B77" s="165"/>
      <c r="C77" s="165"/>
      <c r="D77" s="165"/>
      <c r="E77" s="165"/>
      <c r="F77" s="165"/>
      <c r="G77" s="165"/>
      <c r="H77" s="165"/>
      <c r="I77" s="165"/>
      <c r="J77" s="165"/>
      <c r="K77" s="165"/>
      <c r="L77" s="165"/>
      <c r="M77" s="165"/>
      <c r="N77" s="165"/>
      <c r="O77" s="165"/>
      <c r="P77" s="165"/>
      <c r="Q77" s="165"/>
      <c r="R77" s="165"/>
      <c r="S77" s="165"/>
      <c r="T77" s="120"/>
    </row>
    <row r="78" spans="1:23" s="64" customFormat="1" ht="15.75" customHeight="1">
      <c r="A78" s="185" t="s">
        <v>781</v>
      </c>
      <c r="B78" s="185"/>
      <c r="C78" s="185"/>
      <c r="D78" s="185"/>
      <c r="E78" s="185"/>
      <c r="F78" s="185"/>
      <c r="G78" s="185"/>
      <c r="H78" s="185"/>
      <c r="I78" s="185"/>
      <c r="J78" s="185"/>
      <c r="K78" s="185"/>
      <c r="L78" s="185"/>
      <c r="M78" s="185"/>
      <c r="N78" s="185"/>
      <c r="O78" s="185"/>
      <c r="P78" s="185"/>
      <c r="Q78" s="185"/>
      <c r="R78" s="185"/>
      <c r="S78" s="185"/>
      <c r="T78" s="197"/>
      <c r="U78" s="197"/>
      <c r="V78" s="197"/>
      <c r="W78" s="197"/>
    </row>
    <row r="79" spans="1:23" s="64" customFormat="1" ht="7.5" customHeight="1">
      <c r="A79" s="125"/>
      <c r="B79" s="125"/>
      <c r="C79" s="125"/>
      <c r="D79" s="125"/>
      <c r="E79" s="125"/>
      <c r="F79" s="125"/>
      <c r="G79" s="125"/>
      <c r="H79" s="125"/>
      <c r="I79" s="125"/>
      <c r="J79" s="125"/>
      <c r="K79" s="125"/>
      <c r="L79" s="125"/>
      <c r="M79" s="125"/>
      <c r="N79" s="125"/>
      <c r="O79" s="125"/>
      <c r="P79" s="125"/>
      <c r="Q79" s="125"/>
      <c r="R79" s="125"/>
      <c r="S79" s="125"/>
      <c r="T79" s="120"/>
    </row>
    <row r="80" spans="1:23" s="64" customFormat="1" ht="15.75" customHeight="1">
      <c r="A80" s="196" t="str">
        <f>'Tabell 7 veckodag'!B2</f>
        <v>Tabell 7. Punktlighet framförda persontåg till slutstation fördelat på veckodag – samtliga tåg1</v>
      </c>
      <c r="B80" s="196"/>
      <c r="C80" s="196"/>
      <c r="D80" s="196"/>
      <c r="E80" s="196"/>
      <c r="F80" s="196"/>
      <c r="G80" s="196"/>
      <c r="H80" s="196"/>
      <c r="I80" s="196"/>
      <c r="J80" s="196"/>
      <c r="K80" s="196"/>
      <c r="L80" s="196"/>
      <c r="M80" s="196"/>
      <c r="N80" s="196"/>
      <c r="O80" s="196"/>
      <c r="P80" s="196"/>
      <c r="Q80" s="196"/>
      <c r="R80" s="196"/>
      <c r="S80" s="196"/>
      <c r="T80" s="197"/>
      <c r="U80" s="197"/>
      <c r="V80" s="197"/>
      <c r="W80" s="197"/>
    </row>
    <row r="81" spans="1:23" s="64" customFormat="1" ht="7.5" customHeight="1">
      <c r="A81" s="165"/>
      <c r="B81" s="165"/>
      <c r="C81" s="165"/>
      <c r="D81" s="165"/>
      <c r="E81" s="165"/>
      <c r="F81" s="165"/>
      <c r="G81" s="165"/>
      <c r="H81" s="165"/>
      <c r="I81" s="165"/>
      <c r="J81" s="165"/>
      <c r="K81" s="165"/>
      <c r="L81" s="165"/>
      <c r="M81" s="165"/>
      <c r="N81" s="165"/>
      <c r="O81" s="165"/>
      <c r="P81" s="165"/>
      <c r="Q81" s="165"/>
      <c r="R81" s="165"/>
      <c r="S81" s="165"/>
      <c r="T81" s="120"/>
    </row>
    <row r="82" spans="1:23" s="64" customFormat="1" ht="15.75" customHeight="1">
      <c r="A82" s="185" t="s">
        <v>782</v>
      </c>
      <c r="B82" s="185"/>
      <c r="C82" s="185"/>
      <c r="D82" s="185"/>
      <c r="E82" s="185"/>
      <c r="F82" s="185"/>
      <c r="G82" s="185"/>
      <c r="H82" s="185"/>
      <c r="I82" s="185"/>
      <c r="J82" s="185"/>
      <c r="K82" s="185"/>
      <c r="L82" s="185"/>
      <c r="M82" s="185"/>
      <c r="N82" s="185"/>
      <c r="O82" s="185"/>
      <c r="P82" s="185"/>
      <c r="Q82" s="185"/>
      <c r="R82" s="185"/>
      <c r="S82" s="185"/>
      <c r="T82" s="197"/>
      <c r="U82" s="197"/>
      <c r="V82" s="197"/>
      <c r="W82" s="197"/>
    </row>
    <row r="83" spans="1:23" s="64" customFormat="1" ht="7.5" customHeight="1">
      <c r="T83" s="120"/>
    </row>
    <row r="84" spans="1:23" s="64" customFormat="1" ht="15.75" customHeight="1">
      <c r="A84" s="196" t="str">
        <f>'Tabell 8 timmar'!B2</f>
        <v>Tabell 8. Punktlighet för persontåg till slutstation fördelat på ankomsttimme – samtliga tåg1</v>
      </c>
      <c r="B84" s="196"/>
      <c r="C84" s="196"/>
      <c r="D84" s="196"/>
      <c r="E84" s="196"/>
      <c r="F84" s="196"/>
      <c r="G84" s="196"/>
      <c r="H84" s="196"/>
      <c r="I84" s="196"/>
      <c r="J84" s="196"/>
      <c r="K84" s="196"/>
      <c r="L84" s="196"/>
      <c r="M84" s="196"/>
      <c r="N84" s="196"/>
      <c r="O84" s="196"/>
      <c r="P84" s="196"/>
      <c r="Q84" s="196"/>
      <c r="R84" s="196"/>
      <c r="S84" s="196"/>
      <c r="T84" s="197"/>
      <c r="U84" s="197"/>
      <c r="V84" s="197"/>
      <c r="W84" s="197"/>
    </row>
    <row r="85" spans="1:23" s="64" customFormat="1" ht="7.5" customHeight="1">
      <c r="A85" s="165"/>
      <c r="B85" s="165"/>
      <c r="C85" s="165"/>
      <c r="D85" s="165"/>
      <c r="E85" s="165"/>
      <c r="F85" s="165"/>
      <c r="G85" s="165"/>
      <c r="H85" s="165"/>
      <c r="I85" s="165"/>
      <c r="J85" s="165"/>
      <c r="K85" s="165"/>
      <c r="L85" s="165"/>
      <c r="M85" s="165"/>
      <c r="N85" s="165"/>
      <c r="O85" s="165"/>
      <c r="P85" s="165"/>
      <c r="Q85" s="165"/>
      <c r="R85" s="165"/>
      <c r="S85" s="165"/>
      <c r="T85" s="120"/>
    </row>
    <row r="86" spans="1:23" s="64" customFormat="1" ht="15.75" customHeight="1">
      <c r="A86" s="185" t="s">
        <v>783</v>
      </c>
      <c r="B86" s="185"/>
      <c r="C86" s="185"/>
      <c r="D86" s="185"/>
      <c r="E86" s="185"/>
      <c r="F86" s="185"/>
      <c r="G86" s="185"/>
      <c r="H86" s="185"/>
      <c r="I86" s="185"/>
      <c r="J86" s="185"/>
      <c r="K86" s="185"/>
      <c r="L86" s="185"/>
      <c r="M86" s="185"/>
      <c r="N86" s="185"/>
      <c r="O86" s="185"/>
      <c r="P86" s="185"/>
      <c r="Q86" s="185"/>
      <c r="R86" s="185"/>
      <c r="S86" s="185"/>
      <c r="T86" s="197"/>
      <c r="U86" s="197"/>
      <c r="V86" s="197"/>
      <c r="W86" s="197"/>
    </row>
    <row r="87" spans="1:23" s="64" customFormat="1" ht="7.5" customHeight="1">
      <c r="A87" s="125"/>
      <c r="B87" s="125"/>
      <c r="C87" s="125"/>
      <c r="D87" s="125"/>
      <c r="E87" s="125"/>
      <c r="F87" s="125"/>
      <c r="G87" s="125"/>
      <c r="H87" s="125"/>
      <c r="I87" s="125"/>
      <c r="J87" s="125"/>
      <c r="K87" s="125"/>
      <c r="L87" s="125"/>
      <c r="M87" s="125"/>
      <c r="N87" s="125"/>
      <c r="O87" s="125"/>
      <c r="P87" s="125"/>
      <c r="Q87" s="125"/>
      <c r="R87" s="125"/>
      <c r="S87" s="125"/>
      <c r="T87" s="120"/>
    </row>
    <row r="88" spans="1:23" s="64" customFormat="1" ht="15.75" customHeight="1">
      <c r="A88" s="196" t="str">
        <f>'Tabell 9 län'!B2</f>
        <v>Tabell 9. Punktlighet för persontåg till slutstation fördelat på ankomstlän – samtliga tåg1</v>
      </c>
      <c r="B88" s="196"/>
      <c r="C88" s="196"/>
      <c r="D88" s="196"/>
      <c r="E88" s="196"/>
      <c r="F88" s="196"/>
      <c r="G88" s="196"/>
      <c r="H88" s="196"/>
      <c r="I88" s="196"/>
      <c r="J88" s="196"/>
      <c r="K88" s="196"/>
      <c r="L88" s="196"/>
      <c r="M88" s="196"/>
      <c r="N88" s="196"/>
      <c r="O88" s="196"/>
      <c r="P88" s="196"/>
      <c r="Q88" s="196"/>
      <c r="R88" s="196"/>
      <c r="S88" s="196"/>
      <c r="T88" s="197"/>
      <c r="U88" s="197"/>
      <c r="V88" s="197"/>
      <c r="W88" s="197"/>
    </row>
    <row r="89" spans="1:23" s="64" customFormat="1" ht="7.5" customHeight="1">
      <c r="A89" s="165"/>
      <c r="B89" s="165"/>
      <c r="C89" s="165"/>
      <c r="D89" s="165"/>
      <c r="E89" s="165"/>
      <c r="F89" s="165"/>
      <c r="G89" s="165"/>
      <c r="H89" s="165"/>
      <c r="I89" s="165"/>
      <c r="J89" s="165"/>
      <c r="K89" s="165"/>
      <c r="L89" s="165"/>
      <c r="M89" s="165"/>
      <c r="N89" s="165"/>
      <c r="O89" s="165"/>
      <c r="P89" s="165"/>
      <c r="Q89" s="165"/>
      <c r="R89" s="165"/>
      <c r="S89" s="165"/>
      <c r="T89" s="120"/>
    </row>
    <row r="90" spans="1:23" s="64" customFormat="1" ht="15.75" customHeight="1">
      <c r="A90" s="185" t="s">
        <v>784</v>
      </c>
      <c r="B90" s="185"/>
      <c r="C90" s="185"/>
      <c r="D90" s="185"/>
      <c r="E90" s="185"/>
      <c r="F90" s="185"/>
      <c r="G90" s="185"/>
      <c r="H90" s="185"/>
      <c r="I90" s="185"/>
      <c r="J90" s="185"/>
      <c r="K90" s="185"/>
      <c r="L90" s="185"/>
      <c r="M90" s="185"/>
      <c r="N90" s="185"/>
      <c r="O90" s="185"/>
      <c r="P90" s="185"/>
      <c r="Q90" s="185"/>
      <c r="R90" s="185"/>
      <c r="S90" s="185"/>
      <c r="T90" s="197"/>
      <c r="U90" s="197"/>
      <c r="V90" s="197"/>
      <c r="W90" s="197"/>
    </row>
    <row r="91" spans="1:23" ht="9" customHeight="1"/>
    <row r="92" spans="1:23" ht="15.75" customHeight="1">
      <c r="A92" s="70"/>
      <c r="B92" s="70"/>
      <c r="C92" s="70"/>
      <c r="D92" s="70"/>
      <c r="E92" s="70"/>
      <c r="F92" s="70"/>
      <c r="G92" s="70"/>
      <c r="H92" s="70"/>
      <c r="I92" s="70"/>
      <c r="J92" s="70"/>
      <c r="K92" s="70"/>
      <c r="L92" s="70"/>
      <c r="M92" s="70"/>
      <c r="N92" s="70"/>
      <c r="O92" s="70"/>
      <c r="P92" s="70"/>
      <c r="Q92" s="70"/>
      <c r="R92" s="70"/>
      <c r="S92" s="70"/>
    </row>
    <row r="93" spans="1:23" ht="7.5" customHeight="1"/>
    <row r="94" spans="1:23" ht="15.75" customHeight="1"/>
    <row r="95" spans="1:23" ht="7.5" customHeight="1"/>
    <row r="96" spans="1:23" ht="15.75" customHeight="1"/>
    <row r="97" ht="7.5" customHeight="1"/>
    <row r="98" ht="15.75" customHeight="1"/>
    <row r="99" ht="7.5" customHeight="1"/>
    <row r="100" ht="15.75" customHeight="1"/>
    <row r="101" ht="7.5" customHeight="1"/>
    <row r="102" ht="15.75" customHeight="1"/>
    <row r="103" ht="7.5" customHeight="1"/>
    <row r="104" ht="15.75" customHeight="1"/>
    <row r="105" ht="7.5" customHeight="1"/>
    <row r="106" ht="15.75" customHeight="1"/>
    <row r="107" ht="7.5" customHeight="1"/>
    <row r="108" ht="15.75" customHeight="1"/>
    <row r="109" ht="7.5" customHeight="1"/>
    <row r="110" ht="15.75" customHeight="1"/>
    <row r="111" ht="7.5" customHeight="1"/>
    <row r="112" ht="15.75" customHeight="1"/>
    <row r="113" ht="7.5" customHeight="1"/>
    <row r="114" ht="15.75" customHeight="1"/>
    <row r="115" ht="7.5" customHeight="1"/>
    <row r="116" ht="15.75" customHeight="1"/>
    <row r="117" ht="7.5" customHeight="1"/>
    <row r="118" ht="15.75" customHeight="1"/>
    <row r="119" ht="7.5" customHeight="1"/>
    <row r="120" ht="15.75" customHeight="1"/>
    <row r="121" ht="6" customHeight="1"/>
    <row r="122" ht="15.75" customHeight="1"/>
    <row r="123" ht="7.5" customHeight="1"/>
    <row r="124" ht="15.75" customHeight="1"/>
    <row r="125" ht="7.5" customHeight="1"/>
    <row r="126" ht="15.75" customHeight="1"/>
    <row r="127" ht="7.5" customHeight="1"/>
    <row r="128" ht="15.75" customHeight="1"/>
    <row r="129" ht="7.5" customHeight="1"/>
    <row r="130" ht="15.75" customHeight="1"/>
    <row r="131" ht="7.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sheetData>
  <mergeCells count="50">
    <mergeCell ref="A1:W1"/>
    <mergeCell ref="A21:W21"/>
    <mergeCell ref="A23:W23"/>
    <mergeCell ref="A3:W3"/>
    <mergeCell ref="A5:W5"/>
    <mergeCell ref="A7:W7"/>
    <mergeCell ref="A9:W9"/>
    <mergeCell ref="A11:W11"/>
    <mergeCell ref="A13:W13"/>
    <mergeCell ref="A15:W15"/>
    <mergeCell ref="A17:W17"/>
    <mergeCell ref="A19:W19"/>
    <mergeCell ref="A25:W25"/>
    <mergeCell ref="A20:S20"/>
    <mergeCell ref="A2:K2"/>
    <mergeCell ref="A37:W37"/>
    <mergeCell ref="A39:W39"/>
    <mergeCell ref="A33:W33"/>
    <mergeCell ref="A35:W35"/>
    <mergeCell ref="A27:W27"/>
    <mergeCell ref="A29:W29"/>
    <mergeCell ref="A31:W31"/>
    <mergeCell ref="A41:W41"/>
    <mergeCell ref="A32:S32"/>
    <mergeCell ref="A48:S48"/>
    <mergeCell ref="A47:W47"/>
    <mergeCell ref="A49:W49"/>
    <mergeCell ref="A43:W43"/>
    <mergeCell ref="A45:W45"/>
    <mergeCell ref="A50:W50"/>
    <mergeCell ref="A62:W62"/>
    <mergeCell ref="A60:W60"/>
    <mergeCell ref="A64:W64"/>
    <mergeCell ref="A66:W66"/>
    <mergeCell ref="A52:W52"/>
    <mergeCell ref="A54:W54"/>
    <mergeCell ref="A56:W56"/>
    <mergeCell ref="A58:W58"/>
    <mergeCell ref="A88:W88"/>
    <mergeCell ref="A90:W90"/>
    <mergeCell ref="A68:W68"/>
    <mergeCell ref="A70:W70"/>
    <mergeCell ref="A72:W72"/>
    <mergeCell ref="A74:W74"/>
    <mergeCell ref="A76:W76"/>
    <mergeCell ref="A78:W78"/>
    <mergeCell ref="A80:W80"/>
    <mergeCell ref="A82:W82"/>
    <mergeCell ref="A84:W84"/>
    <mergeCell ref="A86:W86"/>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9977-7119-4342-B1D7-5058799DA028}">
  <dimension ref="A1:C11"/>
  <sheetViews>
    <sheetView workbookViewId="0">
      <selection sqref="A1:C1"/>
    </sheetView>
  </sheetViews>
  <sheetFormatPr defaultColWidth="9.28515625" defaultRowHeight="13.2"/>
  <cols>
    <col min="1" max="1" width="5.140625" style="133" bestFit="1" customWidth="1"/>
    <col min="2" max="2" width="55.42578125" style="133" customWidth="1"/>
    <col min="3" max="3" width="58.140625" style="133" customWidth="1"/>
    <col min="4" max="16384" width="9.28515625" style="133"/>
  </cols>
  <sheetData>
    <row r="1" spans="1:3" ht="32.25" customHeight="1">
      <c r="A1" s="205" t="s">
        <v>498</v>
      </c>
      <c r="B1" s="205"/>
      <c r="C1" s="205"/>
    </row>
    <row r="3" spans="1:3">
      <c r="A3" s="134" t="s">
        <v>499</v>
      </c>
      <c r="C3" s="135" t="s">
        <v>500</v>
      </c>
    </row>
    <row r="4" spans="1:3">
      <c r="A4" s="136"/>
    </row>
    <row r="5" spans="1:3">
      <c r="A5" s="137" t="s">
        <v>501</v>
      </c>
      <c r="B5" s="133" t="s">
        <v>502</v>
      </c>
      <c r="C5" s="133" t="s">
        <v>503</v>
      </c>
    </row>
    <row r="6" spans="1:3">
      <c r="A6" s="137" t="s">
        <v>504</v>
      </c>
      <c r="B6" s="133" t="s">
        <v>505</v>
      </c>
      <c r="C6" s="133" t="s">
        <v>506</v>
      </c>
    </row>
    <row r="7" spans="1:3" ht="13.8">
      <c r="A7" s="138" t="s">
        <v>507</v>
      </c>
      <c r="B7" s="139" t="s">
        <v>508</v>
      </c>
      <c r="C7" s="133" t="s">
        <v>509</v>
      </c>
    </row>
    <row r="8" spans="1:3">
      <c r="A8" s="140" t="s">
        <v>510</v>
      </c>
      <c r="B8" s="133" t="s">
        <v>511</v>
      </c>
      <c r="C8" s="133" t="s">
        <v>512</v>
      </c>
    </row>
    <row r="9" spans="1:3">
      <c r="A9" s="137" t="s">
        <v>513</v>
      </c>
      <c r="B9" s="139" t="s">
        <v>514</v>
      </c>
      <c r="C9" s="133" t="s">
        <v>515</v>
      </c>
    </row>
    <row r="10" spans="1:3">
      <c r="A10" s="137" t="s">
        <v>516</v>
      </c>
      <c r="B10" s="139" t="s">
        <v>517</v>
      </c>
      <c r="C10" s="133" t="s">
        <v>518</v>
      </c>
    </row>
    <row r="11" spans="1:3" ht="29.25" customHeight="1">
      <c r="A11" s="141" t="s">
        <v>519</v>
      </c>
      <c r="B11" s="142" t="s">
        <v>520</v>
      </c>
      <c r="C11" s="143" t="s">
        <v>521</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E524-C7BF-4CC6-8B0E-DD74EE54E9A8}">
  <sheetPr>
    <pageSetUpPr fitToPage="1"/>
  </sheetPr>
  <dimension ref="A1:Q338"/>
  <sheetViews>
    <sheetView workbookViewId="0"/>
  </sheetViews>
  <sheetFormatPr defaultColWidth="9.28515625" defaultRowHeight="13.8" outlineLevelRow="1"/>
  <cols>
    <col min="1" max="1" width="2" style="1" customWidth="1"/>
    <col min="2" max="2" width="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row r="2" spans="1:16">
      <c r="B2" s="2" t="s">
        <v>721</v>
      </c>
      <c r="C2" s="2"/>
    </row>
    <row r="3" spans="1:16">
      <c r="B3" s="4" t="s">
        <v>722</v>
      </c>
      <c r="C3" s="2"/>
    </row>
    <row r="4" spans="1:16" ht="6.6" customHeight="1">
      <c r="B4" s="208"/>
      <c r="C4" s="207"/>
      <c r="D4" s="207"/>
      <c r="E4" s="207"/>
      <c r="F4" s="207"/>
      <c r="G4" s="207"/>
      <c r="H4" s="207"/>
      <c r="I4" s="207"/>
      <c r="J4" s="207"/>
      <c r="K4" s="207"/>
      <c r="L4" s="207"/>
      <c r="M4" s="207"/>
      <c r="N4" s="207"/>
      <c r="O4" s="207"/>
      <c r="P4" s="207"/>
    </row>
    <row r="5" spans="1:16" ht="4.5" customHeight="1">
      <c r="C5" s="85"/>
      <c r="D5" s="13"/>
      <c r="E5" s="13"/>
      <c r="F5" s="13"/>
      <c r="G5" s="13"/>
      <c r="H5" s="13"/>
      <c r="I5" s="13"/>
      <c r="J5" s="13"/>
      <c r="K5" s="13"/>
      <c r="L5" s="13"/>
      <c r="N5" s="13"/>
      <c r="O5" s="13"/>
      <c r="P5" s="13"/>
    </row>
    <row r="6" spans="1:16" ht="25.5" customHeight="1">
      <c r="C6" s="86"/>
      <c r="D6" s="13"/>
      <c r="E6" s="206" t="s">
        <v>712</v>
      </c>
      <c r="F6" s="207"/>
      <c r="G6" s="207"/>
      <c r="H6" s="207"/>
      <c r="I6" s="207"/>
      <c r="J6" s="207"/>
      <c r="K6" s="207"/>
      <c r="L6" s="207"/>
      <c r="M6" s="207"/>
      <c r="N6" s="207"/>
      <c r="O6" s="207"/>
      <c r="P6" s="13"/>
    </row>
    <row r="7" spans="1:16" ht="4.5" customHeight="1">
      <c r="C7" s="85"/>
      <c r="D7" s="13"/>
      <c r="E7" s="13"/>
      <c r="F7" s="13"/>
      <c r="G7" s="13"/>
      <c r="H7" s="13"/>
      <c r="I7" s="13"/>
      <c r="J7" s="13"/>
      <c r="K7" s="13"/>
      <c r="L7" s="13"/>
      <c r="N7" s="13"/>
      <c r="O7" s="13"/>
      <c r="P7" s="13"/>
    </row>
    <row r="8" spans="1:16" ht="36.75" customHeight="1">
      <c r="B8" s="209" t="s">
        <v>121</v>
      </c>
      <c r="C8" s="209" t="s">
        <v>122</v>
      </c>
      <c r="D8" s="13"/>
      <c r="E8" s="87" t="s">
        <v>532</v>
      </c>
      <c r="F8" s="6"/>
      <c r="H8" s="88" t="s">
        <v>533</v>
      </c>
      <c r="I8" s="6"/>
      <c r="K8" s="88" t="s">
        <v>534</v>
      </c>
      <c r="L8" s="6"/>
      <c r="M8" s="89"/>
      <c r="N8" s="88" t="s">
        <v>535</v>
      </c>
      <c r="O8" s="6"/>
      <c r="P8" s="90"/>
    </row>
    <row r="9" spans="1:16" ht="4.5" customHeight="1">
      <c r="B9" s="209"/>
      <c r="C9" s="209"/>
      <c r="D9" s="13"/>
      <c r="E9" s="13"/>
      <c r="F9" s="13"/>
      <c r="G9" s="13"/>
      <c r="H9" s="13"/>
      <c r="I9" s="13"/>
      <c r="J9" s="13"/>
      <c r="K9" s="13"/>
      <c r="L9" s="13"/>
      <c r="N9" s="13"/>
      <c r="O9" s="13"/>
      <c r="P9" s="13"/>
    </row>
    <row r="10" spans="1:16" ht="14.25" customHeight="1">
      <c r="B10" s="209"/>
      <c r="C10" s="209"/>
      <c r="D10" s="13"/>
      <c r="E10" s="210" t="s">
        <v>536</v>
      </c>
      <c r="F10" s="211"/>
      <c r="G10" s="167"/>
      <c r="H10" s="210" t="s">
        <v>537</v>
      </c>
      <c r="I10" s="212"/>
      <c r="J10" s="213"/>
      <c r="K10" s="213"/>
      <c r="L10" s="213"/>
      <c r="M10" s="213"/>
      <c r="N10" s="213"/>
      <c r="O10" s="213"/>
      <c r="P10" s="90"/>
    </row>
    <row r="11" spans="1:16" ht="4.5" customHeight="1">
      <c r="B11" s="13"/>
      <c r="C11" s="13"/>
      <c r="D11" s="13"/>
      <c r="E11" s="13"/>
      <c r="F11" s="13"/>
      <c r="G11" s="13"/>
      <c r="H11" s="13"/>
      <c r="I11" s="13"/>
      <c r="J11" s="13"/>
      <c r="K11" s="13"/>
      <c r="L11" s="13"/>
      <c r="N11" s="13"/>
      <c r="O11" s="13"/>
      <c r="P11" s="13"/>
    </row>
    <row r="12" spans="1:16" ht="13.5" customHeight="1">
      <c r="B12" s="92">
        <v>1</v>
      </c>
      <c r="C12" s="92">
        <v>2</v>
      </c>
      <c r="D12" s="93"/>
      <c r="E12" s="209">
        <v>3</v>
      </c>
      <c r="F12" s="209"/>
      <c r="G12" s="13"/>
      <c r="H12" s="209">
        <v>4</v>
      </c>
      <c r="I12" s="209"/>
      <c r="J12" s="13"/>
      <c r="K12" s="209">
        <v>5</v>
      </c>
      <c r="L12" s="209"/>
      <c r="M12" s="13"/>
      <c r="N12" s="209">
        <v>6</v>
      </c>
      <c r="O12" s="209"/>
      <c r="P12" s="91"/>
    </row>
    <row r="13" spans="1:16" ht="4.5" customHeight="1">
      <c r="B13" s="94"/>
      <c r="C13" s="94"/>
      <c r="D13" s="95"/>
      <c r="E13" s="94"/>
      <c r="F13" s="95"/>
      <c r="G13" s="95"/>
      <c r="H13" s="11"/>
      <c r="I13" s="95"/>
      <c r="J13" s="95"/>
      <c r="K13" s="94"/>
      <c r="L13" s="95"/>
      <c r="M13" s="95"/>
      <c r="N13" s="94"/>
      <c r="O13" s="95"/>
      <c r="P13" s="94"/>
    </row>
    <row r="14" spans="1:16" ht="4.5" customHeight="1">
      <c r="B14" s="96"/>
      <c r="C14" s="96"/>
      <c r="D14" s="93"/>
      <c r="E14" s="96"/>
      <c r="F14" s="93"/>
      <c r="G14" s="93"/>
      <c r="H14" s="13"/>
      <c r="I14" s="93"/>
      <c r="J14" s="93"/>
      <c r="K14" s="96"/>
      <c r="L14" s="93"/>
      <c r="M14" s="93"/>
      <c r="N14" s="96"/>
      <c r="O14" s="93"/>
      <c r="P14" s="96"/>
    </row>
    <row r="15" spans="1:16" s="102" customFormat="1" ht="11.25" hidden="1" customHeight="1" outlineLevel="1">
      <c r="A15" s="97" t="s">
        <v>538</v>
      </c>
      <c r="B15" s="98">
        <v>2001</v>
      </c>
      <c r="C15" s="99" t="s">
        <v>123</v>
      </c>
      <c r="D15" s="91"/>
      <c r="E15" s="114">
        <v>49005</v>
      </c>
      <c r="F15" s="91"/>
      <c r="G15" s="91"/>
      <c r="H15" s="41">
        <v>83.159245418936564</v>
      </c>
      <c r="I15" s="100"/>
      <c r="J15" s="100"/>
      <c r="K15" s="41">
        <v>92.526225744000726</v>
      </c>
      <c r="L15" s="100"/>
      <c r="M15" s="100"/>
      <c r="N15" s="41">
        <v>98.102291657286926</v>
      </c>
      <c r="O15" s="91"/>
      <c r="P15" s="101"/>
    </row>
    <row r="16" spans="1:16" ht="11.25" hidden="1" customHeight="1" outlineLevel="1">
      <c r="A16" s="97" t="s">
        <v>539</v>
      </c>
      <c r="B16" s="98">
        <v>2001</v>
      </c>
      <c r="C16" s="99" t="s">
        <v>124</v>
      </c>
      <c r="D16" s="91"/>
      <c r="E16" s="114">
        <v>54560</v>
      </c>
      <c r="F16" s="91"/>
      <c r="G16" s="91"/>
      <c r="H16" s="41">
        <v>74.710965072410858</v>
      </c>
      <c r="I16" s="100"/>
      <c r="J16" s="100"/>
      <c r="K16" s="41">
        <v>86.292645328789902</v>
      </c>
      <c r="L16" s="100"/>
      <c r="M16" s="100"/>
      <c r="N16" s="41">
        <v>95.117845117845107</v>
      </c>
      <c r="O16" s="91"/>
      <c r="P16" s="101"/>
    </row>
    <row r="17" spans="1:16" ht="11.25" hidden="1" customHeight="1" outlineLevel="1">
      <c r="A17" s="97" t="s">
        <v>540</v>
      </c>
      <c r="B17" s="98">
        <v>2001</v>
      </c>
      <c r="C17" s="99" t="s">
        <v>125</v>
      </c>
      <c r="D17" s="91"/>
      <c r="E17" s="114">
        <v>60510</v>
      </c>
      <c r="F17" s="91"/>
      <c r="G17" s="91"/>
      <c r="H17" s="41">
        <v>81.180670661736571</v>
      </c>
      <c r="I17" s="100"/>
      <c r="J17" s="100"/>
      <c r="K17" s="41">
        <v>90.81437496584762</v>
      </c>
      <c r="L17" s="100"/>
      <c r="M17" s="100"/>
      <c r="N17" s="41">
        <v>97.202236753428892</v>
      </c>
      <c r="O17" s="91"/>
      <c r="P17" s="101"/>
    </row>
    <row r="18" spans="1:16" ht="11.25" hidden="1" customHeight="1" outlineLevel="1">
      <c r="A18" s="97" t="s">
        <v>541</v>
      </c>
      <c r="B18" s="98">
        <v>2001</v>
      </c>
      <c r="C18" s="99" t="s">
        <v>126</v>
      </c>
      <c r="D18" s="91"/>
      <c r="E18" s="114">
        <v>56133</v>
      </c>
      <c r="F18" s="91"/>
      <c r="G18" s="91"/>
      <c r="H18" s="41">
        <v>83.723416894380421</v>
      </c>
      <c r="I18" s="100"/>
      <c r="J18" s="100"/>
      <c r="K18" s="41">
        <v>92.35079798819848</v>
      </c>
      <c r="L18" s="100"/>
      <c r="M18" s="100"/>
      <c r="N18" s="41">
        <v>97.709001623698072</v>
      </c>
      <c r="O18" s="91"/>
      <c r="P18" s="101"/>
    </row>
    <row r="19" spans="1:16" s="102" customFormat="1" ht="11.25" hidden="1" customHeight="1" outlineLevel="1">
      <c r="A19" s="97" t="s">
        <v>542</v>
      </c>
      <c r="B19" s="98">
        <v>2001</v>
      </c>
      <c r="C19" s="99" t="s">
        <v>51</v>
      </c>
      <c r="D19" s="91"/>
      <c r="E19" s="114">
        <v>60039</v>
      </c>
      <c r="F19" s="91"/>
      <c r="G19" s="91"/>
      <c r="H19" s="41">
        <v>81.490029542097489</v>
      </c>
      <c r="I19" s="100"/>
      <c r="J19" s="100"/>
      <c r="K19" s="41">
        <v>90.688700147710492</v>
      </c>
      <c r="L19" s="100"/>
      <c r="M19" s="100"/>
      <c r="N19" s="41">
        <v>97.287666174298366</v>
      </c>
      <c r="O19" s="91"/>
      <c r="P19" s="101"/>
    </row>
    <row r="20" spans="1:16" ht="11.25" hidden="1" customHeight="1" outlineLevel="1">
      <c r="A20" s="97" t="s">
        <v>543</v>
      </c>
      <c r="B20" s="98">
        <v>2001</v>
      </c>
      <c r="C20" s="99" t="s">
        <v>127</v>
      </c>
      <c r="D20" s="91"/>
      <c r="E20" s="114">
        <v>55812</v>
      </c>
      <c r="F20" s="91"/>
      <c r="G20" s="91"/>
      <c r="H20" s="41">
        <v>81.057295096689217</v>
      </c>
      <c r="I20" s="100"/>
      <c r="J20" s="100"/>
      <c r="K20" s="41">
        <v>90.171426290686313</v>
      </c>
      <c r="L20" s="100"/>
      <c r="M20" s="100"/>
      <c r="N20" s="41">
        <v>96.996547526392462</v>
      </c>
      <c r="O20" s="91"/>
      <c r="P20" s="101"/>
    </row>
    <row r="21" spans="1:16" ht="11.25" hidden="1" customHeight="1" outlineLevel="1">
      <c r="A21" s="97" t="s">
        <v>544</v>
      </c>
      <c r="B21" s="98">
        <v>2001</v>
      </c>
      <c r="C21" s="99" t="s">
        <v>128</v>
      </c>
      <c r="D21" s="91"/>
      <c r="E21" s="114">
        <v>55893</v>
      </c>
      <c r="F21" s="91"/>
      <c r="G21" s="91"/>
      <c r="H21" s="41">
        <v>80.416465086276418</v>
      </c>
      <c r="I21" s="100"/>
      <c r="J21" s="100"/>
      <c r="K21" s="41">
        <v>89.711336881148213</v>
      </c>
      <c r="L21" s="100"/>
      <c r="M21" s="100"/>
      <c r="N21" s="41">
        <v>96.851314304144495</v>
      </c>
      <c r="O21" s="91"/>
      <c r="P21" s="101"/>
    </row>
    <row r="22" spans="1:16" ht="11.25" hidden="1" customHeight="1" outlineLevel="1">
      <c r="A22" s="97" t="s">
        <v>545</v>
      </c>
      <c r="B22" s="98">
        <v>2001</v>
      </c>
      <c r="C22" s="99" t="s">
        <v>129</v>
      </c>
      <c r="D22" s="91"/>
      <c r="E22" s="114">
        <v>61731</v>
      </c>
      <c r="F22" s="91"/>
      <c r="G22" s="91"/>
      <c r="H22" s="41">
        <v>82.336320771694929</v>
      </c>
      <c r="I22" s="100"/>
      <c r="J22" s="100"/>
      <c r="K22" s="41">
        <v>91.293236871468167</v>
      </c>
      <c r="L22" s="100"/>
      <c r="M22" s="100"/>
      <c r="N22" s="41">
        <v>97.323903106216036</v>
      </c>
      <c r="O22" s="91"/>
      <c r="P22" s="101"/>
    </row>
    <row r="23" spans="1:16" s="102" customFormat="1" ht="11.25" hidden="1" customHeight="1" outlineLevel="1">
      <c r="A23" s="97" t="s">
        <v>546</v>
      </c>
      <c r="B23" s="98">
        <v>2001</v>
      </c>
      <c r="C23" s="99" t="s">
        <v>130</v>
      </c>
      <c r="D23" s="91"/>
      <c r="E23" s="114">
        <v>61243</v>
      </c>
      <c r="F23" s="91"/>
      <c r="G23" s="91"/>
      <c r="H23" s="41">
        <v>83.002714173816415</v>
      </c>
      <c r="I23" s="100"/>
      <c r="J23" s="100"/>
      <c r="K23" s="41">
        <v>91.688070386359911</v>
      </c>
      <c r="L23" s="100"/>
      <c r="M23" s="100"/>
      <c r="N23" s="41">
        <v>97.610069767018231</v>
      </c>
      <c r="O23" s="91"/>
      <c r="P23" s="101"/>
    </row>
    <row r="24" spans="1:16" ht="11.25" hidden="1" customHeight="1" outlineLevel="1">
      <c r="A24" s="97" t="s">
        <v>547</v>
      </c>
      <c r="B24" s="98">
        <v>2001</v>
      </c>
      <c r="C24" s="99" t="s">
        <v>131</v>
      </c>
      <c r="D24" s="91"/>
      <c r="E24" s="114">
        <v>64782</v>
      </c>
      <c r="F24" s="91"/>
      <c r="G24" s="91"/>
      <c r="H24" s="41">
        <v>79.223732402923147</v>
      </c>
      <c r="I24" s="100"/>
      <c r="J24" s="100"/>
      <c r="K24" s="41">
        <v>89.24994358520371</v>
      </c>
      <c r="L24" s="100"/>
      <c r="M24" s="100"/>
      <c r="N24" s="41">
        <v>96.764394452255715</v>
      </c>
      <c r="O24" s="91"/>
      <c r="P24" s="101"/>
    </row>
    <row r="25" spans="1:16" ht="11.25" hidden="1" customHeight="1" outlineLevel="1">
      <c r="A25" s="97" t="s">
        <v>548</v>
      </c>
      <c r="B25" s="98">
        <v>2001</v>
      </c>
      <c r="C25" s="99" t="s">
        <v>132</v>
      </c>
      <c r="D25" s="91"/>
      <c r="E25" s="114">
        <v>63152</v>
      </c>
      <c r="F25" s="91"/>
      <c r="G25" s="91"/>
      <c r="H25" s="41">
        <v>79.868930486981853</v>
      </c>
      <c r="I25" s="100"/>
      <c r="J25" s="100"/>
      <c r="K25" s="41">
        <v>89.880296948815399</v>
      </c>
      <c r="L25" s="100"/>
      <c r="M25" s="100"/>
      <c r="N25" s="41">
        <v>97.115760309736089</v>
      </c>
      <c r="O25" s="91"/>
      <c r="P25" s="101"/>
    </row>
    <row r="26" spans="1:16" ht="11.25" hidden="1" customHeight="1" outlineLevel="1">
      <c r="A26" s="97" t="s">
        <v>549</v>
      </c>
      <c r="B26" s="98">
        <v>2001</v>
      </c>
      <c r="C26" s="99" t="s">
        <v>133</v>
      </c>
      <c r="D26" s="91"/>
      <c r="E26" s="114">
        <v>58504</v>
      </c>
      <c r="F26" s="91"/>
      <c r="G26" s="91"/>
      <c r="H26" s="41">
        <v>76.344628275500909</v>
      </c>
      <c r="I26" s="100"/>
      <c r="J26" s="100"/>
      <c r="K26" s="41">
        <v>85.344376127392991</v>
      </c>
      <c r="L26" s="100"/>
      <c r="M26" s="100"/>
      <c r="N26" s="41">
        <v>93.684659697034348</v>
      </c>
      <c r="O26" s="91"/>
      <c r="P26" s="101"/>
    </row>
    <row r="27" spans="1:16" ht="15" customHeight="1" collapsed="1">
      <c r="A27" s="97" t="s">
        <v>550</v>
      </c>
      <c r="B27" s="103">
        <v>2001</v>
      </c>
      <c r="C27" s="104" t="s">
        <v>9</v>
      </c>
      <c r="D27" s="105"/>
      <c r="E27" s="16">
        <v>701364</v>
      </c>
      <c r="F27" s="105"/>
      <c r="G27" s="105"/>
      <c r="H27" s="106">
        <v>80.541992148682155</v>
      </c>
      <c r="I27" s="100"/>
      <c r="J27" s="100"/>
      <c r="K27" s="106">
        <v>89.998394120892485</v>
      </c>
      <c r="L27" s="100"/>
      <c r="M27" s="100"/>
      <c r="N27" s="106">
        <v>96.816543416770145</v>
      </c>
      <c r="O27" s="105"/>
      <c r="P27" s="107"/>
    </row>
    <row r="28" spans="1:16" s="102" customFormat="1" ht="11.25" hidden="1" customHeight="1" outlineLevel="1">
      <c r="A28" s="97" t="s">
        <v>551</v>
      </c>
      <c r="B28" s="98">
        <v>2002</v>
      </c>
      <c r="C28" s="99" t="s">
        <v>123</v>
      </c>
      <c r="D28" s="91"/>
      <c r="E28" s="114">
        <v>59918</v>
      </c>
      <c r="F28" s="91"/>
      <c r="G28" s="91"/>
      <c r="H28" s="41">
        <v>77.298724954462656</v>
      </c>
      <c r="I28" s="100"/>
      <c r="J28" s="100"/>
      <c r="K28" s="41">
        <v>87.051001821493628</v>
      </c>
      <c r="L28" s="100"/>
      <c r="M28" s="100"/>
      <c r="N28" s="41">
        <v>95.39162112932604</v>
      </c>
      <c r="O28" s="91"/>
      <c r="P28" s="101"/>
    </row>
    <row r="29" spans="1:16" ht="11.25" hidden="1" customHeight="1" outlineLevel="1">
      <c r="A29" s="97" t="s">
        <v>552</v>
      </c>
      <c r="B29" s="98">
        <v>2002</v>
      </c>
      <c r="C29" s="99" t="s">
        <v>124</v>
      </c>
      <c r="D29" s="91"/>
      <c r="E29" s="114">
        <v>55728</v>
      </c>
      <c r="F29" s="91"/>
      <c r="G29" s="91"/>
      <c r="H29" s="41">
        <v>81.507639935045887</v>
      </c>
      <c r="I29" s="100"/>
      <c r="J29" s="100"/>
      <c r="K29" s="41">
        <v>90.378181675894581</v>
      </c>
      <c r="L29" s="100"/>
      <c r="M29" s="100"/>
      <c r="N29" s="41">
        <v>96.846203509870293</v>
      </c>
      <c r="O29" s="91"/>
      <c r="P29" s="101"/>
    </row>
    <row r="30" spans="1:16" ht="11.25" hidden="1" customHeight="1" outlineLevel="1">
      <c r="A30" s="97" t="s">
        <v>553</v>
      </c>
      <c r="B30" s="98">
        <v>2002</v>
      </c>
      <c r="C30" s="99" t="s">
        <v>125</v>
      </c>
      <c r="D30" s="91"/>
      <c r="E30" s="114">
        <v>60578</v>
      </c>
      <c r="F30" s="91"/>
      <c r="G30" s="91"/>
      <c r="H30" s="41">
        <v>84.766580315573989</v>
      </c>
      <c r="I30" s="100"/>
      <c r="J30" s="100"/>
      <c r="K30" s="41">
        <v>92.168620133693238</v>
      </c>
      <c r="L30" s="100"/>
      <c r="M30" s="100"/>
      <c r="N30" s="41">
        <v>97.740982953207364</v>
      </c>
      <c r="O30" s="91"/>
      <c r="P30" s="101"/>
    </row>
    <row r="31" spans="1:16" ht="11.25" hidden="1" customHeight="1" outlineLevel="1">
      <c r="A31" s="97" t="s">
        <v>554</v>
      </c>
      <c r="B31" s="98">
        <v>2002</v>
      </c>
      <c r="C31" s="99" t="s">
        <v>126</v>
      </c>
      <c r="D31" s="91"/>
      <c r="E31" s="114">
        <v>60060</v>
      </c>
      <c r="F31" s="91"/>
      <c r="G31" s="91"/>
      <c r="H31" s="41">
        <v>83.990372342365333</v>
      </c>
      <c r="I31" s="100"/>
      <c r="J31" s="100"/>
      <c r="K31" s="41">
        <v>91.962364611064515</v>
      </c>
      <c r="L31" s="100"/>
      <c r="M31" s="100"/>
      <c r="N31" s="41">
        <v>97.593085591335111</v>
      </c>
      <c r="O31" s="91"/>
      <c r="P31" s="101"/>
    </row>
    <row r="32" spans="1:16" s="102" customFormat="1" ht="11.25" hidden="1" customHeight="1" outlineLevel="1">
      <c r="A32" s="97" t="s">
        <v>555</v>
      </c>
      <c r="B32" s="98">
        <v>2002</v>
      </c>
      <c r="C32" s="99" t="s">
        <v>51</v>
      </c>
      <c r="D32" s="91"/>
      <c r="E32" s="114">
        <v>60883</v>
      </c>
      <c r="F32" s="91"/>
      <c r="G32" s="91"/>
      <c r="H32" s="41">
        <v>83.634852072075333</v>
      </c>
      <c r="I32" s="100"/>
      <c r="J32" s="100"/>
      <c r="K32" s="41">
        <v>91.671937973288038</v>
      </c>
      <c r="L32" s="100"/>
      <c r="M32" s="100"/>
      <c r="N32" s="41">
        <v>97.493267788400715</v>
      </c>
      <c r="O32" s="91"/>
      <c r="P32" s="101"/>
    </row>
    <row r="33" spans="1:16" ht="11.25" hidden="1" customHeight="1" outlineLevel="1">
      <c r="A33" s="97" t="s">
        <v>556</v>
      </c>
      <c r="B33" s="98">
        <v>2002</v>
      </c>
      <c r="C33" s="99" t="s">
        <v>127</v>
      </c>
      <c r="D33" s="91"/>
      <c r="E33" s="114">
        <v>56276</v>
      </c>
      <c r="F33" s="91"/>
      <c r="G33" s="91"/>
      <c r="H33" s="41">
        <v>84.801697212564093</v>
      </c>
      <c r="I33" s="100"/>
      <c r="J33" s="100"/>
      <c r="K33" s="41">
        <v>92.313434301765966</v>
      </c>
      <c r="L33" s="100"/>
      <c r="M33" s="100"/>
      <c r="N33" s="41">
        <v>97.558292572730664</v>
      </c>
      <c r="O33" s="91"/>
      <c r="P33" s="101"/>
    </row>
    <row r="34" spans="1:16" ht="11.25" hidden="1" customHeight="1" outlineLevel="1">
      <c r="A34" s="97" t="s">
        <v>557</v>
      </c>
      <c r="B34" s="98">
        <v>2002</v>
      </c>
      <c r="C34" s="99" t="s">
        <v>128</v>
      </c>
      <c r="D34" s="91"/>
      <c r="E34" s="114">
        <v>54487</v>
      </c>
      <c r="F34" s="91"/>
      <c r="G34" s="91"/>
      <c r="H34" s="41">
        <v>86.194704818286453</v>
      </c>
      <c r="I34" s="100"/>
      <c r="J34" s="100"/>
      <c r="K34" s="41">
        <v>93.200131557309646</v>
      </c>
      <c r="L34" s="100"/>
      <c r="M34" s="100"/>
      <c r="N34" s="41">
        <v>97.932083538891632</v>
      </c>
      <c r="O34" s="91"/>
      <c r="P34" s="101"/>
    </row>
    <row r="35" spans="1:16" ht="11.25" hidden="1" customHeight="1" outlineLevel="1">
      <c r="A35" s="97" t="s">
        <v>558</v>
      </c>
      <c r="B35" s="98">
        <v>2002</v>
      </c>
      <c r="C35" s="99" t="s">
        <v>129</v>
      </c>
      <c r="D35" s="91"/>
      <c r="E35" s="114">
        <v>61023</v>
      </c>
      <c r="F35" s="91"/>
      <c r="G35" s="91"/>
      <c r="H35" s="41">
        <v>81.855028408062822</v>
      </c>
      <c r="I35" s="100"/>
      <c r="J35" s="100"/>
      <c r="K35" s="41">
        <v>90.634386422031639</v>
      </c>
      <c r="L35" s="100"/>
      <c r="M35" s="100"/>
      <c r="N35" s="41">
        <v>97.139289979372492</v>
      </c>
      <c r="O35" s="91"/>
      <c r="P35" s="101"/>
    </row>
    <row r="36" spans="1:16" s="102" customFormat="1" ht="11.25" hidden="1" customHeight="1" outlineLevel="1">
      <c r="A36" s="97" t="s">
        <v>559</v>
      </c>
      <c r="B36" s="98">
        <v>2002</v>
      </c>
      <c r="C36" s="99" t="s">
        <v>130</v>
      </c>
      <c r="D36" s="91"/>
      <c r="E36" s="114">
        <v>61709</v>
      </c>
      <c r="F36" s="91"/>
      <c r="G36" s="91"/>
      <c r="H36" s="41">
        <v>83.811036550542553</v>
      </c>
      <c r="I36" s="100"/>
      <c r="J36" s="100"/>
      <c r="K36" s="41">
        <v>92.065248429468866</v>
      </c>
      <c r="L36" s="100"/>
      <c r="M36" s="100"/>
      <c r="N36" s="41">
        <v>97.554968589377495</v>
      </c>
      <c r="O36" s="91"/>
      <c r="P36" s="101"/>
    </row>
    <row r="37" spans="1:16" ht="11.25" hidden="1" customHeight="1" outlineLevel="1">
      <c r="A37" s="97" t="s">
        <v>560</v>
      </c>
      <c r="B37" s="98">
        <v>2002</v>
      </c>
      <c r="C37" s="99" t="s">
        <v>131</v>
      </c>
      <c r="D37" s="91"/>
      <c r="E37" s="114">
        <v>65000</v>
      </c>
      <c r="F37" s="91"/>
      <c r="G37" s="91"/>
      <c r="H37" s="41">
        <v>80.070155222666571</v>
      </c>
      <c r="I37" s="100"/>
      <c r="J37" s="100"/>
      <c r="K37" s="41">
        <v>89.902053819562127</v>
      </c>
      <c r="L37" s="100"/>
      <c r="M37" s="100"/>
      <c r="N37" s="41">
        <v>97.231071646444789</v>
      </c>
      <c r="O37" s="91"/>
      <c r="P37" s="101"/>
    </row>
    <row r="38" spans="1:16" ht="11.25" hidden="1" customHeight="1" outlineLevel="1">
      <c r="A38" s="97" t="s">
        <v>561</v>
      </c>
      <c r="B38" s="98">
        <v>2002</v>
      </c>
      <c r="C38" s="99" t="s">
        <v>132</v>
      </c>
      <c r="D38" s="91"/>
      <c r="E38" s="114">
        <v>61988</v>
      </c>
      <c r="F38" s="91"/>
      <c r="G38" s="91"/>
      <c r="H38" s="41">
        <v>81.863688185834405</v>
      </c>
      <c r="I38" s="100"/>
      <c r="J38" s="100"/>
      <c r="K38" s="41">
        <v>91.52949978623343</v>
      </c>
      <c r="L38" s="100"/>
      <c r="M38" s="100"/>
      <c r="N38" s="41">
        <v>97.799985748895537</v>
      </c>
      <c r="O38" s="91"/>
      <c r="P38" s="101"/>
    </row>
    <row r="39" spans="1:16" ht="11.25" hidden="1" customHeight="1" outlineLevel="1">
      <c r="A39" s="97" t="s">
        <v>562</v>
      </c>
      <c r="B39" s="98">
        <v>2002</v>
      </c>
      <c r="C39" s="99" t="s">
        <v>133</v>
      </c>
      <c r="D39" s="91"/>
      <c r="E39" s="114">
        <v>59895</v>
      </c>
      <c r="F39" s="91"/>
      <c r="G39" s="91"/>
      <c r="H39" s="41">
        <v>84.601123389258049</v>
      </c>
      <c r="I39" s="100"/>
      <c r="J39" s="100"/>
      <c r="K39" s="41">
        <v>92.59150482763684</v>
      </c>
      <c r="L39" s="100"/>
      <c r="M39" s="100"/>
      <c r="N39" s="41">
        <v>97.800947171335224</v>
      </c>
      <c r="O39" s="91"/>
      <c r="P39" s="101"/>
    </row>
    <row r="40" spans="1:16" ht="15" customHeight="1" collapsed="1">
      <c r="A40" s="97" t="s">
        <v>563</v>
      </c>
      <c r="B40" s="103">
        <v>2002</v>
      </c>
      <c r="C40" s="104" t="s">
        <v>9</v>
      </c>
      <c r="D40" s="105"/>
      <c r="E40" s="16">
        <v>717545</v>
      </c>
      <c r="F40" s="105"/>
      <c r="G40" s="105"/>
      <c r="H40" s="106">
        <v>82.812111691666686</v>
      </c>
      <c r="I40" s="100"/>
      <c r="J40" s="100"/>
      <c r="K40" s="106">
        <v>91.262161241727597</v>
      </c>
      <c r="L40" s="100"/>
      <c r="M40" s="100"/>
      <c r="N40" s="106">
        <v>97.336415766430534</v>
      </c>
      <c r="O40" s="105"/>
      <c r="P40" s="107"/>
    </row>
    <row r="41" spans="1:16" s="102" customFormat="1" ht="11.25" hidden="1" customHeight="1" outlineLevel="1">
      <c r="A41" s="97" t="s">
        <v>564</v>
      </c>
      <c r="B41" s="98">
        <v>2003</v>
      </c>
      <c r="C41" s="99" t="s">
        <v>123</v>
      </c>
      <c r="D41" s="91"/>
      <c r="E41" s="114">
        <v>62558</v>
      </c>
      <c r="F41" s="91"/>
      <c r="G41" s="91"/>
      <c r="H41" s="41">
        <v>81.170852493809704</v>
      </c>
      <c r="I41" s="100"/>
      <c r="J41" s="100"/>
      <c r="K41" s="41">
        <v>90.0689777148921</v>
      </c>
      <c r="L41" s="100"/>
      <c r="M41" s="100"/>
      <c r="N41" s="41">
        <v>96.618323310930307</v>
      </c>
      <c r="O41" s="91"/>
      <c r="P41" s="101"/>
    </row>
    <row r="42" spans="1:16" ht="11.25" hidden="1" customHeight="1" outlineLevel="1">
      <c r="A42" s="97" t="s">
        <v>565</v>
      </c>
      <c r="B42" s="98">
        <v>2003</v>
      </c>
      <c r="C42" s="99" t="s">
        <v>124</v>
      </c>
      <c r="D42" s="91"/>
      <c r="E42" s="114">
        <v>58166</v>
      </c>
      <c r="F42" s="91"/>
      <c r="G42" s="91"/>
      <c r="H42" s="41">
        <v>81.761127367934691</v>
      </c>
      <c r="I42" s="100"/>
      <c r="J42" s="100"/>
      <c r="K42" s="41">
        <v>90.291467734483291</v>
      </c>
      <c r="L42" s="100"/>
      <c r="M42" s="100"/>
      <c r="N42" s="41">
        <v>96.894732789157558</v>
      </c>
      <c r="O42" s="91"/>
      <c r="P42" s="101"/>
    </row>
    <row r="43" spans="1:16" ht="11.25" hidden="1" customHeight="1" outlineLevel="1">
      <c r="A43" s="97" t="s">
        <v>566</v>
      </c>
      <c r="B43" s="98">
        <v>2003</v>
      </c>
      <c r="C43" s="99" t="s">
        <v>125</v>
      </c>
      <c r="D43" s="91"/>
      <c r="E43" s="114">
        <v>63726</v>
      </c>
      <c r="F43" s="91"/>
      <c r="G43" s="91"/>
      <c r="H43" s="41">
        <v>87.485598575568204</v>
      </c>
      <c r="I43" s="100"/>
      <c r="J43" s="100"/>
      <c r="K43" s="41">
        <v>94.071850015710652</v>
      </c>
      <c r="L43" s="100"/>
      <c r="M43" s="100"/>
      <c r="N43" s="41">
        <v>98.132178891875853</v>
      </c>
      <c r="O43" s="91"/>
      <c r="P43" s="101"/>
    </row>
    <row r="44" spans="1:16" ht="11.25" hidden="1" customHeight="1" outlineLevel="1">
      <c r="A44" s="97" t="s">
        <v>567</v>
      </c>
      <c r="B44" s="98">
        <v>2003</v>
      </c>
      <c r="C44" s="99" t="s">
        <v>126</v>
      </c>
      <c r="D44" s="91"/>
      <c r="E44" s="114">
        <v>61630</v>
      </c>
      <c r="F44" s="91"/>
      <c r="G44" s="91"/>
      <c r="H44" s="41">
        <v>87.196704353664956</v>
      </c>
      <c r="I44" s="100"/>
      <c r="J44" s="100"/>
      <c r="K44" s="41">
        <v>93.985808395187192</v>
      </c>
      <c r="L44" s="100"/>
      <c r="M44" s="100"/>
      <c r="N44" s="41">
        <v>98.265067237718455</v>
      </c>
      <c r="O44" s="91"/>
      <c r="P44" s="101"/>
    </row>
    <row r="45" spans="1:16" s="102" customFormat="1" ht="11.25" hidden="1" customHeight="1" outlineLevel="1">
      <c r="A45" s="97" t="s">
        <v>568</v>
      </c>
      <c r="B45" s="98">
        <v>2003</v>
      </c>
      <c r="C45" s="99" t="s">
        <v>51</v>
      </c>
      <c r="D45" s="91"/>
      <c r="E45" s="114">
        <v>63111</v>
      </c>
      <c r="F45" s="91"/>
      <c r="G45" s="91"/>
      <c r="H45" s="41">
        <v>86.776259909399784</v>
      </c>
      <c r="I45" s="100"/>
      <c r="J45" s="100"/>
      <c r="K45" s="41">
        <v>93.613745753114387</v>
      </c>
      <c r="L45" s="100"/>
      <c r="M45" s="100"/>
      <c r="N45" s="41">
        <v>98.264085503963756</v>
      </c>
      <c r="O45" s="91"/>
      <c r="P45" s="101"/>
    </row>
    <row r="46" spans="1:16" ht="11.25" hidden="1" customHeight="1" outlineLevel="1">
      <c r="A46" s="97" t="s">
        <v>569</v>
      </c>
      <c r="B46" s="98">
        <v>2003</v>
      </c>
      <c r="C46" s="99" t="s">
        <v>127</v>
      </c>
      <c r="D46" s="91"/>
      <c r="E46" s="114">
        <v>57218</v>
      </c>
      <c r="F46" s="91"/>
      <c r="G46" s="91"/>
      <c r="H46" s="41">
        <v>85.822745281729993</v>
      </c>
      <c r="I46" s="100"/>
      <c r="J46" s="100"/>
      <c r="K46" s="41">
        <v>93.147530105197418</v>
      </c>
      <c r="L46" s="100"/>
      <c r="M46" s="100"/>
      <c r="N46" s="41">
        <v>97.911665398052179</v>
      </c>
      <c r="O46" s="91"/>
      <c r="P46" s="101"/>
    </row>
    <row r="47" spans="1:16" ht="11.25" hidden="1" customHeight="1" outlineLevel="1">
      <c r="A47" s="97" t="s">
        <v>570</v>
      </c>
      <c r="B47" s="98">
        <v>2003</v>
      </c>
      <c r="C47" s="99" t="s">
        <v>128</v>
      </c>
      <c r="D47" s="91"/>
      <c r="E47" s="114">
        <v>55327</v>
      </c>
      <c r="F47" s="91"/>
      <c r="G47" s="91"/>
      <c r="H47" s="41">
        <v>84.954095192075386</v>
      </c>
      <c r="I47" s="100"/>
      <c r="J47" s="100"/>
      <c r="K47" s="41">
        <v>92.415639848594665</v>
      </c>
      <c r="L47" s="100"/>
      <c r="M47" s="100"/>
      <c r="N47" s="41">
        <v>97.428928082467579</v>
      </c>
      <c r="O47" s="91"/>
      <c r="P47" s="101"/>
    </row>
    <row r="48" spans="1:16" ht="11.25" hidden="1" customHeight="1" outlineLevel="1">
      <c r="A48" s="97" t="s">
        <v>571</v>
      </c>
      <c r="B48" s="98">
        <v>2003</v>
      </c>
      <c r="C48" s="99" t="s">
        <v>129</v>
      </c>
      <c r="D48" s="91"/>
      <c r="E48" s="114">
        <v>60571</v>
      </c>
      <c r="F48" s="91"/>
      <c r="G48" s="91"/>
      <c r="H48" s="41">
        <v>82.466081839481291</v>
      </c>
      <c r="I48" s="100"/>
      <c r="J48" s="100"/>
      <c r="K48" s="41">
        <v>91.24575455420549</v>
      </c>
      <c r="L48" s="100"/>
      <c r="M48" s="100"/>
      <c r="N48" s="41">
        <v>97.488149076445268</v>
      </c>
      <c r="O48" s="91"/>
      <c r="P48" s="101"/>
    </row>
    <row r="49" spans="1:16" s="102" customFormat="1" ht="11.25" hidden="1" customHeight="1" outlineLevel="1">
      <c r="A49" s="97" t="s">
        <v>572</v>
      </c>
      <c r="B49" s="98">
        <v>2003</v>
      </c>
      <c r="C49" s="99" t="s">
        <v>130</v>
      </c>
      <c r="D49" s="91"/>
      <c r="E49" s="114">
        <v>63405</v>
      </c>
      <c r="F49" s="91"/>
      <c r="G49" s="91"/>
      <c r="H49" s="41">
        <v>85.526270456503013</v>
      </c>
      <c r="I49" s="100"/>
      <c r="J49" s="100"/>
      <c r="K49" s="41">
        <v>92.90783807062877</v>
      </c>
      <c r="L49" s="100"/>
      <c r="M49" s="100"/>
      <c r="N49" s="41">
        <v>97.958656330749349</v>
      </c>
      <c r="O49" s="91"/>
      <c r="P49" s="101"/>
    </row>
    <row r="50" spans="1:16" ht="11.25" hidden="1" customHeight="1" outlineLevel="1">
      <c r="A50" s="97" t="s">
        <v>573</v>
      </c>
      <c r="B50" s="98">
        <v>2003</v>
      </c>
      <c r="C50" s="99" t="s">
        <v>131</v>
      </c>
      <c r="D50" s="91"/>
      <c r="E50" s="114">
        <v>65980</v>
      </c>
      <c r="F50" s="91"/>
      <c r="G50" s="91"/>
      <c r="H50" s="41">
        <v>82.03216688430831</v>
      </c>
      <c r="I50" s="100"/>
      <c r="J50" s="100"/>
      <c r="K50" s="41">
        <v>91.093773244954292</v>
      </c>
      <c r="L50" s="100"/>
      <c r="M50" s="100"/>
      <c r="N50" s="41">
        <v>97.522191183033868</v>
      </c>
      <c r="O50" s="91"/>
      <c r="P50" s="101"/>
    </row>
    <row r="51" spans="1:16" ht="11.25" hidden="1" customHeight="1" outlineLevel="1">
      <c r="A51" s="97" t="s">
        <v>574</v>
      </c>
      <c r="B51" s="98">
        <v>2003</v>
      </c>
      <c r="C51" s="99" t="s">
        <v>132</v>
      </c>
      <c r="D51" s="91"/>
      <c r="E51" s="114">
        <v>61230</v>
      </c>
      <c r="F51" s="91"/>
      <c r="G51" s="91"/>
      <c r="H51" s="41">
        <v>84.42402549993767</v>
      </c>
      <c r="I51" s="100"/>
      <c r="J51" s="100"/>
      <c r="K51" s="41">
        <v>92.804102783268334</v>
      </c>
      <c r="L51" s="100"/>
      <c r="M51" s="100"/>
      <c r="N51" s="41">
        <v>98.178321491532671</v>
      </c>
      <c r="O51" s="91"/>
      <c r="P51" s="101"/>
    </row>
    <row r="52" spans="1:16" ht="11.25" hidden="1" customHeight="1" outlineLevel="1">
      <c r="A52" s="97" t="s">
        <v>575</v>
      </c>
      <c r="B52" s="98">
        <v>2003</v>
      </c>
      <c r="C52" s="99" t="s">
        <v>133</v>
      </c>
      <c r="D52" s="91"/>
      <c r="E52" s="114">
        <v>58567</v>
      </c>
      <c r="F52" s="91"/>
      <c r="G52" s="91"/>
      <c r="H52" s="41">
        <v>84.735377085318248</v>
      </c>
      <c r="I52" s="100"/>
      <c r="J52" s="100"/>
      <c r="K52" s="41">
        <v>92.148181359636823</v>
      </c>
      <c r="L52" s="100"/>
      <c r="M52" s="100"/>
      <c r="N52" s="41">
        <v>97.063274113097577</v>
      </c>
      <c r="O52" s="91"/>
      <c r="P52" s="101"/>
    </row>
    <row r="53" spans="1:16" ht="15" customHeight="1" collapsed="1">
      <c r="A53" s="97" t="s">
        <v>576</v>
      </c>
      <c r="B53" s="103">
        <v>2003</v>
      </c>
      <c r="C53" s="104" t="s">
        <v>9</v>
      </c>
      <c r="D53" s="105"/>
      <c r="E53" s="16">
        <v>731489</v>
      </c>
      <c r="F53" s="105"/>
      <c r="G53" s="105"/>
      <c r="H53" s="106">
        <v>84.522251209978506</v>
      </c>
      <c r="I53" s="100"/>
      <c r="J53" s="100"/>
      <c r="K53" s="106">
        <v>92.317807921013568</v>
      </c>
      <c r="L53" s="100"/>
      <c r="M53" s="100"/>
      <c r="N53" s="106">
        <v>97.650933671109556</v>
      </c>
      <c r="O53" s="105"/>
      <c r="P53" s="107"/>
    </row>
    <row r="54" spans="1:16" s="102" customFormat="1" ht="11.25" hidden="1" customHeight="1" outlineLevel="1">
      <c r="A54" s="97" t="s">
        <v>577</v>
      </c>
      <c r="B54" s="98">
        <v>2004</v>
      </c>
      <c r="C54" s="99" t="s">
        <v>123</v>
      </c>
      <c r="D54" s="91"/>
      <c r="E54" s="114">
        <v>60709</v>
      </c>
      <c r="F54" s="91"/>
      <c r="G54" s="91"/>
      <c r="H54" s="41">
        <v>82.881162317495452</v>
      </c>
      <c r="I54" s="100"/>
      <c r="J54" s="100"/>
      <c r="K54" s="41">
        <v>91.130903509085073</v>
      </c>
      <c r="L54" s="100"/>
      <c r="M54" s="100"/>
      <c r="N54" s="41">
        <v>97.131688858744155</v>
      </c>
      <c r="O54" s="91"/>
      <c r="P54" s="101"/>
    </row>
    <row r="55" spans="1:16" ht="11.25" hidden="1" customHeight="1" outlineLevel="1">
      <c r="A55" s="97" t="s">
        <v>578</v>
      </c>
      <c r="B55" s="98">
        <v>2004</v>
      </c>
      <c r="C55" s="99" t="s">
        <v>124</v>
      </c>
      <c r="D55" s="91"/>
      <c r="E55" s="114">
        <v>58687</v>
      </c>
      <c r="F55" s="91"/>
      <c r="G55" s="91"/>
      <c r="H55" s="41">
        <v>84.616655954457812</v>
      </c>
      <c r="I55" s="100"/>
      <c r="J55" s="100"/>
      <c r="K55" s="41">
        <v>92.535120741896975</v>
      </c>
      <c r="L55" s="100"/>
      <c r="M55" s="100"/>
      <c r="N55" s="41">
        <v>97.853273344963725</v>
      </c>
      <c r="O55" s="91"/>
      <c r="P55" s="101"/>
    </row>
    <row r="56" spans="1:16" ht="11.25" hidden="1" customHeight="1" outlineLevel="1">
      <c r="A56" s="97" t="s">
        <v>579</v>
      </c>
      <c r="B56" s="98">
        <v>2004</v>
      </c>
      <c r="C56" s="99" t="s">
        <v>125</v>
      </c>
      <c r="D56" s="91"/>
      <c r="E56" s="114">
        <v>64314</v>
      </c>
      <c r="F56" s="91"/>
      <c r="G56" s="91"/>
      <c r="H56" s="41">
        <v>87.633134119061125</v>
      </c>
      <c r="I56" s="100"/>
      <c r="J56" s="100"/>
      <c r="K56" s="41">
        <v>94.477646823144468</v>
      </c>
      <c r="L56" s="100"/>
      <c r="M56" s="100"/>
      <c r="N56" s="41">
        <v>98.622750492471027</v>
      </c>
      <c r="O56" s="91"/>
      <c r="P56" s="101"/>
    </row>
    <row r="57" spans="1:16" ht="11.25" hidden="1" customHeight="1" outlineLevel="1">
      <c r="A57" s="97" t="s">
        <v>580</v>
      </c>
      <c r="B57" s="98">
        <v>2004</v>
      </c>
      <c r="C57" s="99" t="s">
        <v>126</v>
      </c>
      <c r="D57" s="91"/>
      <c r="E57" s="114">
        <v>60139</v>
      </c>
      <c r="F57" s="91"/>
      <c r="G57" s="91"/>
      <c r="H57" s="41">
        <v>87.415253475281887</v>
      </c>
      <c r="I57" s="100"/>
      <c r="J57" s="100"/>
      <c r="K57" s="41">
        <v>94.351430575287281</v>
      </c>
      <c r="L57" s="100"/>
      <c r="M57" s="100"/>
      <c r="N57" s="41">
        <v>98.449835452371104</v>
      </c>
      <c r="O57" s="91"/>
      <c r="P57" s="101"/>
    </row>
    <row r="58" spans="1:16" s="102" customFormat="1" ht="11.25" hidden="1" customHeight="1" outlineLevel="1">
      <c r="A58" s="97" t="s">
        <v>581</v>
      </c>
      <c r="B58" s="98">
        <v>2004</v>
      </c>
      <c r="C58" s="99" t="s">
        <v>51</v>
      </c>
      <c r="D58" s="91"/>
      <c r="E58" s="114">
        <v>60348</v>
      </c>
      <c r="F58" s="91"/>
      <c r="G58" s="91"/>
      <c r="H58" s="41">
        <v>86.355926086328864</v>
      </c>
      <c r="I58" s="100"/>
      <c r="J58" s="100"/>
      <c r="K58" s="41">
        <v>93.382777537173382</v>
      </c>
      <c r="L58" s="100"/>
      <c r="M58" s="100"/>
      <c r="N58" s="41">
        <v>97.948245993936766</v>
      </c>
      <c r="O58" s="91"/>
      <c r="P58" s="101"/>
    </row>
    <row r="59" spans="1:16" ht="11.25" hidden="1" customHeight="1" outlineLevel="1">
      <c r="A59" s="97" t="s">
        <v>582</v>
      </c>
      <c r="B59" s="98">
        <v>2004</v>
      </c>
      <c r="C59" s="99" t="s">
        <v>127</v>
      </c>
      <c r="D59" s="91"/>
      <c r="E59" s="114">
        <v>57315</v>
      </c>
      <c r="F59" s="91"/>
      <c r="G59" s="91"/>
      <c r="H59" s="41">
        <v>86.032843887597551</v>
      </c>
      <c r="I59" s="100"/>
      <c r="J59" s="100"/>
      <c r="K59" s="41">
        <v>93.344293894211688</v>
      </c>
      <c r="L59" s="100"/>
      <c r="M59" s="100"/>
      <c r="N59" s="41">
        <v>98.013870778766744</v>
      </c>
      <c r="O59" s="91"/>
      <c r="P59" s="101"/>
    </row>
    <row r="60" spans="1:16" ht="11.25" hidden="1" customHeight="1" outlineLevel="1">
      <c r="A60" s="97" t="s">
        <v>583</v>
      </c>
      <c r="B60" s="98">
        <v>2004</v>
      </c>
      <c r="C60" s="99" t="s">
        <v>128</v>
      </c>
      <c r="D60" s="91"/>
      <c r="E60" s="114">
        <v>54269</v>
      </c>
      <c r="F60" s="91"/>
      <c r="G60" s="91"/>
      <c r="H60" s="41">
        <v>88.450112164265065</v>
      </c>
      <c r="I60" s="100"/>
      <c r="J60" s="100"/>
      <c r="K60" s="41">
        <v>94.71918514177159</v>
      </c>
      <c r="L60" s="100"/>
      <c r="M60" s="100"/>
      <c r="N60" s="41">
        <v>98.439805177744987</v>
      </c>
      <c r="O60" s="91"/>
      <c r="P60" s="101"/>
    </row>
    <row r="61" spans="1:16" ht="11.25" hidden="1" customHeight="1" outlineLevel="1">
      <c r="A61" s="97" t="s">
        <v>584</v>
      </c>
      <c r="B61" s="98">
        <v>2004</v>
      </c>
      <c r="C61" s="99" t="s">
        <v>129</v>
      </c>
      <c r="D61" s="91"/>
      <c r="E61" s="114">
        <v>59631</v>
      </c>
      <c r="F61" s="91"/>
      <c r="G61" s="91"/>
      <c r="H61" s="41">
        <v>84.663366516165297</v>
      </c>
      <c r="I61" s="100"/>
      <c r="J61" s="100"/>
      <c r="K61" s="41">
        <v>92.643565613157079</v>
      </c>
      <c r="L61" s="100"/>
      <c r="M61" s="100"/>
      <c r="N61" s="41">
        <v>97.847649096085149</v>
      </c>
      <c r="O61" s="91"/>
      <c r="P61" s="101"/>
    </row>
    <row r="62" spans="1:16" s="102" customFormat="1" ht="11.25" hidden="1" customHeight="1" outlineLevel="1">
      <c r="A62" s="97" t="s">
        <v>585</v>
      </c>
      <c r="B62" s="98">
        <v>2004</v>
      </c>
      <c r="C62" s="99" t="s">
        <v>130</v>
      </c>
      <c r="D62" s="91"/>
      <c r="E62" s="114">
        <v>62385</v>
      </c>
      <c r="F62" s="91"/>
      <c r="G62" s="91"/>
      <c r="H62" s="41">
        <v>86.380027739251048</v>
      </c>
      <c r="I62" s="100"/>
      <c r="J62" s="100"/>
      <c r="K62" s="41">
        <v>94.166088765603334</v>
      </c>
      <c r="L62" s="100"/>
      <c r="M62" s="100"/>
      <c r="N62" s="41">
        <v>98.47780859916783</v>
      </c>
      <c r="O62" s="91"/>
      <c r="P62" s="101"/>
    </row>
    <row r="63" spans="1:16" ht="11.25" hidden="1" customHeight="1" outlineLevel="1">
      <c r="A63" s="97" t="s">
        <v>586</v>
      </c>
      <c r="B63" s="98">
        <v>2004</v>
      </c>
      <c r="C63" s="99" t="s">
        <v>131</v>
      </c>
      <c r="D63" s="91"/>
      <c r="E63" s="114">
        <v>62579</v>
      </c>
      <c r="F63" s="91"/>
      <c r="G63" s="91"/>
      <c r="H63" s="41">
        <v>82.638684806472256</v>
      </c>
      <c r="I63" s="100"/>
      <c r="J63" s="100"/>
      <c r="K63" s="41">
        <v>92.139609659965089</v>
      </c>
      <c r="L63" s="100"/>
      <c r="M63" s="100"/>
      <c r="N63" s="41">
        <v>98.13992082562622</v>
      </c>
      <c r="O63" s="91"/>
      <c r="P63" s="101"/>
    </row>
    <row r="64" spans="1:16" ht="11.25" hidden="1" customHeight="1" outlineLevel="1">
      <c r="A64" s="97" t="s">
        <v>587</v>
      </c>
      <c r="B64" s="98">
        <v>2004</v>
      </c>
      <c r="C64" s="99" t="s">
        <v>132</v>
      </c>
      <c r="D64" s="91"/>
      <c r="E64" s="114">
        <v>61317</v>
      </c>
      <c r="F64" s="91"/>
      <c r="G64" s="91"/>
      <c r="H64" s="41">
        <v>80.313456333693026</v>
      </c>
      <c r="I64" s="100"/>
      <c r="J64" s="100"/>
      <c r="K64" s="41">
        <v>90.093930763651798</v>
      </c>
      <c r="L64" s="100"/>
      <c r="M64" s="100"/>
      <c r="N64" s="41">
        <v>96.922042772991816</v>
      </c>
      <c r="O64" s="91"/>
      <c r="P64" s="101"/>
    </row>
    <row r="65" spans="1:16" ht="11.25" hidden="1" customHeight="1" outlineLevel="1">
      <c r="A65" s="97" t="s">
        <v>588</v>
      </c>
      <c r="B65" s="98">
        <v>2004</v>
      </c>
      <c r="C65" s="99" t="s">
        <v>133</v>
      </c>
      <c r="D65" s="91"/>
      <c r="E65" s="114">
        <v>60904</v>
      </c>
      <c r="F65" s="91"/>
      <c r="G65" s="91"/>
      <c r="H65" s="41">
        <v>87.275443776457621</v>
      </c>
      <c r="I65" s="100"/>
      <c r="J65" s="100"/>
      <c r="K65" s="41">
        <v>94.523496140300949</v>
      </c>
      <c r="L65" s="100"/>
      <c r="M65" s="100"/>
      <c r="N65" s="41">
        <v>98.628650706129278</v>
      </c>
      <c r="O65" s="91"/>
      <c r="P65" s="101"/>
    </row>
    <row r="66" spans="1:16" ht="15" customHeight="1" collapsed="1">
      <c r="A66" s="97" t="s">
        <v>589</v>
      </c>
      <c r="B66" s="103">
        <v>2004</v>
      </c>
      <c r="C66" s="104" t="s">
        <v>9</v>
      </c>
      <c r="D66" s="105"/>
      <c r="E66" s="16">
        <v>722597</v>
      </c>
      <c r="F66" s="105"/>
      <c r="G66" s="105"/>
      <c r="H66" s="106">
        <v>85.360286436672055</v>
      </c>
      <c r="I66" s="100"/>
      <c r="J66" s="100"/>
      <c r="K66" s="106">
        <v>93.1158980446111</v>
      </c>
      <c r="L66" s="100"/>
      <c r="M66" s="100"/>
      <c r="N66" s="106">
        <v>98.040414667739753</v>
      </c>
      <c r="O66" s="105"/>
      <c r="P66" s="107"/>
    </row>
    <row r="67" spans="1:16" s="102" customFormat="1" ht="11.25" hidden="1" customHeight="1" outlineLevel="1">
      <c r="A67" s="97" t="s">
        <v>590</v>
      </c>
      <c r="B67" s="98">
        <v>2005</v>
      </c>
      <c r="C67" s="99" t="s">
        <v>123</v>
      </c>
      <c r="D67" s="91"/>
      <c r="E67" s="114">
        <v>58710</v>
      </c>
      <c r="F67" s="91"/>
      <c r="G67" s="91"/>
      <c r="H67" s="41">
        <v>86.293876026885741</v>
      </c>
      <c r="I67" s="100"/>
      <c r="J67" s="100"/>
      <c r="K67" s="41">
        <v>93.343913368185213</v>
      </c>
      <c r="L67" s="100"/>
      <c r="M67" s="100"/>
      <c r="N67" s="41">
        <v>97.748319641523523</v>
      </c>
      <c r="O67" s="91"/>
      <c r="P67" s="101"/>
    </row>
    <row r="68" spans="1:16" ht="11.25" hidden="1" customHeight="1" outlineLevel="1">
      <c r="A68" s="97" t="s">
        <v>591</v>
      </c>
      <c r="B68" s="98">
        <v>2005</v>
      </c>
      <c r="C68" s="99" t="s">
        <v>124</v>
      </c>
      <c r="D68" s="91"/>
      <c r="E68" s="114">
        <v>57169</v>
      </c>
      <c r="F68" s="91"/>
      <c r="G68" s="91"/>
      <c r="H68" s="41">
        <v>82.860420074838757</v>
      </c>
      <c r="I68" s="100"/>
      <c r="J68" s="100"/>
      <c r="K68" s="41">
        <v>91.297643895376169</v>
      </c>
      <c r="L68" s="100"/>
      <c r="M68" s="100"/>
      <c r="N68" s="41">
        <v>97.356198642372277</v>
      </c>
      <c r="O68" s="91"/>
      <c r="P68" s="101"/>
    </row>
    <row r="69" spans="1:16" ht="11.25" hidden="1" customHeight="1" outlineLevel="1">
      <c r="A69" s="97" t="s">
        <v>592</v>
      </c>
      <c r="B69" s="98">
        <v>2005</v>
      </c>
      <c r="C69" s="99" t="s">
        <v>125</v>
      </c>
      <c r="D69" s="91"/>
      <c r="E69" s="114">
        <v>62018</v>
      </c>
      <c r="F69" s="91"/>
      <c r="G69" s="91"/>
      <c r="H69" s="41">
        <v>82.599996458735419</v>
      </c>
      <c r="I69" s="100"/>
      <c r="J69" s="100"/>
      <c r="K69" s="41">
        <v>90.943215822370178</v>
      </c>
      <c r="L69" s="100"/>
      <c r="M69" s="100"/>
      <c r="N69" s="41">
        <v>96.993466366839598</v>
      </c>
      <c r="O69" s="91"/>
      <c r="P69" s="101"/>
    </row>
    <row r="70" spans="1:16" ht="11.25" hidden="1" customHeight="1" outlineLevel="1">
      <c r="A70" s="97" t="s">
        <v>593</v>
      </c>
      <c r="B70" s="98">
        <v>2005</v>
      </c>
      <c r="C70" s="99" t="s">
        <v>126</v>
      </c>
      <c r="D70" s="91"/>
      <c r="E70" s="114">
        <v>61667</v>
      </c>
      <c r="F70" s="91"/>
      <c r="G70" s="91"/>
      <c r="H70" s="41">
        <v>88.586529907373489</v>
      </c>
      <c r="I70" s="100"/>
      <c r="J70" s="100"/>
      <c r="K70" s="41">
        <v>95.204702845081727</v>
      </c>
      <c r="L70" s="100"/>
      <c r="M70" s="100"/>
      <c r="N70" s="41">
        <v>98.660317128054842</v>
      </c>
      <c r="O70" s="91"/>
      <c r="P70" s="101"/>
    </row>
    <row r="71" spans="1:16" s="102" customFormat="1" ht="11.25" hidden="1" customHeight="1" outlineLevel="1">
      <c r="A71" s="97" t="s">
        <v>594</v>
      </c>
      <c r="B71" s="98">
        <v>2005</v>
      </c>
      <c r="C71" s="99" t="s">
        <v>51</v>
      </c>
      <c r="D71" s="91"/>
      <c r="E71" s="114">
        <v>62927</v>
      </c>
      <c r="F71" s="91"/>
      <c r="G71" s="91"/>
      <c r="H71" s="41">
        <v>86.691771075556161</v>
      </c>
      <c r="I71" s="100"/>
      <c r="J71" s="100"/>
      <c r="K71" s="41">
        <v>93.945441293860412</v>
      </c>
      <c r="L71" s="100"/>
      <c r="M71" s="100"/>
      <c r="N71" s="41">
        <v>98.314996702877181</v>
      </c>
      <c r="O71" s="91"/>
      <c r="P71" s="101"/>
    </row>
    <row r="72" spans="1:16" ht="11.25" hidden="1" customHeight="1" outlineLevel="1">
      <c r="A72" s="97" t="s">
        <v>595</v>
      </c>
      <c r="B72" s="98">
        <v>2005</v>
      </c>
      <c r="C72" s="99" t="s">
        <v>127</v>
      </c>
      <c r="D72" s="91"/>
      <c r="E72" s="114">
        <v>56234</v>
      </c>
      <c r="F72" s="91"/>
      <c r="G72" s="91"/>
      <c r="H72" s="41">
        <v>85.119765808888985</v>
      </c>
      <c r="I72" s="100"/>
      <c r="J72" s="100"/>
      <c r="K72" s="41">
        <v>92.982178531162845</v>
      </c>
      <c r="L72" s="100"/>
      <c r="M72" s="100"/>
      <c r="N72" s="41">
        <v>97.855885436240285</v>
      </c>
      <c r="O72" s="91"/>
      <c r="P72" s="101"/>
    </row>
    <row r="73" spans="1:16" ht="11.25" hidden="1" customHeight="1" outlineLevel="1">
      <c r="A73" s="97" t="s">
        <v>596</v>
      </c>
      <c r="B73" s="98">
        <v>2005</v>
      </c>
      <c r="C73" s="99" t="s">
        <v>128</v>
      </c>
      <c r="D73" s="91"/>
      <c r="E73" s="114">
        <v>52582</v>
      </c>
      <c r="F73" s="91"/>
      <c r="G73" s="91"/>
      <c r="H73" s="41">
        <v>84.521687462863937</v>
      </c>
      <c r="I73" s="100"/>
      <c r="J73" s="100"/>
      <c r="K73" s="41">
        <v>91.908581614463969</v>
      </c>
      <c r="L73" s="100"/>
      <c r="M73" s="100"/>
      <c r="N73" s="41">
        <v>97.347423818012061</v>
      </c>
      <c r="O73" s="91"/>
      <c r="P73" s="101"/>
    </row>
    <row r="74" spans="1:16" ht="11.25" hidden="1" customHeight="1" outlineLevel="1">
      <c r="A74" s="97" t="s">
        <v>597</v>
      </c>
      <c r="B74" s="98">
        <v>2005</v>
      </c>
      <c r="C74" s="99" t="s">
        <v>129</v>
      </c>
      <c r="D74" s="91"/>
      <c r="E74" s="114">
        <v>59883</v>
      </c>
      <c r="F74" s="91"/>
      <c r="G74" s="91"/>
      <c r="H74" s="41">
        <v>85.399999999999991</v>
      </c>
      <c r="I74" s="100"/>
      <c r="J74" s="100"/>
      <c r="K74" s="41">
        <v>93.486238532110093</v>
      </c>
      <c r="L74" s="100"/>
      <c r="M74" s="100"/>
      <c r="N74" s="41">
        <v>98.282568807339459</v>
      </c>
      <c r="O74" s="91"/>
      <c r="P74" s="101"/>
    </row>
    <row r="75" spans="1:16" s="102" customFormat="1" ht="11.25" hidden="1" customHeight="1" outlineLevel="1">
      <c r="A75" s="97" t="s">
        <v>598</v>
      </c>
      <c r="B75" s="98">
        <v>2005</v>
      </c>
      <c r="C75" s="99" t="s">
        <v>130</v>
      </c>
      <c r="D75" s="91"/>
      <c r="E75" s="114">
        <v>61531</v>
      </c>
      <c r="F75" s="91"/>
      <c r="G75" s="91"/>
      <c r="H75" s="41">
        <v>81.578249102262475</v>
      </c>
      <c r="I75" s="100"/>
      <c r="J75" s="100"/>
      <c r="K75" s="41">
        <v>91.330420477260262</v>
      </c>
      <c r="L75" s="100"/>
      <c r="M75" s="100"/>
      <c r="N75" s="41">
        <v>97.825971590808578</v>
      </c>
      <c r="O75" s="91"/>
      <c r="P75" s="101"/>
    </row>
    <row r="76" spans="1:16" ht="11.25" hidden="1" customHeight="1" outlineLevel="1">
      <c r="A76" s="97" t="s">
        <v>599</v>
      </c>
      <c r="B76" s="98">
        <v>2005</v>
      </c>
      <c r="C76" s="99" t="s">
        <v>131</v>
      </c>
      <c r="D76" s="91"/>
      <c r="E76" s="114">
        <v>62041</v>
      </c>
      <c r="F76" s="91"/>
      <c r="G76" s="91"/>
      <c r="H76" s="41">
        <v>78.936952714535906</v>
      </c>
      <c r="I76" s="100"/>
      <c r="J76" s="100"/>
      <c r="K76" s="41">
        <v>89.823117338003499</v>
      </c>
      <c r="L76" s="100"/>
      <c r="M76" s="100"/>
      <c r="N76" s="41">
        <v>97.413309982486865</v>
      </c>
      <c r="O76" s="91"/>
      <c r="P76" s="101"/>
    </row>
    <row r="77" spans="1:16" ht="11.25" hidden="1" customHeight="1" outlineLevel="1">
      <c r="A77" s="97" t="s">
        <v>600</v>
      </c>
      <c r="B77" s="98">
        <v>2005</v>
      </c>
      <c r="C77" s="99" t="s">
        <v>132</v>
      </c>
      <c r="D77" s="91"/>
      <c r="E77" s="114">
        <v>61270</v>
      </c>
      <c r="F77" s="91"/>
      <c r="G77" s="91"/>
      <c r="H77" s="41">
        <v>78.952946163628653</v>
      </c>
      <c r="I77" s="100"/>
      <c r="J77" s="100"/>
      <c r="K77" s="41">
        <v>89.836795252225528</v>
      </c>
      <c r="L77" s="100"/>
      <c r="M77" s="100"/>
      <c r="N77" s="41">
        <v>97.327610569450329</v>
      </c>
      <c r="O77" s="91"/>
      <c r="P77" s="101"/>
    </row>
    <row r="78" spans="1:16" ht="11.25" hidden="1" customHeight="1" outlineLevel="1">
      <c r="A78" s="97" t="s">
        <v>601</v>
      </c>
      <c r="B78" s="98">
        <v>2005</v>
      </c>
      <c r="C78" s="99" t="s">
        <v>133</v>
      </c>
      <c r="D78" s="91"/>
      <c r="E78" s="114">
        <v>60776</v>
      </c>
      <c r="F78" s="91"/>
      <c r="G78" s="91"/>
      <c r="H78" s="41">
        <v>80.180696974042732</v>
      </c>
      <c r="I78" s="100"/>
      <c r="J78" s="100"/>
      <c r="K78" s="41">
        <v>90.617381327979345</v>
      </c>
      <c r="L78" s="100"/>
      <c r="M78" s="100"/>
      <c r="N78" s="41">
        <v>97.255485443854866</v>
      </c>
      <c r="O78" s="91"/>
      <c r="P78" s="101"/>
    </row>
    <row r="79" spans="1:16" ht="15" customHeight="1" collapsed="1">
      <c r="A79" s="97" t="s">
        <v>602</v>
      </c>
      <c r="B79" s="103">
        <v>2005</v>
      </c>
      <c r="C79" s="104" t="s">
        <v>9</v>
      </c>
      <c r="D79" s="105"/>
      <c r="E79" s="16">
        <v>716808</v>
      </c>
      <c r="F79" s="105"/>
      <c r="G79" s="105"/>
      <c r="H79" s="106">
        <v>83.442289029423364</v>
      </c>
      <c r="I79" s="100"/>
      <c r="J79" s="100"/>
      <c r="K79" s="106">
        <v>92.053877080911604</v>
      </c>
      <c r="L79" s="100"/>
      <c r="M79" s="100"/>
      <c r="N79" s="106">
        <v>97.704236703266233</v>
      </c>
      <c r="O79" s="105"/>
      <c r="P79" s="107"/>
    </row>
    <row r="80" spans="1:16" s="102" customFormat="1" ht="11.25" hidden="1" customHeight="1" outlineLevel="1">
      <c r="A80" s="97" t="s">
        <v>603</v>
      </c>
      <c r="B80" s="98">
        <v>2006</v>
      </c>
      <c r="C80" s="99" t="s">
        <v>123</v>
      </c>
      <c r="D80" s="91"/>
      <c r="E80" s="114">
        <v>60813</v>
      </c>
      <c r="F80" s="91"/>
      <c r="G80" s="91"/>
      <c r="H80" s="41">
        <v>78.399138549892328</v>
      </c>
      <c r="I80" s="100"/>
      <c r="J80" s="100"/>
      <c r="K80" s="41">
        <v>88.704235463029434</v>
      </c>
      <c r="L80" s="100"/>
      <c r="M80" s="100"/>
      <c r="N80" s="41">
        <v>96.523689877961232</v>
      </c>
      <c r="O80" s="91"/>
      <c r="P80" s="101"/>
    </row>
    <row r="81" spans="1:16" ht="11.25" hidden="1" customHeight="1" outlineLevel="1">
      <c r="A81" s="97" t="s">
        <v>604</v>
      </c>
      <c r="B81" s="98">
        <v>2006</v>
      </c>
      <c r="C81" s="99" t="s">
        <v>124</v>
      </c>
      <c r="D81" s="91"/>
      <c r="E81" s="114">
        <v>56680</v>
      </c>
      <c r="F81" s="91"/>
      <c r="G81" s="91"/>
      <c r="H81" s="41">
        <v>79.610172072483635</v>
      </c>
      <c r="I81" s="100"/>
      <c r="J81" s="100"/>
      <c r="K81" s="41">
        <v>89.637581848637126</v>
      </c>
      <c r="L81" s="100"/>
      <c r="M81" s="100"/>
      <c r="N81" s="41">
        <v>97.068676716917921</v>
      </c>
      <c r="O81" s="91"/>
      <c r="P81" s="101"/>
    </row>
    <row r="82" spans="1:16" ht="11.25" hidden="1" customHeight="1" outlineLevel="1">
      <c r="A82" s="97" t="s">
        <v>605</v>
      </c>
      <c r="B82" s="98">
        <v>2006</v>
      </c>
      <c r="C82" s="99" t="s">
        <v>125</v>
      </c>
      <c r="D82" s="91"/>
      <c r="E82" s="114">
        <v>63416</v>
      </c>
      <c r="F82" s="91"/>
      <c r="G82" s="91"/>
      <c r="H82" s="41">
        <v>78.886050076647933</v>
      </c>
      <c r="I82" s="100"/>
      <c r="J82" s="100"/>
      <c r="K82" s="41">
        <v>89.104070856753538</v>
      </c>
      <c r="L82" s="100"/>
      <c r="M82" s="100"/>
      <c r="N82" s="41">
        <v>96.591722023505369</v>
      </c>
      <c r="O82" s="91"/>
      <c r="P82" s="101"/>
    </row>
    <row r="83" spans="1:16" ht="11.25" hidden="1" customHeight="1" outlineLevel="1">
      <c r="A83" s="97" t="s">
        <v>606</v>
      </c>
      <c r="B83" s="98">
        <v>2006</v>
      </c>
      <c r="C83" s="99" t="s">
        <v>126</v>
      </c>
      <c r="D83" s="91"/>
      <c r="E83" s="114">
        <v>57517</v>
      </c>
      <c r="F83" s="91"/>
      <c r="G83" s="91"/>
      <c r="H83" s="41">
        <v>85.549910907229787</v>
      </c>
      <c r="I83" s="100"/>
      <c r="J83" s="100"/>
      <c r="K83" s="41">
        <v>93.613754407248734</v>
      </c>
      <c r="L83" s="100"/>
      <c r="M83" s="100"/>
      <c r="N83" s="41">
        <v>98.276907912196236</v>
      </c>
      <c r="O83" s="91"/>
      <c r="P83" s="101"/>
    </row>
    <row r="84" spans="1:16" s="102" customFormat="1" ht="11.25" hidden="1" customHeight="1" outlineLevel="1">
      <c r="A84" s="97" t="s">
        <v>607</v>
      </c>
      <c r="B84" s="98">
        <v>2006</v>
      </c>
      <c r="C84" s="99" t="s">
        <v>51</v>
      </c>
      <c r="D84" s="91"/>
      <c r="E84" s="114">
        <v>62214</v>
      </c>
      <c r="F84" s="91"/>
      <c r="G84" s="91"/>
      <c r="H84" s="41">
        <v>84.581689234994528</v>
      </c>
      <c r="I84" s="100"/>
      <c r="J84" s="100"/>
      <c r="K84" s="41">
        <v>92.953119296354885</v>
      </c>
      <c r="L84" s="100"/>
      <c r="M84" s="100"/>
      <c r="N84" s="41">
        <v>98.124424203445216</v>
      </c>
      <c r="O84" s="91"/>
      <c r="P84" s="101"/>
    </row>
    <row r="85" spans="1:16" ht="11.25" hidden="1" customHeight="1" outlineLevel="1">
      <c r="A85" s="97" t="s">
        <v>608</v>
      </c>
      <c r="B85" s="98">
        <v>2006</v>
      </c>
      <c r="C85" s="99" t="s">
        <v>127</v>
      </c>
      <c r="D85" s="91"/>
      <c r="E85" s="114">
        <v>56961</v>
      </c>
      <c r="F85" s="91"/>
      <c r="G85" s="91"/>
      <c r="H85" s="41">
        <v>82.012741769351081</v>
      </c>
      <c r="I85" s="100"/>
      <c r="J85" s="100"/>
      <c r="K85" s="41">
        <v>91.097928508755203</v>
      </c>
      <c r="L85" s="100"/>
      <c r="M85" s="100"/>
      <c r="N85" s="41">
        <v>97.482165337809477</v>
      </c>
      <c r="O85" s="91"/>
      <c r="P85" s="101"/>
    </row>
    <row r="86" spans="1:16" ht="11.25" hidden="1" customHeight="1" outlineLevel="1">
      <c r="A86" s="97" t="s">
        <v>609</v>
      </c>
      <c r="B86" s="98">
        <v>2006</v>
      </c>
      <c r="C86" s="99" t="s">
        <v>128</v>
      </c>
      <c r="D86" s="91"/>
      <c r="E86" s="114">
        <v>52373</v>
      </c>
      <c r="F86" s="91"/>
      <c r="G86" s="91"/>
      <c r="H86" s="41">
        <v>81.817610062893081</v>
      </c>
      <c r="I86" s="100"/>
      <c r="J86" s="100"/>
      <c r="K86" s="41">
        <v>90.264150943396231</v>
      </c>
      <c r="L86" s="100"/>
      <c r="M86" s="100"/>
      <c r="N86" s="41">
        <v>96.660377358490564</v>
      </c>
      <c r="O86" s="91"/>
      <c r="P86" s="101"/>
    </row>
    <row r="87" spans="1:16" ht="11.25" hidden="1" customHeight="1" outlineLevel="1">
      <c r="A87" s="97" t="s">
        <v>610</v>
      </c>
      <c r="B87" s="98">
        <v>2006</v>
      </c>
      <c r="C87" s="99" t="s">
        <v>129</v>
      </c>
      <c r="D87" s="91"/>
      <c r="E87" s="114">
        <v>60925</v>
      </c>
      <c r="F87" s="91"/>
      <c r="G87" s="91"/>
      <c r="H87" s="41">
        <v>82.99822112015525</v>
      </c>
      <c r="I87" s="100"/>
      <c r="J87" s="100"/>
      <c r="K87" s="41">
        <v>91.750669326002182</v>
      </c>
      <c r="L87" s="100"/>
      <c r="M87" s="100"/>
      <c r="N87" s="41">
        <v>97.595816937092337</v>
      </c>
      <c r="O87" s="91"/>
      <c r="P87" s="101"/>
    </row>
    <row r="88" spans="1:16" s="102" customFormat="1" ht="11.25" hidden="1" customHeight="1" outlineLevel="1">
      <c r="A88" s="97" t="s">
        <v>611</v>
      </c>
      <c r="B88" s="98">
        <v>2006</v>
      </c>
      <c r="C88" s="99" t="s">
        <v>130</v>
      </c>
      <c r="D88" s="91"/>
      <c r="E88" s="114">
        <v>64574</v>
      </c>
      <c r="F88" s="91"/>
      <c r="G88" s="91"/>
      <c r="H88" s="41">
        <v>82.579154776464193</v>
      </c>
      <c r="I88" s="100"/>
      <c r="J88" s="100"/>
      <c r="K88" s="41">
        <v>91.873895909770354</v>
      </c>
      <c r="L88" s="100"/>
      <c r="M88" s="100"/>
      <c r="N88" s="41">
        <v>97.7986139421117</v>
      </c>
      <c r="O88" s="91"/>
      <c r="P88" s="101"/>
    </row>
    <row r="89" spans="1:16" ht="11.25" hidden="1" customHeight="1" outlineLevel="1">
      <c r="A89" s="97" t="s">
        <v>612</v>
      </c>
      <c r="B89" s="98">
        <v>2006</v>
      </c>
      <c r="C89" s="99" t="s">
        <v>131</v>
      </c>
      <c r="D89" s="91"/>
      <c r="E89" s="114">
        <v>66498</v>
      </c>
      <c r="F89" s="91"/>
      <c r="G89" s="91"/>
      <c r="H89" s="41">
        <v>79.280065897858321</v>
      </c>
      <c r="I89" s="100"/>
      <c r="J89" s="100"/>
      <c r="K89" s="41">
        <v>90.080724876441522</v>
      </c>
      <c r="L89" s="100"/>
      <c r="M89" s="100"/>
      <c r="N89" s="41">
        <v>97.202635914332774</v>
      </c>
      <c r="O89" s="91"/>
      <c r="P89" s="101"/>
    </row>
    <row r="90" spans="1:16" ht="11.25" hidden="1" customHeight="1" outlineLevel="1">
      <c r="A90" s="97" t="s">
        <v>613</v>
      </c>
      <c r="B90" s="98">
        <v>2006</v>
      </c>
      <c r="C90" s="99" t="s">
        <v>132</v>
      </c>
      <c r="D90" s="91"/>
      <c r="E90" s="114">
        <v>64678</v>
      </c>
      <c r="F90" s="91"/>
      <c r="G90" s="91"/>
      <c r="H90" s="41">
        <v>77.336120344035905</v>
      </c>
      <c r="I90" s="100"/>
      <c r="J90" s="100"/>
      <c r="K90" s="41">
        <v>88.599527121954551</v>
      </c>
      <c r="L90" s="100"/>
      <c r="M90" s="100"/>
      <c r="N90" s="41">
        <v>96.515094404276454</v>
      </c>
      <c r="O90" s="91"/>
      <c r="P90" s="101"/>
    </row>
    <row r="91" spans="1:16" ht="11.25" hidden="1" customHeight="1" outlineLevel="1">
      <c r="A91" s="97" t="s">
        <v>614</v>
      </c>
      <c r="B91" s="98">
        <v>2006</v>
      </c>
      <c r="C91" s="99" t="s">
        <v>133</v>
      </c>
      <c r="D91" s="91"/>
      <c r="E91" s="114">
        <v>62001</v>
      </c>
      <c r="F91" s="91"/>
      <c r="G91" s="91"/>
      <c r="H91" s="41">
        <v>82.358234203754023</v>
      </c>
      <c r="I91" s="100"/>
      <c r="J91" s="100"/>
      <c r="K91" s="41">
        <v>91.464358342181512</v>
      </c>
      <c r="L91" s="100"/>
      <c r="M91" s="100"/>
      <c r="N91" s="41">
        <v>97.43012939334497</v>
      </c>
      <c r="O91" s="91"/>
      <c r="P91" s="101"/>
    </row>
    <row r="92" spans="1:16" ht="15" customHeight="1" collapsed="1">
      <c r="A92" s="97" t="s">
        <v>615</v>
      </c>
      <c r="B92" s="103">
        <v>2006</v>
      </c>
      <c r="C92" s="104" t="s">
        <v>9</v>
      </c>
      <c r="D92" s="105"/>
      <c r="E92" s="16">
        <v>728650</v>
      </c>
      <c r="F92" s="105"/>
      <c r="G92" s="105"/>
      <c r="H92" s="106">
        <v>81.236337885746096</v>
      </c>
      <c r="I92" s="100"/>
      <c r="J92" s="100"/>
      <c r="K92" s="106">
        <v>90.748845143451263</v>
      </c>
      <c r="L92" s="100"/>
      <c r="M92" s="100"/>
      <c r="N92" s="106">
        <v>97.273503337419157</v>
      </c>
      <c r="O92" s="105"/>
      <c r="P92" s="107"/>
    </row>
    <row r="93" spans="1:16" s="102" customFormat="1" ht="11.25" hidden="1" customHeight="1" outlineLevel="1">
      <c r="A93" s="97" t="s">
        <v>616</v>
      </c>
      <c r="B93" s="98">
        <v>2007</v>
      </c>
      <c r="C93" s="99" t="s">
        <v>123</v>
      </c>
      <c r="D93" s="91"/>
      <c r="E93" s="114">
        <v>63888</v>
      </c>
      <c r="F93" s="91"/>
      <c r="G93" s="91"/>
      <c r="H93" s="41">
        <v>78.245462975228506</v>
      </c>
      <c r="I93" s="100"/>
      <c r="J93" s="100"/>
      <c r="K93" s="41">
        <v>88.746853887932176</v>
      </c>
      <c r="L93" s="100"/>
      <c r="M93" s="100"/>
      <c r="N93" s="41">
        <v>96.396873758113657</v>
      </c>
      <c r="O93" s="91"/>
      <c r="P93" s="101"/>
    </row>
    <row r="94" spans="1:16" ht="11.25" hidden="1" customHeight="1" outlineLevel="1">
      <c r="A94" s="97" t="s">
        <v>617</v>
      </c>
      <c r="B94" s="98">
        <v>2007</v>
      </c>
      <c r="C94" s="99" t="s">
        <v>124</v>
      </c>
      <c r="D94" s="91"/>
      <c r="E94" s="114">
        <v>59008</v>
      </c>
      <c r="F94" s="91"/>
      <c r="G94" s="91"/>
      <c r="H94" s="41">
        <v>80.85274864503414</v>
      </c>
      <c r="I94" s="100"/>
      <c r="J94" s="100"/>
      <c r="K94" s="41">
        <v>90.154501302174978</v>
      </c>
      <c r="L94" s="100"/>
      <c r="M94" s="100"/>
      <c r="N94" s="41">
        <v>96.829027943971283</v>
      </c>
      <c r="O94" s="91"/>
      <c r="P94" s="101"/>
    </row>
    <row r="95" spans="1:16" ht="11.25" hidden="1" customHeight="1" outlineLevel="1">
      <c r="A95" s="97" t="s">
        <v>618</v>
      </c>
      <c r="B95" s="98">
        <v>2007</v>
      </c>
      <c r="C95" s="99" t="s">
        <v>125</v>
      </c>
      <c r="D95" s="91"/>
      <c r="E95" s="114">
        <v>65931</v>
      </c>
      <c r="F95" s="91"/>
      <c r="G95" s="91"/>
      <c r="H95" s="41">
        <v>85.909062480455304</v>
      </c>
      <c r="I95" s="100"/>
      <c r="J95" s="100"/>
      <c r="K95" s="41">
        <v>93.529926824691984</v>
      </c>
      <c r="L95" s="100"/>
      <c r="M95" s="100"/>
      <c r="N95" s="41">
        <v>98.269122521733692</v>
      </c>
      <c r="O95" s="91"/>
      <c r="P95" s="101"/>
    </row>
    <row r="96" spans="1:16" ht="11.25" hidden="1" customHeight="1" outlineLevel="1">
      <c r="A96" s="97" t="s">
        <v>619</v>
      </c>
      <c r="B96" s="98">
        <v>2007</v>
      </c>
      <c r="C96" s="99" t="s">
        <v>126</v>
      </c>
      <c r="D96" s="91"/>
      <c r="E96" s="114">
        <v>61299</v>
      </c>
      <c r="F96" s="91"/>
      <c r="G96" s="91"/>
      <c r="H96" s="41">
        <v>83.406083869762384</v>
      </c>
      <c r="I96" s="100"/>
      <c r="J96" s="100"/>
      <c r="K96" s="41">
        <v>91.995176384666337</v>
      </c>
      <c r="L96" s="100"/>
      <c r="M96" s="100"/>
      <c r="N96" s="41">
        <v>97.769927136233164</v>
      </c>
      <c r="O96" s="91"/>
      <c r="P96" s="101"/>
    </row>
    <row r="97" spans="1:16" s="102" customFormat="1" ht="11.25" hidden="1" customHeight="1" outlineLevel="1">
      <c r="A97" s="97" t="s">
        <v>620</v>
      </c>
      <c r="B97" s="98">
        <v>2007</v>
      </c>
      <c r="C97" s="99" t="s">
        <v>51</v>
      </c>
      <c r="D97" s="91"/>
      <c r="E97" s="114">
        <v>65519</v>
      </c>
      <c r="F97" s="91"/>
      <c r="G97" s="91"/>
      <c r="H97" s="41">
        <v>83.174313979319493</v>
      </c>
      <c r="I97" s="100"/>
      <c r="J97" s="100"/>
      <c r="K97" s="41">
        <v>92.333509133624204</v>
      </c>
      <c r="L97" s="100"/>
      <c r="M97" s="100"/>
      <c r="N97" s="41">
        <v>97.912771092039435</v>
      </c>
      <c r="O97" s="91"/>
      <c r="P97" s="101"/>
    </row>
    <row r="98" spans="1:16" ht="11.25" hidden="1" customHeight="1" outlineLevel="1">
      <c r="A98" s="97" t="s">
        <v>621</v>
      </c>
      <c r="B98" s="98">
        <v>2007</v>
      </c>
      <c r="C98" s="99" t="s">
        <v>127</v>
      </c>
      <c r="D98" s="91"/>
      <c r="E98" s="114">
        <v>60352</v>
      </c>
      <c r="F98" s="91"/>
      <c r="G98" s="91"/>
      <c r="H98" s="41">
        <v>79.397778549114889</v>
      </c>
      <c r="I98" s="100"/>
      <c r="J98" s="100"/>
      <c r="K98" s="41">
        <v>89.146129816036108</v>
      </c>
      <c r="L98" s="100"/>
      <c r="M98" s="100"/>
      <c r="N98" s="41">
        <v>96.666088163832001</v>
      </c>
      <c r="O98" s="91"/>
      <c r="P98" s="101"/>
    </row>
    <row r="99" spans="1:16" ht="11.25" hidden="1" customHeight="1" outlineLevel="1">
      <c r="A99" s="97" t="s">
        <v>622</v>
      </c>
      <c r="B99" s="98">
        <v>2007</v>
      </c>
      <c r="C99" s="99" t="s">
        <v>128</v>
      </c>
      <c r="D99" s="91"/>
      <c r="E99" s="114">
        <v>57576</v>
      </c>
      <c r="F99" s="91"/>
      <c r="G99" s="91"/>
      <c r="H99" s="41">
        <v>85.044598433174727</v>
      </c>
      <c r="I99" s="100"/>
      <c r="J99" s="100"/>
      <c r="K99" s="41">
        <v>92.708653724376262</v>
      </c>
      <c r="L99" s="100"/>
      <c r="M99" s="100"/>
      <c r="N99" s="41">
        <v>97.919342874201661</v>
      </c>
      <c r="O99" s="91"/>
      <c r="P99" s="101"/>
    </row>
    <row r="100" spans="1:16" ht="11.25" hidden="1" customHeight="1" outlineLevel="1">
      <c r="A100" s="97" t="s">
        <v>623</v>
      </c>
      <c r="B100" s="98">
        <v>2007</v>
      </c>
      <c r="C100" s="99" t="s">
        <v>129</v>
      </c>
      <c r="D100" s="91"/>
      <c r="E100" s="114">
        <v>62373</v>
      </c>
      <c r="F100" s="91"/>
      <c r="G100" s="91"/>
      <c r="H100" s="41">
        <v>82.181959275941765</v>
      </c>
      <c r="I100" s="100"/>
      <c r="J100" s="100"/>
      <c r="K100" s="41">
        <v>91.612261079339376</v>
      </c>
      <c r="L100" s="100"/>
      <c r="M100" s="100"/>
      <c r="N100" s="41">
        <v>97.729304789378673</v>
      </c>
      <c r="O100" s="91"/>
      <c r="P100" s="101"/>
    </row>
    <row r="101" spans="1:16" s="102" customFormat="1" ht="11.25" hidden="1" customHeight="1" outlineLevel="1">
      <c r="A101" s="97" t="s">
        <v>624</v>
      </c>
      <c r="B101" s="98">
        <v>2007</v>
      </c>
      <c r="C101" s="99" t="s">
        <v>130</v>
      </c>
      <c r="D101" s="91"/>
      <c r="E101" s="114">
        <v>64154</v>
      </c>
      <c r="F101" s="91"/>
      <c r="G101" s="91"/>
      <c r="H101" s="41">
        <v>81.047041458092679</v>
      </c>
      <c r="I101" s="100"/>
      <c r="J101" s="100"/>
      <c r="K101" s="41">
        <v>91.429213194711849</v>
      </c>
      <c r="L101" s="100"/>
      <c r="M101" s="100"/>
      <c r="N101" s="41">
        <v>97.984854319086125</v>
      </c>
      <c r="O101" s="91"/>
      <c r="P101" s="101"/>
    </row>
    <row r="102" spans="1:16" ht="11.25" hidden="1" customHeight="1" outlineLevel="1">
      <c r="A102" s="97" t="s">
        <v>625</v>
      </c>
      <c r="B102" s="98">
        <v>2007</v>
      </c>
      <c r="C102" s="99" t="s">
        <v>131</v>
      </c>
      <c r="D102" s="91"/>
      <c r="E102" s="114">
        <v>68107</v>
      </c>
      <c r="F102" s="91"/>
      <c r="G102" s="91"/>
      <c r="H102" s="41">
        <v>78.06471030850264</v>
      </c>
      <c r="I102" s="100"/>
      <c r="J102" s="100"/>
      <c r="K102" s="41">
        <v>89.432656132430395</v>
      </c>
      <c r="L102" s="100"/>
      <c r="M102" s="100"/>
      <c r="N102" s="41">
        <v>97.443190368698268</v>
      </c>
      <c r="O102" s="91"/>
      <c r="P102" s="101"/>
    </row>
    <row r="103" spans="1:16" ht="11.25" hidden="1" customHeight="1" outlineLevel="1">
      <c r="A103" s="97" t="s">
        <v>626</v>
      </c>
      <c r="B103" s="98">
        <v>2007</v>
      </c>
      <c r="C103" s="99" t="s">
        <v>132</v>
      </c>
      <c r="D103" s="91"/>
      <c r="E103" s="114">
        <v>65231</v>
      </c>
      <c r="F103" s="91"/>
      <c r="G103" s="91"/>
      <c r="H103" s="41">
        <v>80.026796973518287</v>
      </c>
      <c r="I103" s="100"/>
      <c r="J103" s="100"/>
      <c r="K103" s="41">
        <v>90.909520807061796</v>
      </c>
      <c r="L103" s="100"/>
      <c r="M103" s="100"/>
      <c r="N103" s="41">
        <v>98.005989911727625</v>
      </c>
      <c r="O103" s="91"/>
      <c r="P103" s="101"/>
    </row>
    <row r="104" spans="1:16" ht="11.25" hidden="1" customHeight="1" outlineLevel="1">
      <c r="A104" s="97" t="s">
        <v>627</v>
      </c>
      <c r="B104" s="98">
        <v>2007</v>
      </c>
      <c r="C104" s="99" t="s">
        <v>133</v>
      </c>
      <c r="D104" s="91"/>
      <c r="E104" s="114">
        <v>62461</v>
      </c>
      <c r="F104" s="91"/>
      <c r="G104" s="91"/>
      <c r="H104" s="41">
        <v>84.729209825392132</v>
      </c>
      <c r="I104" s="100"/>
      <c r="J104" s="100"/>
      <c r="K104" s="41">
        <v>93.265594686133298</v>
      </c>
      <c r="L104" s="100"/>
      <c r="M104" s="100"/>
      <c r="N104" s="41">
        <v>98.398605767649855</v>
      </c>
      <c r="O104" s="91"/>
      <c r="P104" s="101"/>
    </row>
    <row r="105" spans="1:16" ht="15" customHeight="1" collapsed="1">
      <c r="A105" s="97" t="s">
        <v>628</v>
      </c>
      <c r="B105" s="103">
        <v>2007</v>
      </c>
      <c r="C105" s="104" t="s">
        <v>9</v>
      </c>
      <c r="D105" s="105"/>
      <c r="E105" s="16">
        <v>755899</v>
      </c>
      <c r="F105" s="105"/>
      <c r="G105" s="105"/>
      <c r="H105" s="106">
        <v>81.812286351795478</v>
      </c>
      <c r="I105" s="100"/>
      <c r="J105" s="100"/>
      <c r="K105" s="106">
        <v>91.272436496334322</v>
      </c>
      <c r="L105" s="100"/>
      <c r="M105" s="100"/>
      <c r="N105" s="106">
        <v>97.621016937974701</v>
      </c>
      <c r="O105" s="105"/>
      <c r="P105" s="107"/>
    </row>
    <row r="106" spans="1:16" s="102" customFormat="1" ht="11.25" hidden="1" customHeight="1" outlineLevel="1">
      <c r="A106" s="97" t="s">
        <v>629</v>
      </c>
      <c r="B106" s="98">
        <v>2008</v>
      </c>
      <c r="C106" s="99" t="s">
        <v>123</v>
      </c>
      <c r="D106" s="91"/>
      <c r="E106" s="114">
        <v>67813</v>
      </c>
      <c r="F106" s="91"/>
      <c r="G106" s="91"/>
      <c r="H106" s="41">
        <v>84.275940366287244</v>
      </c>
      <c r="I106" s="100"/>
      <c r="J106" s="100"/>
      <c r="K106" s="41">
        <v>93.125392130501027</v>
      </c>
      <c r="L106" s="100"/>
      <c r="M106" s="100"/>
      <c r="N106" s="41">
        <v>98.407576708195151</v>
      </c>
      <c r="O106" s="91"/>
      <c r="P106" s="101"/>
    </row>
    <row r="107" spans="1:16" ht="11.25" hidden="1" customHeight="1" outlineLevel="1">
      <c r="A107" s="97" t="s">
        <v>630</v>
      </c>
      <c r="B107" s="98">
        <v>2008</v>
      </c>
      <c r="C107" s="99" t="s">
        <v>124</v>
      </c>
      <c r="D107" s="91"/>
      <c r="E107" s="114">
        <v>64263</v>
      </c>
      <c r="F107" s="91"/>
      <c r="G107" s="91"/>
      <c r="H107" s="41">
        <v>84.635679979777549</v>
      </c>
      <c r="I107" s="100"/>
      <c r="J107" s="100"/>
      <c r="K107" s="41">
        <v>92.92688321536906</v>
      </c>
      <c r="L107" s="100"/>
      <c r="M107" s="100"/>
      <c r="N107" s="41">
        <v>98.056749241658238</v>
      </c>
      <c r="O107" s="91"/>
      <c r="P107" s="101"/>
    </row>
    <row r="108" spans="1:16" ht="11.25" hidden="1" customHeight="1" outlineLevel="1">
      <c r="A108" s="97" t="s">
        <v>631</v>
      </c>
      <c r="B108" s="98">
        <v>2008</v>
      </c>
      <c r="C108" s="99" t="s">
        <v>125</v>
      </c>
      <c r="D108" s="91"/>
      <c r="E108" s="114">
        <v>64121</v>
      </c>
      <c r="F108" s="91"/>
      <c r="G108" s="91"/>
      <c r="H108" s="41">
        <v>85.8351643214436</v>
      </c>
      <c r="I108" s="100"/>
      <c r="J108" s="100"/>
      <c r="K108" s="41">
        <v>93.723216929238149</v>
      </c>
      <c r="L108" s="100"/>
      <c r="M108" s="100"/>
      <c r="N108" s="41">
        <v>98.451061973103947</v>
      </c>
      <c r="O108" s="91"/>
      <c r="P108" s="101"/>
    </row>
    <row r="109" spans="1:16" ht="11.25" hidden="1" customHeight="1" outlineLevel="1">
      <c r="A109" s="97" t="s">
        <v>632</v>
      </c>
      <c r="B109" s="98">
        <v>2008</v>
      </c>
      <c r="C109" s="99" t="s">
        <v>126</v>
      </c>
      <c r="D109" s="91"/>
      <c r="E109" s="114">
        <v>66606</v>
      </c>
      <c r="F109" s="91"/>
      <c r="G109" s="91"/>
      <c r="H109" s="41">
        <v>84.260603626702917</v>
      </c>
      <c r="I109" s="100"/>
      <c r="J109" s="100"/>
      <c r="K109" s="41">
        <v>93.188347595069672</v>
      </c>
      <c r="L109" s="100"/>
      <c r="M109" s="100"/>
      <c r="N109" s="41">
        <v>98.379722591208179</v>
      </c>
      <c r="O109" s="91"/>
      <c r="P109" s="101"/>
    </row>
    <row r="110" spans="1:16" s="102" customFormat="1" ht="11.25" hidden="1" customHeight="1" outlineLevel="1">
      <c r="A110" s="97" t="s">
        <v>633</v>
      </c>
      <c r="B110" s="98">
        <v>2008</v>
      </c>
      <c r="C110" s="99" t="s">
        <v>51</v>
      </c>
      <c r="D110" s="91"/>
      <c r="E110" s="114">
        <v>66136</v>
      </c>
      <c r="F110" s="91"/>
      <c r="G110" s="91"/>
      <c r="H110" s="41">
        <v>82.649370469286538</v>
      </c>
      <c r="I110" s="100"/>
      <c r="J110" s="100"/>
      <c r="K110" s="41">
        <v>91.826020602823348</v>
      </c>
      <c r="L110" s="100"/>
      <c r="M110" s="100"/>
      <c r="N110" s="41">
        <v>97.987027851964896</v>
      </c>
      <c r="O110" s="91"/>
      <c r="P110" s="101"/>
    </row>
    <row r="111" spans="1:16" ht="11.25" hidden="1" customHeight="1" outlineLevel="1">
      <c r="A111" s="97" t="s">
        <v>634</v>
      </c>
      <c r="B111" s="98">
        <v>2008</v>
      </c>
      <c r="C111" s="99" t="s">
        <v>127</v>
      </c>
      <c r="D111" s="91"/>
      <c r="E111" s="114">
        <v>59044</v>
      </c>
      <c r="F111" s="91"/>
      <c r="G111" s="91"/>
      <c r="H111" s="41">
        <v>78.70620869148317</v>
      </c>
      <c r="I111" s="100"/>
      <c r="J111" s="100"/>
      <c r="K111" s="41">
        <v>89.132221499263721</v>
      </c>
      <c r="L111" s="100"/>
      <c r="M111" s="100"/>
      <c r="N111" s="41">
        <v>96.70216773398171</v>
      </c>
      <c r="O111" s="91"/>
      <c r="P111" s="101"/>
    </row>
    <row r="112" spans="1:16" ht="11.25" hidden="1" customHeight="1" outlineLevel="1">
      <c r="A112" s="97" t="s">
        <v>635</v>
      </c>
      <c r="B112" s="98">
        <v>2008</v>
      </c>
      <c r="C112" s="99" t="s">
        <v>128</v>
      </c>
      <c r="D112" s="91"/>
      <c r="E112" s="114">
        <v>57553</v>
      </c>
      <c r="F112" s="91"/>
      <c r="G112" s="91"/>
      <c r="H112" s="41">
        <v>82.824744821242192</v>
      </c>
      <c r="I112" s="100"/>
      <c r="J112" s="100"/>
      <c r="K112" s="41">
        <v>92.02002511984999</v>
      </c>
      <c r="L112" s="100"/>
      <c r="M112" s="100"/>
      <c r="N112" s="41">
        <v>97.595924215889184</v>
      </c>
      <c r="O112" s="91"/>
      <c r="P112" s="101"/>
    </row>
    <row r="113" spans="1:16" ht="11.25" hidden="1" customHeight="1" outlineLevel="1">
      <c r="A113" s="97" t="s">
        <v>636</v>
      </c>
      <c r="B113" s="98">
        <v>2008</v>
      </c>
      <c r="C113" s="99" t="s">
        <v>129</v>
      </c>
      <c r="D113" s="91"/>
      <c r="E113" s="114">
        <v>63891</v>
      </c>
      <c r="F113" s="91"/>
      <c r="G113" s="91"/>
      <c r="H113" s="41">
        <v>82.489217303057217</v>
      </c>
      <c r="I113" s="100"/>
      <c r="J113" s="100"/>
      <c r="K113" s="41">
        <v>91.499112013192956</v>
      </c>
      <c r="L113" s="100"/>
      <c r="M113" s="100"/>
      <c r="N113" s="41">
        <v>97.483508816440448</v>
      </c>
      <c r="O113" s="91"/>
      <c r="P113" s="101"/>
    </row>
    <row r="114" spans="1:16" s="102" customFormat="1" ht="11.25" hidden="1" customHeight="1" outlineLevel="1">
      <c r="A114" s="97" t="s">
        <v>637</v>
      </c>
      <c r="B114" s="98">
        <v>2008</v>
      </c>
      <c r="C114" s="99" t="s">
        <v>130</v>
      </c>
      <c r="D114" s="91"/>
      <c r="E114" s="114">
        <v>67961</v>
      </c>
      <c r="F114" s="91"/>
      <c r="G114" s="91"/>
      <c r="H114" s="41">
        <v>80.447143580125626</v>
      </c>
      <c r="I114" s="100"/>
      <c r="J114" s="100"/>
      <c r="K114" s="41">
        <v>90.869578160816886</v>
      </c>
      <c r="L114" s="100"/>
      <c r="M114" s="100"/>
      <c r="N114" s="41">
        <v>97.539519514155586</v>
      </c>
      <c r="O114" s="91"/>
      <c r="P114" s="101"/>
    </row>
    <row r="115" spans="1:16" ht="11.25" hidden="1" customHeight="1" outlineLevel="1">
      <c r="A115" s="97" t="s">
        <v>638</v>
      </c>
      <c r="B115" s="98">
        <v>2008</v>
      </c>
      <c r="C115" s="99" t="s">
        <v>131</v>
      </c>
      <c r="D115" s="91"/>
      <c r="E115" s="114">
        <v>70261</v>
      </c>
      <c r="F115" s="91"/>
      <c r="G115" s="91"/>
      <c r="H115" s="41">
        <v>76.688478279669084</v>
      </c>
      <c r="I115" s="100"/>
      <c r="J115" s="100"/>
      <c r="K115" s="41">
        <v>88.524401141506445</v>
      </c>
      <c r="L115" s="100"/>
      <c r="M115" s="100"/>
      <c r="N115" s="41">
        <v>96.811853218414001</v>
      </c>
      <c r="O115" s="91"/>
      <c r="P115" s="101"/>
    </row>
    <row r="116" spans="1:16" ht="11.25" hidden="1" customHeight="1" outlineLevel="1">
      <c r="A116" s="97" t="s">
        <v>639</v>
      </c>
      <c r="B116" s="98">
        <v>2008</v>
      </c>
      <c r="C116" s="99" t="s">
        <v>132</v>
      </c>
      <c r="D116" s="91"/>
      <c r="E116" s="114">
        <v>65744</v>
      </c>
      <c r="F116" s="91"/>
      <c r="G116" s="91"/>
      <c r="H116" s="41">
        <v>79.535630480424842</v>
      </c>
      <c r="I116" s="100"/>
      <c r="J116" s="100"/>
      <c r="K116" s="41">
        <v>90.238668642707182</v>
      </c>
      <c r="L116" s="100"/>
      <c r="M116" s="100"/>
      <c r="N116" s="41">
        <v>97.310732370013582</v>
      </c>
      <c r="O116" s="91"/>
      <c r="P116" s="101"/>
    </row>
    <row r="117" spans="1:16" ht="11.25" hidden="1" customHeight="1" outlineLevel="1">
      <c r="A117" s="97" t="s">
        <v>640</v>
      </c>
      <c r="B117" s="98">
        <v>2008</v>
      </c>
      <c r="C117" s="99" t="s">
        <v>133</v>
      </c>
      <c r="D117" s="91"/>
      <c r="E117" s="114">
        <v>66584</v>
      </c>
      <c r="F117" s="91"/>
      <c r="G117" s="91"/>
      <c r="H117" s="41">
        <v>83.611658379460238</v>
      </c>
      <c r="I117" s="100"/>
      <c r="J117" s="100"/>
      <c r="K117" s="41">
        <v>92.522750727085096</v>
      </c>
      <c r="L117" s="100"/>
      <c r="M117" s="100"/>
      <c r="N117" s="41">
        <v>97.782781374112645</v>
      </c>
      <c r="O117" s="91"/>
      <c r="P117" s="101"/>
    </row>
    <row r="118" spans="1:16" ht="15" customHeight="1" collapsed="1">
      <c r="A118" s="97" t="s">
        <v>641</v>
      </c>
      <c r="B118" s="103">
        <v>2008</v>
      </c>
      <c r="C118" s="104" t="s">
        <v>9</v>
      </c>
      <c r="D118" s="105"/>
      <c r="E118" s="16">
        <v>779977</v>
      </c>
      <c r="F118" s="105"/>
      <c r="G118" s="105"/>
      <c r="H118" s="106">
        <v>82.143112920216623</v>
      </c>
      <c r="I118" s="100"/>
      <c r="J118" s="100"/>
      <c r="K118" s="106">
        <v>91.628155897323722</v>
      </c>
      <c r="L118" s="100"/>
      <c r="M118" s="100"/>
      <c r="N118" s="106">
        <v>97.714094485830771</v>
      </c>
      <c r="O118" s="105"/>
      <c r="P118" s="107"/>
    </row>
    <row r="119" spans="1:16" s="102" customFormat="1" ht="11.25" hidden="1" customHeight="1" outlineLevel="1">
      <c r="A119" s="97" t="s">
        <v>642</v>
      </c>
      <c r="B119" s="98">
        <v>2009</v>
      </c>
      <c r="C119" s="99" t="s">
        <v>123</v>
      </c>
      <c r="D119" s="91"/>
      <c r="E119" s="114">
        <v>66090</v>
      </c>
      <c r="F119" s="91"/>
      <c r="G119" s="91"/>
      <c r="H119" s="41">
        <v>83.992221950024486</v>
      </c>
      <c r="I119" s="100"/>
      <c r="J119" s="100"/>
      <c r="K119" s="41">
        <v>92.59707251347379</v>
      </c>
      <c r="L119" s="100"/>
      <c r="M119" s="100"/>
      <c r="N119" s="41">
        <v>97.766107300342966</v>
      </c>
      <c r="O119" s="91"/>
      <c r="P119" s="101"/>
    </row>
    <row r="120" spans="1:16" ht="11.25" hidden="1" customHeight="1" outlineLevel="1">
      <c r="A120" s="97" t="s">
        <v>643</v>
      </c>
      <c r="B120" s="98">
        <v>2009</v>
      </c>
      <c r="C120" s="99" t="s">
        <v>124</v>
      </c>
      <c r="D120" s="91"/>
      <c r="E120" s="114">
        <v>62276</v>
      </c>
      <c r="F120" s="91"/>
      <c r="G120" s="91"/>
      <c r="H120" s="41">
        <v>83.516394241705399</v>
      </c>
      <c r="I120" s="100"/>
      <c r="J120" s="100"/>
      <c r="K120" s="41">
        <v>91.911740811750562</v>
      </c>
      <c r="L120" s="100"/>
      <c r="M120" s="100"/>
      <c r="N120" s="41">
        <v>97.52217853312969</v>
      </c>
      <c r="O120" s="91"/>
      <c r="P120" s="101"/>
    </row>
    <row r="121" spans="1:16" ht="11.25" hidden="1" customHeight="1" outlineLevel="1">
      <c r="A121" s="97" t="s">
        <v>644</v>
      </c>
      <c r="B121" s="98">
        <v>2009</v>
      </c>
      <c r="C121" s="99" t="s">
        <v>125</v>
      </c>
      <c r="D121" s="91"/>
      <c r="E121" s="114">
        <v>69376</v>
      </c>
      <c r="F121" s="91"/>
      <c r="G121" s="91"/>
      <c r="H121" s="41">
        <v>86.085147528494829</v>
      </c>
      <c r="I121" s="100"/>
      <c r="J121" s="100"/>
      <c r="K121" s="41">
        <v>93.811714377801863</v>
      </c>
      <c r="L121" s="100"/>
      <c r="M121" s="100"/>
      <c r="N121" s="41">
        <v>98.092531278384953</v>
      </c>
      <c r="O121" s="91"/>
      <c r="P121" s="101"/>
    </row>
    <row r="122" spans="1:16" ht="11.25" hidden="1" customHeight="1" outlineLevel="1">
      <c r="A122" s="97" t="s">
        <v>645</v>
      </c>
      <c r="B122" s="98">
        <v>2009</v>
      </c>
      <c r="C122" s="99" t="s">
        <v>126</v>
      </c>
      <c r="D122" s="91"/>
      <c r="E122" s="114">
        <v>65577</v>
      </c>
      <c r="F122" s="91"/>
      <c r="G122" s="91"/>
      <c r="H122" s="41">
        <v>86.750270939773955</v>
      </c>
      <c r="I122" s="100"/>
      <c r="J122" s="100"/>
      <c r="K122" s="41">
        <v>94.082675336739428</v>
      </c>
      <c r="L122" s="100"/>
      <c r="M122" s="100"/>
      <c r="N122" s="41">
        <v>98.335655674252976</v>
      </c>
      <c r="O122" s="91"/>
      <c r="P122" s="101"/>
    </row>
    <row r="123" spans="1:16" s="102" customFormat="1" ht="11.25" hidden="1" customHeight="1" outlineLevel="1">
      <c r="A123" s="97" t="s">
        <v>646</v>
      </c>
      <c r="B123" s="98">
        <v>2009</v>
      </c>
      <c r="C123" s="99" t="s">
        <v>51</v>
      </c>
      <c r="D123" s="91"/>
      <c r="E123" s="114">
        <v>66336</v>
      </c>
      <c r="F123" s="91"/>
      <c r="G123" s="91"/>
      <c r="H123" s="41">
        <v>86.751724876466724</v>
      </c>
      <c r="I123" s="100"/>
      <c r="J123" s="100"/>
      <c r="K123" s="41">
        <v>94.113237566356105</v>
      </c>
      <c r="L123" s="100"/>
      <c r="M123" s="100"/>
      <c r="N123" s="41">
        <v>98.4319304848012</v>
      </c>
      <c r="O123" s="91"/>
      <c r="P123" s="101"/>
    </row>
    <row r="124" spans="1:16" ht="11.25" hidden="1" customHeight="1" outlineLevel="1">
      <c r="A124" s="97" t="s">
        <v>647</v>
      </c>
      <c r="B124" s="98">
        <v>2009</v>
      </c>
      <c r="C124" s="99" t="s">
        <v>127</v>
      </c>
      <c r="D124" s="91"/>
      <c r="E124" s="114">
        <v>63399</v>
      </c>
      <c r="F124" s="91"/>
      <c r="G124" s="91"/>
      <c r="H124" s="41">
        <v>82.591365317197329</v>
      </c>
      <c r="I124" s="100"/>
      <c r="J124" s="100"/>
      <c r="K124" s="41">
        <v>91.381325137268092</v>
      </c>
      <c r="L124" s="100"/>
      <c r="M124" s="100"/>
      <c r="N124" s="41">
        <v>97.259440682578557</v>
      </c>
      <c r="O124" s="91"/>
      <c r="P124" s="101"/>
    </row>
    <row r="125" spans="1:16" ht="11.25" hidden="1" customHeight="1" outlineLevel="1">
      <c r="A125" s="97" t="s">
        <v>648</v>
      </c>
      <c r="B125" s="98">
        <v>2009</v>
      </c>
      <c r="C125" s="99" t="s">
        <v>128</v>
      </c>
      <c r="D125" s="91"/>
      <c r="E125" s="114">
        <v>61477</v>
      </c>
      <c r="F125" s="91"/>
      <c r="G125" s="91"/>
      <c r="H125" s="41">
        <v>82.340978797172966</v>
      </c>
      <c r="I125" s="100"/>
      <c r="J125" s="100"/>
      <c r="K125" s="41">
        <v>90.337044939325239</v>
      </c>
      <c r="L125" s="100"/>
      <c r="M125" s="100"/>
      <c r="N125" s="41">
        <v>96.824576610214692</v>
      </c>
      <c r="O125" s="91"/>
      <c r="P125" s="101"/>
    </row>
    <row r="126" spans="1:16" ht="11.25" hidden="1" customHeight="1" outlineLevel="1">
      <c r="A126" s="97" t="s">
        <v>649</v>
      </c>
      <c r="B126" s="98">
        <v>2009</v>
      </c>
      <c r="C126" s="99" t="s">
        <v>129</v>
      </c>
      <c r="D126" s="91"/>
      <c r="E126" s="114">
        <v>65834</v>
      </c>
      <c r="F126" s="91"/>
      <c r="G126" s="91"/>
      <c r="H126" s="41">
        <v>85.281937914500105</v>
      </c>
      <c r="I126" s="100"/>
      <c r="J126" s="100"/>
      <c r="K126" s="41">
        <v>93.260578509823461</v>
      </c>
      <c r="L126" s="100"/>
      <c r="M126" s="100"/>
      <c r="N126" s="41">
        <v>98.041535635333304</v>
      </c>
      <c r="O126" s="91"/>
      <c r="P126" s="101"/>
    </row>
    <row r="127" spans="1:16" s="102" customFormat="1" ht="11.25" hidden="1" customHeight="1" outlineLevel="1">
      <c r="A127" s="97" t="s">
        <v>650</v>
      </c>
      <c r="B127" s="98">
        <v>2009</v>
      </c>
      <c r="C127" s="99" t="s">
        <v>130</v>
      </c>
      <c r="D127" s="91"/>
      <c r="E127" s="114">
        <v>59682</v>
      </c>
      <c r="F127" s="91"/>
      <c r="G127" s="91"/>
      <c r="H127" s="41">
        <v>85.961495754966776</v>
      </c>
      <c r="I127" s="100"/>
      <c r="J127" s="100"/>
      <c r="K127" s="41">
        <v>93.570098566767456</v>
      </c>
      <c r="L127" s="100"/>
      <c r="M127" s="100"/>
      <c r="N127" s="41">
        <v>98.329318915594726</v>
      </c>
      <c r="O127" s="91"/>
      <c r="P127" s="101"/>
    </row>
    <row r="128" spans="1:16" ht="11.25" hidden="1" customHeight="1" outlineLevel="1">
      <c r="A128" s="97" t="s">
        <v>651</v>
      </c>
      <c r="B128" s="98">
        <v>2009</v>
      </c>
      <c r="C128" s="99" t="s">
        <v>131</v>
      </c>
      <c r="D128" s="91"/>
      <c r="E128" s="114">
        <v>69579</v>
      </c>
      <c r="F128" s="91"/>
      <c r="G128" s="91"/>
      <c r="H128" s="41">
        <v>83.104045055879851</v>
      </c>
      <c r="I128" s="100"/>
      <c r="J128" s="100"/>
      <c r="K128" s="41">
        <v>92.266287289900561</v>
      </c>
      <c r="L128" s="100"/>
      <c r="M128" s="100"/>
      <c r="N128" s="41">
        <v>97.846939074829137</v>
      </c>
      <c r="O128" s="91"/>
      <c r="P128" s="101"/>
    </row>
    <row r="129" spans="1:16" ht="11.25" hidden="1" customHeight="1" outlineLevel="1">
      <c r="A129" s="97" t="s">
        <v>652</v>
      </c>
      <c r="B129" s="98">
        <v>2009</v>
      </c>
      <c r="C129" s="99" t="s">
        <v>132</v>
      </c>
      <c r="D129" s="91"/>
      <c r="E129" s="114">
        <v>66211</v>
      </c>
      <c r="F129" s="91"/>
      <c r="G129" s="91"/>
      <c r="H129" s="41">
        <v>83.48440456570836</v>
      </c>
      <c r="I129" s="100"/>
      <c r="J129" s="100"/>
      <c r="K129" s="41">
        <v>92.623451138375145</v>
      </c>
      <c r="L129" s="100"/>
      <c r="M129" s="100"/>
      <c r="N129" s="41">
        <v>98.07117133614112</v>
      </c>
      <c r="O129" s="91"/>
      <c r="P129" s="101"/>
    </row>
    <row r="130" spans="1:16" ht="11.25" hidden="1" customHeight="1" outlineLevel="1">
      <c r="A130" s="97" t="s">
        <v>653</v>
      </c>
      <c r="B130" s="98">
        <v>2009</v>
      </c>
      <c r="C130" s="99" t="s">
        <v>133</v>
      </c>
      <c r="D130" s="91"/>
      <c r="E130" s="114">
        <v>65144</v>
      </c>
      <c r="F130" s="91"/>
      <c r="G130" s="91"/>
      <c r="H130" s="41">
        <v>78.154387176790124</v>
      </c>
      <c r="I130" s="100"/>
      <c r="J130" s="100"/>
      <c r="K130" s="41">
        <v>87.431119204986103</v>
      </c>
      <c r="L130" s="100"/>
      <c r="M130" s="100"/>
      <c r="N130" s="41">
        <v>95.006044240702067</v>
      </c>
      <c r="O130" s="91"/>
      <c r="P130" s="101"/>
    </row>
    <row r="131" spans="1:16" ht="15" customHeight="1" collapsed="1">
      <c r="A131" s="97" t="s">
        <v>654</v>
      </c>
      <c r="B131" s="103">
        <v>2009</v>
      </c>
      <c r="C131" s="104" t="s">
        <v>9</v>
      </c>
      <c r="D131" s="105"/>
      <c r="E131" s="16">
        <v>780981</v>
      </c>
      <c r="F131" s="105"/>
      <c r="G131" s="105"/>
      <c r="H131" s="106">
        <v>84.015615108672719</v>
      </c>
      <c r="I131" s="100"/>
      <c r="J131" s="100"/>
      <c r="K131" s="106">
        <v>92.30264237649763</v>
      </c>
      <c r="L131" s="100"/>
      <c r="M131" s="100"/>
      <c r="N131" s="106">
        <v>97.635590151592126</v>
      </c>
      <c r="O131" s="105"/>
      <c r="P131" s="107"/>
    </row>
    <row r="132" spans="1:16" s="102" customFormat="1" ht="11.25" hidden="1" customHeight="1" outlineLevel="1">
      <c r="A132" s="97" t="s">
        <v>655</v>
      </c>
      <c r="B132" s="98">
        <v>2010</v>
      </c>
      <c r="C132" s="99" t="s">
        <v>123</v>
      </c>
      <c r="D132" s="91"/>
      <c r="E132" s="114">
        <v>63341</v>
      </c>
      <c r="F132" s="91"/>
      <c r="G132" s="91"/>
      <c r="H132" s="41">
        <v>73.749616198833252</v>
      </c>
      <c r="I132" s="100"/>
      <c r="J132" s="100"/>
      <c r="K132" s="41">
        <v>83.964383251725081</v>
      </c>
      <c r="L132" s="100"/>
      <c r="M132" s="100"/>
      <c r="N132" s="41">
        <v>93.275803558442817</v>
      </c>
      <c r="O132" s="91"/>
      <c r="P132" s="101"/>
    </row>
    <row r="133" spans="1:16" ht="11.25" hidden="1" customHeight="1" outlineLevel="1">
      <c r="A133" s="97" t="s">
        <v>656</v>
      </c>
      <c r="B133" s="98">
        <v>2010</v>
      </c>
      <c r="C133" s="99" t="s">
        <v>124</v>
      </c>
      <c r="D133" s="91"/>
      <c r="E133" s="114">
        <v>57822</v>
      </c>
      <c r="F133" s="91"/>
      <c r="G133" s="91"/>
      <c r="H133" s="41">
        <v>65.615648492810735</v>
      </c>
      <c r="I133" s="100"/>
      <c r="J133" s="100"/>
      <c r="K133" s="41">
        <v>77.249835778410329</v>
      </c>
      <c r="L133" s="100"/>
      <c r="M133" s="100"/>
      <c r="N133" s="41">
        <v>89.22706371797679</v>
      </c>
      <c r="O133" s="91"/>
      <c r="P133" s="101"/>
    </row>
    <row r="134" spans="1:16" ht="11.25" hidden="1" customHeight="1" outlineLevel="1">
      <c r="A134" s="97" t="s">
        <v>657</v>
      </c>
      <c r="B134" s="98">
        <v>2010</v>
      </c>
      <c r="C134" s="99" t="s">
        <v>125</v>
      </c>
      <c r="D134" s="91"/>
      <c r="E134" s="114">
        <v>67771</v>
      </c>
      <c r="F134" s="91"/>
      <c r="G134" s="91"/>
      <c r="H134" s="41">
        <v>79.026539326181748</v>
      </c>
      <c r="I134" s="100"/>
      <c r="J134" s="100"/>
      <c r="K134" s="41">
        <v>88.857707569516748</v>
      </c>
      <c r="L134" s="100"/>
      <c r="M134" s="100"/>
      <c r="N134" s="41">
        <v>96.365364595120624</v>
      </c>
      <c r="O134" s="91"/>
      <c r="P134" s="101"/>
    </row>
    <row r="135" spans="1:16" ht="11.25" hidden="1" customHeight="1" outlineLevel="1">
      <c r="A135" s="97" t="s">
        <v>658</v>
      </c>
      <c r="B135" s="98">
        <v>2010</v>
      </c>
      <c r="C135" s="99" t="s">
        <v>126</v>
      </c>
      <c r="D135" s="91"/>
      <c r="E135" s="114">
        <v>65157</v>
      </c>
      <c r="F135" s="91"/>
      <c r="G135" s="91"/>
      <c r="H135" s="41">
        <v>83.723995104960935</v>
      </c>
      <c r="I135" s="100"/>
      <c r="J135" s="100"/>
      <c r="K135" s="41">
        <v>92.108318428566946</v>
      </c>
      <c r="L135" s="100"/>
      <c r="M135" s="100"/>
      <c r="N135" s="41">
        <v>97.673287520788236</v>
      </c>
      <c r="O135" s="91"/>
      <c r="P135" s="101"/>
    </row>
    <row r="136" spans="1:16" s="102" customFormat="1" ht="11.25" hidden="1" customHeight="1" outlineLevel="1">
      <c r="A136" s="97" t="s">
        <v>659</v>
      </c>
      <c r="B136" s="98">
        <v>2010</v>
      </c>
      <c r="C136" s="99" t="s">
        <v>51</v>
      </c>
      <c r="D136" s="91"/>
      <c r="E136" s="114">
        <v>67370</v>
      </c>
      <c r="F136" s="91"/>
      <c r="G136" s="91"/>
      <c r="H136" s="41">
        <v>81.762830245976318</v>
      </c>
      <c r="I136" s="100"/>
      <c r="J136" s="100"/>
      <c r="K136" s="41">
        <v>90.256604919526268</v>
      </c>
      <c r="L136" s="100"/>
      <c r="M136" s="100"/>
      <c r="N136" s="41">
        <v>96.887336774977229</v>
      </c>
      <c r="O136" s="91"/>
      <c r="P136" s="101"/>
    </row>
    <row r="137" spans="1:16" ht="11.25" hidden="1" customHeight="1" outlineLevel="1">
      <c r="A137" s="97" t="s">
        <v>660</v>
      </c>
      <c r="B137" s="98">
        <v>2010</v>
      </c>
      <c r="C137" s="99" t="s">
        <v>127</v>
      </c>
      <c r="D137" s="91"/>
      <c r="E137" s="114">
        <v>65902</v>
      </c>
      <c r="F137" s="91"/>
      <c r="G137" s="91"/>
      <c r="H137" s="41">
        <v>82.567400061977068</v>
      </c>
      <c r="I137" s="100"/>
      <c r="J137" s="100"/>
      <c r="K137" s="41">
        <v>90.907964053300276</v>
      </c>
      <c r="L137" s="100"/>
      <c r="M137" s="100"/>
      <c r="N137" s="41">
        <v>97.122714595599618</v>
      </c>
      <c r="O137" s="91"/>
      <c r="P137" s="101"/>
    </row>
    <row r="138" spans="1:16" ht="11.25" hidden="1" customHeight="1" outlineLevel="1">
      <c r="A138" s="97" t="s">
        <v>661</v>
      </c>
      <c r="B138" s="98">
        <v>2010</v>
      </c>
      <c r="C138" s="99" t="s">
        <v>128</v>
      </c>
      <c r="D138" s="91"/>
      <c r="E138" s="114">
        <v>60374</v>
      </c>
      <c r="F138" s="91"/>
      <c r="G138" s="91"/>
      <c r="H138" s="41">
        <v>82.70138571646109</v>
      </c>
      <c r="I138" s="100"/>
      <c r="J138" s="100"/>
      <c r="K138" s="41">
        <v>90.472564844424141</v>
      </c>
      <c r="L138" s="100"/>
      <c r="M138" s="100"/>
      <c r="N138" s="41">
        <v>96.567010134849326</v>
      </c>
      <c r="O138" s="91"/>
      <c r="P138" s="101"/>
    </row>
    <row r="139" spans="1:16" ht="11.25" hidden="1" customHeight="1" outlineLevel="1">
      <c r="A139" s="97" t="s">
        <v>662</v>
      </c>
      <c r="B139" s="98">
        <v>2010</v>
      </c>
      <c r="C139" s="99" t="s">
        <v>129</v>
      </c>
      <c r="D139" s="91"/>
      <c r="E139" s="114">
        <v>65475</v>
      </c>
      <c r="F139" s="91"/>
      <c r="G139" s="91"/>
      <c r="H139" s="41">
        <v>82.076593348143049</v>
      </c>
      <c r="I139" s="100"/>
      <c r="J139" s="100"/>
      <c r="K139" s="41">
        <v>90.629204342792775</v>
      </c>
      <c r="L139" s="100"/>
      <c r="M139" s="100"/>
      <c r="N139" s="41">
        <v>96.850849472794962</v>
      </c>
      <c r="O139" s="91"/>
      <c r="P139" s="101"/>
    </row>
    <row r="140" spans="1:16" s="102" customFormat="1" ht="11.25" hidden="1" customHeight="1" outlineLevel="1">
      <c r="A140" s="97" t="s">
        <v>663</v>
      </c>
      <c r="B140" s="98">
        <v>2010</v>
      </c>
      <c r="C140" s="99" t="s">
        <v>130</v>
      </c>
      <c r="D140" s="91"/>
      <c r="E140" s="114">
        <v>67343</v>
      </c>
      <c r="F140" s="91"/>
      <c r="G140" s="91"/>
      <c r="H140" s="41">
        <v>79.434353839395271</v>
      </c>
      <c r="I140" s="100"/>
      <c r="J140" s="100"/>
      <c r="K140" s="41">
        <v>89.605077787708481</v>
      </c>
      <c r="L140" s="100"/>
      <c r="M140" s="100"/>
      <c r="N140" s="41">
        <v>96.661263690485214</v>
      </c>
      <c r="O140" s="91"/>
      <c r="P140" s="101"/>
    </row>
    <row r="141" spans="1:16" ht="11.25" hidden="1" customHeight="1" outlineLevel="1">
      <c r="A141" s="97" t="s">
        <v>664</v>
      </c>
      <c r="B141" s="98">
        <v>2010</v>
      </c>
      <c r="C141" s="99" t="s">
        <v>131</v>
      </c>
      <c r="D141" s="91"/>
      <c r="E141" s="114">
        <v>69080</v>
      </c>
      <c r="F141" s="91"/>
      <c r="G141" s="91"/>
      <c r="H141" s="41">
        <v>80.18540661027707</v>
      </c>
      <c r="I141" s="100"/>
      <c r="J141" s="100"/>
      <c r="K141" s="41">
        <v>90.245486618543609</v>
      </c>
      <c r="L141" s="100"/>
      <c r="M141" s="100"/>
      <c r="N141" s="41">
        <v>97.148044816438599</v>
      </c>
      <c r="O141" s="91"/>
      <c r="P141" s="101"/>
    </row>
    <row r="142" spans="1:16" ht="11.25" hidden="1" customHeight="1" outlineLevel="1">
      <c r="A142" s="97" t="s">
        <v>665</v>
      </c>
      <c r="B142" s="98">
        <v>2010</v>
      </c>
      <c r="C142" s="99" t="s">
        <v>132</v>
      </c>
      <c r="D142" s="91"/>
      <c r="E142" s="114">
        <v>67660</v>
      </c>
      <c r="F142" s="91"/>
      <c r="G142" s="91"/>
      <c r="H142" s="41">
        <v>74.94362466893682</v>
      </c>
      <c r="I142" s="100"/>
      <c r="J142" s="100"/>
      <c r="K142" s="41">
        <v>86.120317820658343</v>
      </c>
      <c r="L142" s="100"/>
      <c r="M142" s="100"/>
      <c r="N142" s="41">
        <v>95.097994702989027</v>
      </c>
      <c r="O142" s="91"/>
      <c r="P142" s="101"/>
    </row>
    <row r="143" spans="1:16" ht="11.25" hidden="1" customHeight="1" outlineLevel="1">
      <c r="A143" s="97" t="s">
        <v>666</v>
      </c>
      <c r="B143" s="98">
        <v>2010</v>
      </c>
      <c r="C143" s="99" t="s">
        <v>133</v>
      </c>
      <c r="D143" s="91"/>
      <c r="E143" s="114">
        <v>63261</v>
      </c>
      <c r="F143" s="91"/>
      <c r="G143" s="91"/>
      <c r="H143" s="41">
        <v>58.786078794939534</v>
      </c>
      <c r="I143" s="100"/>
      <c r="J143" s="100"/>
      <c r="K143" s="41">
        <v>72.114927062993289</v>
      </c>
      <c r="L143" s="100"/>
      <c r="M143" s="100"/>
      <c r="N143" s="41">
        <v>87.383292584874397</v>
      </c>
      <c r="O143" s="91"/>
      <c r="P143" s="101"/>
    </row>
    <row r="144" spans="1:16" ht="15" customHeight="1" collapsed="1">
      <c r="A144" s="97" t="s">
        <v>667</v>
      </c>
      <c r="B144" s="103">
        <v>2010</v>
      </c>
      <c r="C144" s="104" t="s">
        <v>9</v>
      </c>
      <c r="D144" s="105"/>
      <c r="E144" s="16">
        <v>780556</v>
      </c>
      <c r="F144" s="105"/>
      <c r="G144" s="105"/>
      <c r="H144" s="106">
        <v>77.266687781984771</v>
      </c>
      <c r="I144" s="100"/>
      <c r="J144" s="100"/>
      <c r="K144" s="106">
        <v>87.074928275820369</v>
      </c>
      <c r="L144" s="100"/>
      <c r="M144" s="100"/>
      <c r="N144" s="106">
        <v>95.14128644856558</v>
      </c>
      <c r="O144" s="105"/>
      <c r="P144" s="107"/>
    </row>
    <row r="145" spans="1:16" s="102" customFormat="1" ht="11.25" hidden="1" customHeight="1" outlineLevel="1">
      <c r="A145" s="97" t="s">
        <v>668</v>
      </c>
      <c r="B145" s="98">
        <v>2011</v>
      </c>
      <c r="C145" s="99" t="s">
        <v>123</v>
      </c>
      <c r="D145" s="91"/>
      <c r="E145" s="114">
        <v>65064</v>
      </c>
      <c r="F145" s="91"/>
      <c r="G145" s="91"/>
      <c r="H145" s="41">
        <v>71.330012101019946</v>
      </c>
      <c r="I145" s="100"/>
      <c r="J145" s="100"/>
      <c r="K145" s="41">
        <v>83.709198346717798</v>
      </c>
      <c r="L145" s="100"/>
      <c r="M145" s="100"/>
      <c r="N145" s="41">
        <v>94.518395121874548</v>
      </c>
      <c r="O145" s="91"/>
      <c r="P145" s="101"/>
    </row>
    <row r="146" spans="1:16" ht="11.25" hidden="1" customHeight="1" outlineLevel="1">
      <c r="A146" s="97" t="s">
        <v>669</v>
      </c>
      <c r="B146" s="98">
        <v>2011</v>
      </c>
      <c r="C146" s="99" t="s">
        <v>124</v>
      </c>
      <c r="D146" s="91"/>
      <c r="E146" s="114">
        <v>61955</v>
      </c>
      <c r="F146" s="91"/>
      <c r="G146" s="91"/>
      <c r="H146" s="41">
        <v>72.640198511166261</v>
      </c>
      <c r="I146" s="100"/>
      <c r="J146" s="100"/>
      <c r="K146" s="41">
        <v>84.261373035566592</v>
      </c>
      <c r="L146" s="100"/>
      <c r="M146" s="100"/>
      <c r="N146" s="41">
        <v>94.089330024813904</v>
      </c>
      <c r="O146" s="91"/>
      <c r="P146" s="101"/>
    </row>
    <row r="147" spans="1:16" ht="11.25" hidden="1" customHeight="1" outlineLevel="1">
      <c r="A147" s="97" t="s">
        <v>670</v>
      </c>
      <c r="B147" s="98">
        <v>2011</v>
      </c>
      <c r="C147" s="99" t="s">
        <v>125</v>
      </c>
      <c r="D147" s="91"/>
      <c r="E147" s="114">
        <v>71594</v>
      </c>
      <c r="F147" s="91"/>
      <c r="G147" s="91"/>
      <c r="H147" s="41">
        <v>79.527649274573548</v>
      </c>
      <c r="I147" s="100"/>
      <c r="J147" s="100"/>
      <c r="K147" s="41">
        <v>89.646381461164978</v>
      </c>
      <c r="L147" s="100"/>
      <c r="M147" s="100"/>
      <c r="N147" s="41">
        <v>97.049598258403634</v>
      </c>
      <c r="O147" s="91"/>
      <c r="P147" s="101"/>
    </row>
    <row r="148" spans="1:16" ht="11.25" hidden="1" customHeight="1" outlineLevel="1">
      <c r="A148" s="97" t="s">
        <v>671</v>
      </c>
      <c r="B148" s="98">
        <v>2011</v>
      </c>
      <c r="C148" s="99" t="s">
        <v>126</v>
      </c>
      <c r="D148" s="91"/>
      <c r="E148" s="114">
        <v>65285</v>
      </c>
      <c r="F148" s="91"/>
      <c r="G148" s="91"/>
      <c r="H148" s="41">
        <v>79.141286352419328</v>
      </c>
      <c r="I148" s="100"/>
      <c r="J148" s="100"/>
      <c r="K148" s="41">
        <v>89.049761034579703</v>
      </c>
      <c r="L148" s="100"/>
      <c r="M148" s="100"/>
      <c r="N148" s="41">
        <v>96.287445725174152</v>
      </c>
      <c r="O148" s="91"/>
      <c r="P148" s="101"/>
    </row>
    <row r="149" spans="1:16" s="102" customFormat="1" ht="11.25" hidden="1" customHeight="1" outlineLevel="1">
      <c r="A149" s="97" t="s">
        <v>672</v>
      </c>
      <c r="B149" s="98">
        <v>2011</v>
      </c>
      <c r="C149" s="99" t="s">
        <v>51</v>
      </c>
      <c r="D149" s="91"/>
      <c r="E149" s="114">
        <v>70531</v>
      </c>
      <c r="F149" s="91"/>
      <c r="G149" s="91"/>
      <c r="H149" s="41">
        <v>78.722384417621683</v>
      </c>
      <c r="I149" s="100"/>
      <c r="J149" s="100"/>
      <c r="K149" s="41">
        <v>88.924717126381694</v>
      </c>
      <c r="L149" s="100"/>
      <c r="M149" s="100"/>
      <c r="N149" s="41">
        <v>96.422502069806953</v>
      </c>
      <c r="O149" s="91"/>
      <c r="P149" s="101"/>
    </row>
    <row r="150" spans="1:16" ht="11.25" hidden="1" customHeight="1" outlineLevel="1">
      <c r="A150" s="97" t="s">
        <v>673</v>
      </c>
      <c r="B150" s="98">
        <v>2011</v>
      </c>
      <c r="C150" s="99" t="s">
        <v>127</v>
      </c>
      <c r="D150" s="91"/>
      <c r="E150" s="114">
        <v>63837</v>
      </c>
      <c r="F150" s="91"/>
      <c r="G150" s="91"/>
      <c r="H150" s="41">
        <v>76.711644982609812</v>
      </c>
      <c r="I150" s="100"/>
      <c r="J150" s="100"/>
      <c r="K150" s="41">
        <v>87.000837305165518</v>
      </c>
      <c r="L150" s="100"/>
      <c r="M150" s="100"/>
      <c r="N150" s="41">
        <v>95.352956331315212</v>
      </c>
      <c r="O150" s="91"/>
      <c r="P150" s="101"/>
    </row>
    <row r="151" spans="1:16" ht="11.25" hidden="1" customHeight="1" outlineLevel="1">
      <c r="A151" s="97" t="s">
        <v>674</v>
      </c>
      <c r="B151" s="98">
        <v>2011</v>
      </c>
      <c r="C151" s="99" t="s">
        <v>128</v>
      </c>
      <c r="D151" s="91"/>
      <c r="E151" s="114">
        <v>61079</v>
      </c>
      <c r="F151" s="91"/>
      <c r="G151" s="91"/>
      <c r="H151" s="41">
        <v>81.348965703119731</v>
      </c>
      <c r="I151" s="100"/>
      <c r="J151" s="100"/>
      <c r="K151" s="41">
        <v>90.211239134829185</v>
      </c>
      <c r="L151" s="100"/>
      <c r="M151" s="100"/>
      <c r="N151" s="41">
        <v>96.612425038744021</v>
      </c>
      <c r="O151" s="91"/>
      <c r="P151" s="101"/>
    </row>
    <row r="152" spans="1:16" ht="11.25" hidden="1" customHeight="1" outlineLevel="1">
      <c r="A152" s="97" t="s">
        <v>675</v>
      </c>
      <c r="B152" s="98">
        <v>2011</v>
      </c>
      <c r="C152" s="99" t="s">
        <v>129</v>
      </c>
      <c r="D152" s="91"/>
      <c r="E152" s="114">
        <v>66301</v>
      </c>
      <c r="F152" s="91"/>
      <c r="G152" s="91"/>
      <c r="H152" s="41">
        <v>79.88520051021996</v>
      </c>
      <c r="I152" s="100"/>
      <c r="J152" s="100"/>
      <c r="K152" s="41">
        <v>89.434713623495014</v>
      </c>
      <c r="L152" s="100"/>
      <c r="M152" s="100"/>
      <c r="N152" s="41">
        <v>96.663348162897051</v>
      </c>
      <c r="O152" s="91"/>
      <c r="P152" s="101"/>
    </row>
    <row r="153" spans="1:16" s="102" customFormat="1" ht="11.25" hidden="1" customHeight="1" outlineLevel="1">
      <c r="A153" s="97" t="s">
        <v>676</v>
      </c>
      <c r="B153" s="98">
        <v>2011</v>
      </c>
      <c r="C153" s="99" t="s">
        <v>130</v>
      </c>
      <c r="D153" s="91"/>
      <c r="E153" s="114">
        <v>66153</v>
      </c>
      <c r="F153" s="91"/>
      <c r="G153" s="91"/>
      <c r="H153" s="41">
        <v>80.44288972446526</v>
      </c>
      <c r="I153" s="100"/>
      <c r="J153" s="100"/>
      <c r="K153" s="41">
        <v>90.183689823090674</v>
      </c>
      <c r="L153" s="100"/>
      <c r="M153" s="100"/>
      <c r="N153" s="41">
        <v>97.082845343031494</v>
      </c>
      <c r="O153" s="91"/>
      <c r="P153" s="101"/>
    </row>
    <row r="154" spans="1:16" ht="11.25" hidden="1" customHeight="1" outlineLevel="1">
      <c r="A154" s="97" t="s">
        <v>677</v>
      </c>
      <c r="B154" s="98">
        <v>2011</v>
      </c>
      <c r="C154" s="99" t="s">
        <v>131</v>
      </c>
      <c r="D154" s="91"/>
      <c r="E154" s="114">
        <v>66079</v>
      </c>
      <c r="F154" s="91"/>
      <c r="G154" s="91"/>
      <c r="H154" s="41">
        <v>76.849133001576362</v>
      </c>
      <c r="I154" s="100"/>
      <c r="J154" s="100"/>
      <c r="K154" s="41">
        <v>87.971749142274291</v>
      </c>
      <c r="L154" s="100"/>
      <c r="M154" s="100"/>
      <c r="N154" s="41">
        <v>96.136370661144255</v>
      </c>
      <c r="O154" s="91"/>
      <c r="P154" s="101"/>
    </row>
    <row r="155" spans="1:16" ht="11.25" hidden="1" customHeight="1" outlineLevel="1">
      <c r="A155" s="97" t="s">
        <v>678</v>
      </c>
      <c r="B155" s="98">
        <v>2011</v>
      </c>
      <c r="C155" s="99" t="s">
        <v>132</v>
      </c>
      <c r="D155" s="91"/>
      <c r="E155" s="114">
        <v>66402</v>
      </c>
      <c r="F155" s="91"/>
      <c r="G155" s="91"/>
      <c r="H155" s="41">
        <v>81.399708074057003</v>
      </c>
      <c r="I155" s="100"/>
      <c r="J155" s="100"/>
      <c r="K155" s="41">
        <v>90.463240377967267</v>
      </c>
      <c r="L155" s="100"/>
      <c r="M155" s="100"/>
      <c r="N155" s="41">
        <v>96.84566336329415</v>
      </c>
      <c r="O155" s="91"/>
      <c r="P155" s="101"/>
    </row>
    <row r="156" spans="1:16" ht="11.25" hidden="1" customHeight="1" outlineLevel="1">
      <c r="A156" s="97" t="s">
        <v>679</v>
      </c>
      <c r="B156" s="98">
        <v>2011</v>
      </c>
      <c r="C156" s="99" t="s">
        <v>133</v>
      </c>
      <c r="D156" s="91"/>
      <c r="E156" s="114">
        <v>66629</v>
      </c>
      <c r="F156" s="91"/>
      <c r="G156" s="91"/>
      <c r="H156" s="41">
        <v>82.265193370165747</v>
      </c>
      <c r="I156" s="100"/>
      <c r="J156" s="100"/>
      <c r="K156" s="41">
        <v>91.068139963167582</v>
      </c>
      <c r="L156" s="100"/>
      <c r="M156" s="100"/>
      <c r="N156" s="41">
        <v>96.893799877225291</v>
      </c>
      <c r="O156" s="91"/>
      <c r="P156" s="101"/>
    </row>
    <row r="157" spans="1:16" ht="15" customHeight="1" collapsed="1">
      <c r="A157" s="97" t="s">
        <v>680</v>
      </c>
      <c r="B157" s="103">
        <v>2011</v>
      </c>
      <c r="C157" s="104" t="s">
        <v>9</v>
      </c>
      <c r="D157" s="105"/>
      <c r="E157" s="16">
        <v>790909</v>
      </c>
      <c r="F157" s="105"/>
      <c r="G157" s="105"/>
      <c r="H157" s="106">
        <v>78.393960423215759</v>
      </c>
      <c r="I157" s="100"/>
      <c r="J157" s="100"/>
      <c r="K157" s="106">
        <v>88.528714142925949</v>
      </c>
      <c r="L157" s="100"/>
      <c r="M157" s="100"/>
      <c r="N157" s="106">
        <v>96.184092639298157</v>
      </c>
      <c r="O157" s="105"/>
      <c r="P157" s="107"/>
    </row>
    <row r="158" spans="1:16" s="102" customFormat="1" ht="15" hidden="1" customHeight="1" outlineLevel="1">
      <c r="A158" s="97" t="s">
        <v>681</v>
      </c>
      <c r="B158" s="98">
        <v>2012</v>
      </c>
      <c r="C158" s="99" t="s">
        <v>123</v>
      </c>
      <c r="D158" s="91"/>
      <c r="E158" s="114">
        <v>67174</v>
      </c>
      <c r="F158" s="91"/>
      <c r="G158" s="91"/>
      <c r="H158" s="41">
        <v>83.179303216392043</v>
      </c>
      <c r="I158" s="100"/>
      <c r="J158" s="100"/>
      <c r="K158" s="41">
        <v>91.516689973855421</v>
      </c>
      <c r="L158" s="100"/>
      <c r="M158" s="100"/>
      <c r="N158" s="41">
        <v>97.048093877302861</v>
      </c>
      <c r="O158" s="91"/>
      <c r="P158" s="101"/>
    </row>
    <row r="159" spans="1:16" ht="11.25" hidden="1" customHeight="1" outlineLevel="1">
      <c r="A159" s="97" t="s">
        <v>682</v>
      </c>
      <c r="B159" s="98">
        <v>2012</v>
      </c>
      <c r="C159" s="99" t="s">
        <v>124</v>
      </c>
      <c r="D159" s="91"/>
      <c r="E159" s="114">
        <v>64316</v>
      </c>
      <c r="F159" s="91"/>
      <c r="G159" s="91"/>
      <c r="H159" s="41">
        <v>80.392187996189264</v>
      </c>
      <c r="I159" s="100"/>
      <c r="J159" s="100"/>
      <c r="K159" s="41">
        <v>89.663385201651309</v>
      </c>
      <c r="L159" s="100"/>
      <c r="M159" s="100"/>
      <c r="N159" s="41">
        <v>96.278183550333438</v>
      </c>
      <c r="O159" s="91"/>
      <c r="P159" s="101"/>
    </row>
    <row r="160" spans="1:16" ht="11.25" hidden="1" customHeight="1" outlineLevel="1">
      <c r="A160" s="97" t="s">
        <v>683</v>
      </c>
      <c r="B160" s="98">
        <v>2012</v>
      </c>
      <c r="C160" s="99" t="s">
        <v>125</v>
      </c>
      <c r="D160" s="91"/>
      <c r="E160" s="114">
        <v>69264</v>
      </c>
      <c r="F160" s="91"/>
      <c r="G160" s="91"/>
      <c r="H160" s="41">
        <v>85.218427673881379</v>
      </c>
      <c r="I160" s="100"/>
      <c r="J160" s="100"/>
      <c r="K160" s="41">
        <v>92.806379942027277</v>
      </c>
      <c r="L160" s="100"/>
      <c r="M160" s="100"/>
      <c r="N160" s="41">
        <v>97.525123964510101</v>
      </c>
      <c r="O160" s="91"/>
      <c r="P160" s="101"/>
    </row>
    <row r="161" spans="1:16" ht="11.25" hidden="1" customHeight="1" outlineLevel="1">
      <c r="A161" s="97" t="s">
        <v>684</v>
      </c>
      <c r="B161" s="98">
        <v>2012</v>
      </c>
      <c r="C161" s="99" t="s">
        <v>126</v>
      </c>
      <c r="D161" s="91"/>
      <c r="E161" s="114">
        <v>64564</v>
      </c>
      <c r="F161" s="91"/>
      <c r="G161" s="91"/>
      <c r="H161" s="41">
        <v>85.241874527588806</v>
      </c>
      <c r="I161" s="100"/>
      <c r="J161" s="100"/>
      <c r="K161" s="41">
        <v>92.778407659360042</v>
      </c>
      <c r="L161" s="100"/>
      <c r="M161" s="100"/>
      <c r="N161" s="41">
        <v>97.760770975056687</v>
      </c>
      <c r="O161" s="91"/>
      <c r="P161" s="101"/>
    </row>
    <row r="162" spans="1:16" s="102" customFormat="1" ht="11.25" hidden="1" customHeight="1" outlineLevel="1">
      <c r="A162" s="97" t="s">
        <v>685</v>
      </c>
      <c r="B162" s="98">
        <v>2012</v>
      </c>
      <c r="C162" s="99" t="s">
        <v>51</v>
      </c>
      <c r="D162" s="91"/>
      <c r="E162" s="114">
        <v>67773</v>
      </c>
      <c r="F162" s="91"/>
      <c r="G162" s="91"/>
      <c r="H162" s="41">
        <v>83.283089613798282</v>
      </c>
      <c r="I162" s="100"/>
      <c r="J162" s="100"/>
      <c r="K162" s="41">
        <v>91.511061117360327</v>
      </c>
      <c r="L162" s="100"/>
      <c r="M162" s="100"/>
      <c r="N162" s="41">
        <v>96.892388451443566</v>
      </c>
      <c r="O162" s="91"/>
      <c r="P162" s="101"/>
    </row>
    <row r="163" spans="1:16" ht="11.25" hidden="1" customHeight="1" outlineLevel="1">
      <c r="A163" s="97" t="s">
        <v>686</v>
      </c>
      <c r="B163" s="98">
        <v>2012</v>
      </c>
      <c r="C163" s="99" t="s">
        <v>127</v>
      </c>
      <c r="D163" s="91"/>
      <c r="E163" s="114">
        <v>62513</v>
      </c>
      <c r="F163" s="91"/>
      <c r="G163" s="91"/>
      <c r="H163" s="41">
        <v>83.250557717672734</v>
      </c>
      <c r="I163" s="100"/>
      <c r="J163" s="100"/>
      <c r="K163" s="41">
        <v>92.164270244744429</v>
      </c>
      <c r="L163" s="100"/>
      <c r="M163" s="100"/>
      <c r="N163" s="41">
        <v>97.529758512318637</v>
      </c>
      <c r="O163" s="91"/>
      <c r="P163" s="101"/>
    </row>
    <row r="164" spans="1:16" ht="11.25" hidden="1" customHeight="1" outlineLevel="1">
      <c r="A164" s="97" t="s">
        <v>687</v>
      </c>
      <c r="B164" s="98">
        <v>2012</v>
      </c>
      <c r="C164" s="99" t="s">
        <v>128</v>
      </c>
      <c r="D164" s="91"/>
      <c r="E164" s="114">
        <v>57005</v>
      </c>
      <c r="F164" s="91"/>
      <c r="G164" s="91"/>
      <c r="H164" s="41">
        <v>84.372374090429631</v>
      </c>
      <c r="I164" s="100"/>
      <c r="J164" s="100"/>
      <c r="K164" s="41">
        <v>92.078021919081749</v>
      </c>
      <c r="L164" s="100"/>
      <c r="M164" s="100"/>
      <c r="N164" s="41">
        <v>97.216312373732862</v>
      </c>
      <c r="O164" s="91"/>
      <c r="P164" s="101"/>
    </row>
    <row r="165" spans="1:16" ht="11.25" hidden="1" customHeight="1" outlineLevel="1">
      <c r="A165" s="97" t="s">
        <v>688</v>
      </c>
      <c r="B165" s="98">
        <v>2012</v>
      </c>
      <c r="C165" s="99" t="s">
        <v>129</v>
      </c>
      <c r="D165" s="91"/>
      <c r="E165" s="114">
        <v>62654</v>
      </c>
      <c r="F165" s="91"/>
      <c r="G165" s="91"/>
      <c r="H165" s="41">
        <v>81.933243545848413</v>
      </c>
      <c r="I165" s="100"/>
      <c r="J165" s="100"/>
      <c r="K165" s="41">
        <v>90.841676537881128</v>
      </c>
      <c r="L165" s="100"/>
      <c r="M165" s="100"/>
      <c r="N165" s="41">
        <v>96.762782546611064</v>
      </c>
      <c r="O165" s="91"/>
      <c r="P165" s="101"/>
    </row>
    <row r="166" spans="1:16" s="102" customFormat="1" ht="11.25" hidden="1" customHeight="1" outlineLevel="1">
      <c r="A166" s="97" t="s">
        <v>689</v>
      </c>
      <c r="B166" s="98">
        <v>2012</v>
      </c>
      <c r="C166" s="99" t="s">
        <v>130</v>
      </c>
      <c r="D166" s="91"/>
      <c r="E166" s="114">
        <v>60485</v>
      </c>
      <c r="F166" s="91"/>
      <c r="G166" s="91"/>
      <c r="H166" s="41">
        <v>83.134257853358974</v>
      </c>
      <c r="I166" s="100"/>
      <c r="J166" s="100"/>
      <c r="K166" s="41">
        <v>91.868272767149179</v>
      </c>
      <c r="L166" s="100"/>
      <c r="M166" s="100"/>
      <c r="N166" s="41">
        <v>97.459257009818813</v>
      </c>
      <c r="O166" s="91"/>
      <c r="P166" s="101"/>
    </row>
    <row r="167" spans="1:16" ht="11.25" hidden="1" customHeight="1" outlineLevel="1">
      <c r="A167" s="97" t="s">
        <v>690</v>
      </c>
      <c r="B167" s="98">
        <v>2012</v>
      </c>
      <c r="C167" s="99" t="s">
        <v>131</v>
      </c>
      <c r="D167" s="91"/>
      <c r="E167" s="114">
        <v>66555</v>
      </c>
      <c r="F167" s="91"/>
      <c r="G167" s="91"/>
      <c r="H167" s="41">
        <v>79.997869523534163</v>
      </c>
      <c r="I167" s="100"/>
      <c r="J167" s="100"/>
      <c r="K167" s="41">
        <v>90.367202836577249</v>
      </c>
      <c r="L167" s="100"/>
      <c r="M167" s="100"/>
      <c r="N167" s="41">
        <v>97.210597598648675</v>
      </c>
      <c r="O167" s="91"/>
      <c r="P167" s="101"/>
    </row>
    <row r="168" spans="1:16" ht="11.25" hidden="1" customHeight="1" outlineLevel="1">
      <c r="A168" s="97" t="s">
        <v>691</v>
      </c>
      <c r="B168" s="98">
        <v>2012</v>
      </c>
      <c r="C168" s="99" t="s">
        <v>132</v>
      </c>
      <c r="D168" s="91"/>
      <c r="E168" s="114">
        <v>64063</v>
      </c>
      <c r="F168" s="91"/>
      <c r="G168" s="91"/>
      <c r="H168" s="41">
        <v>82.331503218477849</v>
      </c>
      <c r="I168" s="100"/>
      <c r="J168" s="100"/>
      <c r="K168" s="41">
        <v>91.554651016029283</v>
      </c>
      <c r="L168" s="100"/>
      <c r="M168" s="100"/>
      <c r="N168" s="41">
        <v>97.332134292565954</v>
      </c>
      <c r="O168" s="91"/>
      <c r="P168" s="101"/>
    </row>
    <row r="169" spans="1:16" ht="11.25" hidden="1" customHeight="1" outlineLevel="1">
      <c r="A169" s="97" t="s">
        <v>692</v>
      </c>
      <c r="B169" s="98">
        <v>2012</v>
      </c>
      <c r="C169" s="99" t="s">
        <v>133</v>
      </c>
      <c r="D169" s="91"/>
      <c r="E169" s="114">
        <v>64566</v>
      </c>
      <c r="F169" s="91"/>
      <c r="G169" s="91"/>
      <c r="H169" s="41">
        <v>73.337127859729009</v>
      </c>
      <c r="I169" s="100"/>
      <c r="J169" s="100"/>
      <c r="K169" s="41">
        <v>84.379199671141052</v>
      </c>
      <c r="L169" s="100"/>
      <c r="M169" s="100"/>
      <c r="N169" s="41">
        <v>93.954054609559051</v>
      </c>
      <c r="O169" s="91"/>
      <c r="P169" s="101"/>
    </row>
    <row r="170" spans="1:16" ht="15" customHeight="1" collapsed="1">
      <c r="A170" s="97" t="s">
        <v>693</v>
      </c>
      <c r="B170" s="103">
        <v>2012</v>
      </c>
      <c r="C170" s="104" t="s">
        <v>9</v>
      </c>
      <c r="D170" s="105"/>
      <c r="E170" s="16">
        <v>770932</v>
      </c>
      <c r="F170" s="105"/>
      <c r="G170" s="105"/>
      <c r="H170" s="106">
        <v>82.132828867552661</v>
      </c>
      <c r="I170" s="100"/>
      <c r="J170" s="100"/>
      <c r="K170" s="106">
        <v>90.957635699490822</v>
      </c>
      <c r="L170" s="100"/>
      <c r="M170" s="100"/>
      <c r="N170" s="106">
        <v>96.912875362540774</v>
      </c>
      <c r="O170" s="105"/>
      <c r="P170" s="107"/>
    </row>
    <row r="171" spans="1:16" s="102" customFormat="1" ht="15" hidden="1" customHeight="1" outlineLevel="1">
      <c r="A171" s="97" t="s">
        <v>134</v>
      </c>
      <c r="B171" s="98">
        <v>2013</v>
      </c>
      <c r="C171" s="99" t="s">
        <v>123</v>
      </c>
      <c r="D171" s="91"/>
      <c r="E171" s="114">
        <v>73426</v>
      </c>
      <c r="F171" s="91"/>
      <c r="G171" s="91"/>
      <c r="H171" s="41">
        <v>81.53923678261107</v>
      </c>
      <c r="I171" s="91"/>
      <c r="J171" s="100"/>
      <c r="K171" s="41">
        <v>90.359000898864167</v>
      </c>
      <c r="L171" s="91"/>
      <c r="M171" s="100"/>
      <c r="N171" s="41">
        <v>96.734126876038459</v>
      </c>
      <c r="O171" s="91"/>
      <c r="P171" s="101"/>
    </row>
    <row r="172" spans="1:16" ht="11.25" hidden="1" customHeight="1" outlineLevel="1">
      <c r="A172" s="97" t="s">
        <v>135</v>
      </c>
      <c r="B172" s="22">
        <v>2013</v>
      </c>
      <c r="C172" s="99" t="s">
        <v>124</v>
      </c>
      <c r="D172" s="91"/>
      <c r="E172" s="114">
        <v>67133</v>
      </c>
      <c r="F172" s="91"/>
      <c r="G172" s="91"/>
      <c r="H172" s="41">
        <v>83.313720524928129</v>
      </c>
      <c r="I172" s="91"/>
      <c r="J172" s="100"/>
      <c r="K172" s="41">
        <v>91.291913068088718</v>
      </c>
      <c r="L172" s="91"/>
      <c r="M172" s="100"/>
      <c r="N172" s="41">
        <v>97.171286848494773</v>
      </c>
      <c r="O172" s="91"/>
      <c r="P172" s="101"/>
    </row>
    <row r="173" spans="1:16" ht="11.25" hidden="1" customHeight="1" outlineLevel="1">
      <c r="A173" s="97" t="s">
        <v>136</v>
      </c>
      <c r="B173" s="22">
        <v>2013</v>
      </c>
      <c r="C173" s="99" t="s">
        <v>125</v>
      </c>
      <c r="D173" s="91"/>
      <c r="E173" s="114">
        <v>71859</v>
      </c>
      <c r="F173" s="91"/>
      <c r="G173" s="91"/>
      <c r="H173" s="41">
        <v>84.686678077902556</v>
      </c>
      <c r="I173" s="91"/>
      <c r="J173" s="100"/>
      <c r="K173" s="41">
        <v>92.360038408550082</v>
      </c>
      <c r="L173" s="91"/>
      <c r="M173" s="100"/>
      <c r="N173" s="41">
        <v>97.312793108726808</v>
      </c>
      <c r="O173" s="91"/>
      <c r="P173" s="101"/>
    </row>
    <row r="174" spans="1:16" ht="11.25" hidden="1" customHeight="1" outlineLevel="1">
      <c r="A174" s="97" t="s">
        <v>137</v>
      </c>
      <c r="B174" s="22">
        <v>2013</v>
      </c>
      <c r="C174" s="99" t="s">
        <v>126</v>
      </c>
      <c r="D174" s="91"/>
      <c r="E174" s="114">
        <v>71618</v>
      </c>
      <c r="F174" s="91"/>
      <c r="G174" s="91"/>
      <c r="H174" s="41">
        <v>82.786450333714996</v>
      </c>
      <c r="I174" s="91"/>
      <c r="J174" s="100"/>
      <c r="K174" s="41">
        <v>91.397414057918397</v>
      </c>
      <c r="L174" s="91"/>
      <c r="M174" s="100"/>
      <c r="N174" s="41">
        <v>97.282805998491995</v>
      </c>
      <c r="O174" s="91"/>
      <c r="P174" s="101"/>
    </row>
    <row r="175" spans="1:16" s="102" customFormat="1" ht="11.25" hidden="1" customHeight="1" outlineLevel="1">
      <c r="A175" s="97" t="s">
        <v>138</v>
      </c>
      <c r="B175" s="22">
        <v>2013</v>
      </c>
      <c r="C175" s="99" t="s">
        <v>51</v>
      </c>
      <c r="D175" s="91"/>
      <c r="E175" s="114">
        <v>73193</v>
      </c>
      <c r="F175" s="91"/>
      <c r="G175" s="91"/>
      <c r="H175" s="41">
        <v>81.317885590152059</v>
      </c>
      <c r="I175" s="91"/>
      <c r="J175" s="100"/>
      <c r="K175" s="41">
        <v>90.403453882201845</v>
      </c>
      <c r="L175" s="91"/>
      <c r="M175" s="100"/>
      <c r="N175" s="41">
        <v>96.628092850409203</v>
      </c>
      <c r="O175" s="91"/>
      <c r="P175" s="101"/>
    </row>
    <row r="176" spans="1:16" ht="11.25" hidden="1" customHeight="1" outlineLevel="1">
      <c r="A176" s="97" t="s">
        <v>139</v>
      </c>
      <c r="B176" s="22">
        <v>2013</v>
      </c>
      <c r="C176" s="99" t="s">
        <v>127</v>
      </c>
      <c r="D176" s="91"/>
      <c r="E176" s="114">
        <v>68043</v>
      </c>
      <c r="F176" s="91"/>
      <c r="G176" s="91"/>
      <c r="H176" s="41">
        <v>81.310347868259782</v>
      </c>
      <c r="I176" s="91"/>
      <c r="J176" s="100"/>
      <c r="K176" s="41">
        <v>90.713225460370651</v>
      </c>
      <c r="L176" s="91"/>
      <c r="M176" s="100"/>
      <c r="N176" s="41">
        <v>97.018062107784786</v>
      </c>
      <c r="O176" s="91"/>
      <c r="P176" s="101"/>
    </row>
    <row r="177" spans="1:16" ht="11.25" hidden="1" customHeight="1" outlineLevel="1">
      <c r="A177" s="97" t="s">
        <v>140</v>
      </c>
      <c r="B177" s="22">
        <v>2013</v>
      </c>
      <c r="C177" s="99" t="s">
        <v>128</v>
      </c>
      <c r="D177" s="93"/>
      <c r="E177" s="114">
        <v>64942</v>
      </c>
      <c r="F177" s="91"/>
      <c r="G177" s="91"/>
      <c r="H177" s="41">
        <v>85.918203935819662</v>
      </c>
      <c r="I177" s="91"/>
      <c r="J177" s="100"/>
      <c r="K177" s="41">
        <v>92.616488559021889</v>
      </c>
      <c r="L177" s="91"/>
      <c r="M177" s="100"/>
      <c r="N177" s="41">
        <v>97.517785100551251</v>
      </c>
      <c r="O177" s="91"/>
      <c r="P177" s="101"/>
    </row>
    <row r="178" spans="1:16" ht="11.25" hidden="1" customHeight="1" outlineLevel="1">
      <c r="A178" s="97" t="s">
        <v>141</v>
      </c>
      <c r="B178" s="22">
        <v>2013</v>
      </c>
      <c r="C178" s="99" t="s">
        <v>129</v>
      </c>
      <c r="D178" s="93"/>
      <c r="E178" s="114">
        <v>72088</v>
      </c>
      <c r="F178" s="91"/>
      <c r="G178" s="91"/>
      <c r="H178" s="41">
        <v>83.633891909887907</v>
      </c>
      <c r="I178" s="91"/>
      <c r="J178" s="100"/>
      <c r="K178" s="41">
        <v>91.707357673954064</v>
      </c>
      <c r="L178" s="91"/>
      <c r="M178" s="100"/>
      <c r="N178" s="41">
        <v>97.318555099323049</v>
      </c>
      <c r="O178" s="91"/>
      <c r="P178" s="101"/>
    </row>
    <row r="179" spans="1:16" s="102" customFormat="1" ht="11.25" hidden="1" customHeight="1" outlineLevel="1">
      <c r="A179" s="97" t="s">
        <v>142</v>
      </c>
      <c r="B179" s="22">
        <v>2013</v>
      </c>
      <c r="C179" s="99" t="s">
        <v>130</v>
      </c>
      <c r="D179" s="108"/>
      <c r="E179" s="114">
        <v>71810</v>
      </c>
      <c r="F179" s="91"/>
      <c r="G179" s="91"/>
      <c r="H179" s="41">
        <v>82.154296059044697</v>
      </c>
      <c r="I179" s="91"/>
      <c r="J179" s="100"/>
      <c r="K179" s="41">
        <v>90.94694332265702</v>
      </c>
      <c r="L179" s="91"/>
      <c r="M179" s="100"/>
      <c r="N179" s="41">
        <v>97.184236178805179</v>
      </c>
      <c r="O179" s="91"/>
      <c r="P179" s="101"/>
    </row>
    <row r="180" spans="1:16" ht="11.25" hidden="1" customHeight="1" outlineLevel="1">
      <c r="A180" s="97" t="s">
        <v>143</v>
      </c>
      <c r="B180" s="22">
        <v>2013</v>
      </c>
      <c r="C180" s="99" t="s">
        <v>131</v>
      </c>
      <c r="D180" s="93"/>
      <c r="E180" s="114">
        <v>75002</v>
      </c>
      <c r="F180" s="91"/>
      <c r="G180" s="91"/>
      <c r="H180" s="41">
        <v>78.677901922615405</v>
      </c>
      <c r="I180" s="91"/>
      <c r="J180" s="100"/>
      <c r="K180" s="41">
        <v>88.901629289885591</v>
      </c>
      <c r="L180" s="91"/>
      <c r="M180" s="100"/>
      <c r="N180" s="41">
        <v>96.605423855363853</v>
      </c>
      <c r="O180" s="91"/>
      <c r="P180" s="101"/>
    </row>
    <row r="181" spans="1:16" ht="11.25" hidden="1" customHeight="1" outlineLevel="1">
      <c r="A181" s="97" t="s">
        <v>144</v>
      </c>
      <c r="B181" s="22">
        <v>2013</v>
      </c>
      <c r="C181" s="99" t="s">
        <v>132</v>
      </c>
      <c r="D181" s="93"/>
      <c r="E181" s="114">
        <v>72219</v>
      </c>
      <c r="F181" s="91"/>
      <c r="G181" s="91"/>
      <c r="H181" s="41">
        <v>82.73584513770615</v>
      </c>
      <c r="I181" s="91"/>
      <c r="J181" s="100"/>
      <c r="K181" s="41">
        <v>91.351306442902839</v>
      </c>
      <c r="L181" s="91"/>
      <c r="M181" s="100"/>
      <c r="N181" s="41">
        <v>97.032636840720585</v>
      </c>
      <c r="O181" s="91"/>
      <c r="P181" s="101"/>
    </row>
    <row r="182" spans="1:16" ht="11.25" hidden="1" customHeight="1" outlineLevel="1">
      <c r="A182" s="97" t="s">
        <v>145</v>
      </c>
      <c r="B182" s="22">
        <v>2013</v>
      </c>
      <c r="C182" s="99" t="s">
        <v>133</v>
      </c>
      <c r="D182" s="93"/>
      <c r="E182" s="114">
        <v>70999</v>
      </c>
      <c r="F182" s="91"/>
      <c r="G182" s="91"/>
      <c r="H182" s="41">
        <v>85.788532232848354</v>
      </c>
      <c r="I182" s="91"/>
      <c r="J182" s="100"/>
      <c r="K182" s="41">
        <v>93.157650107747997</v>
      </c>
      <c r="L182" s="91"/>
      <c r="M182" s="100"/>
      <c r="N182" s="41">
        <v>97.757714897392916</v>
      </c>
      <c r="O182" s="91"/>
      <c r="P182" s="101"/>
    </row>
    <row r="183" spans="1:16" ht="15" customHeight="1" collapsed="1">
      <c r="A183" s="97" t="s">
        <v>146</v>
      </c>
      <c r="B183" s="103">
        <v>2013</v>
      </c>
      <c r="C183" s="104" t="s">
        <v>694</v>
      </c>
      <c r="D183" s="105"/>
      <c r="E183" s="16">
        <v>852332</v>
      </c>
      <c r="F183" s="105"/>
      <c r="G183" s="105"/>
      <c r="H183" s="106">
        <v>82.778072394325221</v>
      </c>
      <c r="I183" s="105"/>
      <c r="J183" s="100"/>
      <c r="K183" s="106">
        <v>91.245078208960834</v>
      </c>
      <c r="L183" s="105"/>
      <c r="M183" s="100"/>
      <c r="N183" s="106">
        <v>97.123304064613322</v>
      </c>
      <c r="O183" s="105"/>
      <c r="P183" s="107"/>
    </row>
    <row r="184" spans="1:16" ht="15" hidden="1" customHeight="1" outlineLevel="1">
      <c r="A184" s="97" t="s">
        <v>147</v>
      </c>
      <c r="B184" s="98">
        <v>2014</v>
      </c>
      <c r="C184" s="99" t="s">
        <v>123</v>
      </c>
      <c r="D184" s="93"/>
      <c r="E184" s="114">
        <v>77745</v>
      </c>
      <c r="F184" s="91"/>
      <c r="G184" s="91"/>
      <c r="H184" s="41">
        <v>82.659978133642028</v>
      </c>
      <c r="I184" s="100"/>
      <c r="J184" s="100"/>
      <c r="K184" s="41">
        <v>91.012926876326446</v>
      </c>
      <c r="L184" s="100"/>
      <c r="M184" s="100"/>
      <c r="N184" s="41">
        <v>96.821660556948999</v>
      </c>
      <c r="O184" s="91"/>
      <c r="P184" s="101"/>
    </row>
    <row r="185" spans="1:16" ht="11.25" hidden="1" customHeight="1" outlineLevel="1">
      <c r="A185" s="97" t="s">
        <v>148</v>
      </c>
      <c r="B185" s="22">
        <v>2014</v>
      </c>
      <c r="C185" s="99" t="s">
        <v>124</v>
      </c>
      <c r="D185" s="93"/>
      <c r="E185" s="114">
        <v>72161</v>
      </c>
      <c r="F185" s="91"/>
      <c r="G185" s="91"/>
      <c r="H185" s="41">
        <v>86.69087180055709</v>
      </c>
      <c r="I185" s="100"/>
      <c r="J185" s="100"/>
      <c r="K185" s="41">
        <v>93.617050761491654</v>
      </c>
      <c r="L185" s="100"/>
      <c r="M185" s="100"/>
      <c r="N185" s="41">
        <v>97.811837419104492</v>
      </c>
      <c r="O185" s="91"/>
      <c r="P185" s="101"/>
    </row>
    <row r="186" spans="1:16" ht="11.25" hidden="1" customHeight="1" outlineLevel="1">
      <c r="A186" s="97" t="s">
        <v>149</v>
      </c>
      <c r="B186" s="22">
        <v>2014</v>
      </c>
      <c r="C186" s="99" t="s">
        <v>125</v>
      </c>
      <c r="D186" s="93"/>
      <c r="E186" s="114">
        <v>79371</v>
      </c>
      <c r="F186" s="91"/>
      <c r="G186" s="91"/>
      <c r="H186" s="41">
        <v>86.571921734638593</v>
      </c>
      <c r="I186" s="100"/>
      <c r="J186" s="100"/>
      <c r="K186" s="41">
        <v>93.473686862960022</v>
      </c>
      <c r="L186" s="100"/>
      <c r="M186" s="100"/>
      <c r="N186" s="41">
        <v>97.918635269808874</v>
      </c>
      <c r="O186" s="91"/>
      <c r="P186" s="101"/>
    </row>
    <row r="187" spans="1:16" ht="11.25" hidden="1" customHeight="1" outlineLevel="1">
      <c r="A187" s="97" t="s">
        <v>150</v>
      </c>
      <c r="B187" s="22">
        <v>2014</v>
      </c>
      <c r="C187" s="99" t="s">
        <v>126</v>
      </c>
      <c r="D187" s="93"/>
      <c r="E187" s="114">
        <v>75243</v>
      </c>
      <c r="F187" s="91"/>
      <c r="G187" s="91"/>
      <c r="H187" s="41">
        <v>85.36076445649428</v>
      </c>
      <c r="I187" s="100"/>
      <c r="J187" s="100"/>
      <c r="K187" s="41">
        <v>92.808633361242912</v>
      </c>
      <c r="L187" s="100"/>
      <c r="M187" s="100"/>
      <c r="N187" s="41">
        <v>97.723376260914634</v>
      </c>
      <c r="O187" s="91"/>
      <c r="P187" s="101"/>
    </row>
    <row r="188" spans="1:16" ht="11.25" hidden="1" customHeight="1" outlineLevel="1">
      <c r="A188" s="97" t="s">
        <v>151</v>
      </c>
      <c r="B188" s="22">
        <v>2014</v>
      </c>
      <c r="C188" s="99" t="s">
        <v>51</v>
      </c>
      <c r="D188" s="93"/>
      <c r="E188" s="114">
        <v>77029</v>
      </c>
      <c r="F188" s="91"/>
      <c r="G188" s="91"/>
      <c r="H188" s="41">
        <v>81.704293188279735</v>
      </c>
      <c r="I188" s="100"/>
      <c r="J188" s="100"/>
      <c r="K188" s="41">
        <v>90.286775110672608</v>
      </c>
      <c r="L188" s="100"/>
      <c r="M188" s="100"/>
      <c r="N188" s="41">
        <v>96.590894338495886</v>
      </c>
      <c r="O188" s="91"/>
      <c r="P188" s="101"/>
    </row>
    <row r="189" spans="1:16" ht="11.25" hidden="1" customHeight="1" outlineLevel="1">
      <c r="A189" s="97" t="s">
        <v>152</v>
      </c>
      <c r="B189" s="22">
        <v>2014</v>
      </c>
      <c r="C189" s="99" t="s">
        <v>127</v>
      </c>
      <c r="D189" s="93"/>
      <c r="E189" s="114">
        <v>69794</v>
      </c>
      <c r="F189" s="91"/>
      <c r="G189" s="91"/>
      <c r="H189" s="41">
        <v>80.594320428690153</v>
      </c>
      <c r="I189" s="100"/>
      <c r="J189" s="100"/>
      <c r="K189" s="41">
        <v>89.424592371837122</v>
      </c>
      <c r="L189" s="100"/>
      <c r="M189" s="100"/>
      <c r="N189" s="41">
        <v>96.243230077083979</v>
      </c>
      <c r="O189" s="91"/>
      <c r="P189" s="101"/>
    </row>
    <row r="190" spans="1:16" ht="11.25" hidden="1" customHeight="1" outlineLevel="1">
      <c r="A190" s="97" t="s">
        <v>153</v>
      </c>
      <c r="B190" s="22">
        <v>2014</v>
      </c>
      <c r="C190" s="99" t="s">
        <v>128</v>
      </c>
      <c r="D190" s="93"/>
      <c r="E190" s="114">
        <v>68875</v>
      </c>
      <c r="F190" s="91"/>
      <c r="G190" s="91"/>
      <c r="H190" s="41">
        <v>79.668965517241375</v>
      </c>
      <c r="I190" s="100"/>
      <c r="J190" s="100"/>
      <c r="K190" s="41">
        <v>88.454446460980037</v>
      </c>
      <c r="L190" s="100"/>
      <c r="M190" s="100"/>
      <c r="N190" s="41">
        <v>95.612341197822133</v>
      </c>
      <c r="O190" s="91"/>
      <c r="P190" s="101"/>
    </row>
    <row r="191" spans="1:16" ht="11.25" hidden="1" customHeight="1" outlineLevel="1">
      <c r="A191" s="97" t="s">
        <v>154</v>
      </c>
      <c r="B191" s="22">
        <v>2014</v>
      </c>
      <c r="C191" s="99" t="s">
        <v>129</v>
      </c>
      <c r="D191" s="93"/>
      <c r="E191" s="114">
        <v>74286</v>
      </c>
      <c r="F191" s="91"/>
      <c r="G191" s="91"/>
      <c r="H191" s="41">
        <v>79.619309156503249</v>
      </c>
      <c r="I191" s="100"/>
      <c r="J191" s="100"/>
      <c r="K191" s="41">
        <v>89.207926123361062</v>
      </c>
      <c r="L191" s="100"/>
      <c r="M191" s="100"/>
      <c r="N191" s="41">
        <v>96.128476428936821</v>
      </c>
      <c r="O191" s="91"/>
      <c r="P191" s="101"/>
    </row>
    <row r="192" spans="1:16" ht="11.25" hidden="1" customHeight="1" outlineLevel="1">
      <c r="A192" s="97" t="s">
        <v>155</v>
      </c>
      <c r="B192" s="22">
        <v>2014</v>
      </c>
      <c r="C192" s="99" t="s">
        <v>130</v>
      </c>
      <c r="D192" s="93"/>
      <c r="E192" s="114">
        <v>78452</v>
      </c>
      <c r="F192" s="91"/>
      <c r="G192" s="91"/>
      <c r="H192" s="41">
        <v>81.758272574312954</v>
      </c>
      <c r="I192" s="100"/>
      <c r="J192" s="100"/>
      <c r="K192" s="41">
        <v>91.034008055881301</v>
      </c>
      <c r="L192" s="100"/>
      <c r="M192" s="100"/>
      <c r="N192" s="41">
        <v>97.175342884821291</v>
      </c>
      <c r="O192" s="91"/>
      <c r="P192" s="101"/>
    </row>
    <row r="193" spans="1:16" ht="11.25" hidden="1" customHeight="1" outlineLevel="1">
      <c r="A193" s="97" t="s">
        <v>156</v>
      </c>
      <c r="B193" s="22">
        <v>2014</v>
      </c>
      <c r="C193" s="99" t="s">
        <v>131</v>
      </c>
      <c r="D193" s="93"/>
      <c r="E193" s="114">
        <v>81393</v>
      </c>
      <c r="F193" s="91"/>
      <c r="G193" s="91"/>
      <c r="H193" s="41">
        <v>82.932193186146236</v>
      </c>
      <c r="I193" s="100"/>
      <c r="J193" s="100"/>
      <c r="K193" s="41">
        <v>91.923138353421052</v>
      </c>
      <c r="L193" s="100"/>
      <c r="M193" s="100"/>
      <c r="N193" s="41">
        <v>97.779907363041048</v>
      </c>
      <c r="O193" s="91"/>
      <c r="P193" s="101"/>
    </row>
    <row r="194" spans="1:16" ht="11.25" hidden="1" customHeight="1" outlineLevel="1">
      <c r="A194" s="97" t="s">
        <v>157</v>
      </c>
      <c r="B194" s="22">
        <v>2014</v>
      </c>
      <c r="C194" s="99" t="s">
        <v>132</v>
      </c>
      <c r="D194" s="93"/>
      <c r="E194" s="114">
        <v>76329</v>
      </c>
      <c r="F194" s="91"/>
      <c r="G194" s="91"/>
      <c r="H194" s="41">
        <v>82.847934598907358</v>
      </c>
      <c r="I194" s="100"/>
      <c r="J194" s="100"/>
      <c r="K194" s="41">
        <v>91.697781970155518</v>
      </c>
      <c r="L194" s="100"/>
      <c r="M194" s="100"/>
      <c r="N194" s="41">
        <v>97.485883478101371</v>
      </c>
      <c r="O194" s="91"/>
      <c r="P194" s="101"/>
    </row>
    <row r="195" spans="1:16" ht="11.25" hidden="1" customHeight="1" outlineLevel="1">
      <c r="A195" s="97" t="s">
        <v>158</v>
      </c>
      <c r="B195" s="22">
        <v>2014</v>
      </c>
      <c r="C195" s="99" t="s">
        <v>133</v>
      </c>
      <c r="D195" s="93"/>
      <c r="E195" s="114">
        <v>77004</v>
      </c>
      <c r="F195" s="91"/>
      <c r="G195" s="91"/>
      <c r="H195" s="41">
        <v>83.987844787283777</v>
      </c>
      <c r="I195" s="100"/>
      <c r="J195" s="100"/>
      <c r="K195" s="41">
        <v>92.17962703236195</v>
      </c>
      <c r="L195" s="100"/>
      <c r="M195" s="100"/>
      <c r="N195" s="41">
        <v>97.66245909303413</v>
      </c>
      <c r="O195" s="91"/>
      <c r="P195" s="101"/>
    </row>
    <row r="196" spans="1:16" ht="15" customHeight="1" collapsed="1">
      <c r="A196" s="97" t="s">
        <v>159</v>
      </c>
      <c r="B196" s="103">
        <v>2014</v>
      </c>
      <c r="C196" s="104" t="s">
        <v>9</v>
      </c>
      <c r="D196" s="105"/>
      <c r="E196" s="16">
        <v>907682</v>
      </c>
      <c r="F196" s="105"/>
      <c r="G196" s="105"/>
      <c r="H196" s="106">
        <v>82.905577063332757</v>
      </c>
      <c r="I196" s="100"/>
      <c r="J196" s="100"/>
      <c r="K196" s="106">
        <v>91.29838423588879</v>
      </c>
      <c r="L196" s="100"/>
      <c r="M196" s="100"/>
      <c r="N196" s="106">
        <v>97.102178956947483</v>
      </c>
      <c r="O196" s="105"/>
      <c r="P196" s="107"/>
    </row>
    <row r="197" spans="1:16" ht="15" hidden="1" customHeight="1" outlineLevel="1">
      <c r="A197" s="97" t="s">
        <v>160</v>
      </c>
      <c r="B197" s="98">
        <v>2015</v>
      </c>
      <c r="C197" s="99" t="s">
        <v>123</v>
      </c>
      <c r="D197" s="93"/>
      <c r="E197" s="114">
        <v>78616</v>
      </c>
      <c r="F197" s="91"/>
      <c r="G197" s="91"/>
      <c r="H197" s="41">
        <v>83.592398493945254</v>
      </c>
      <c r="I197" s="100"/>
      <c r="J197" s="100"/>
      <c r="K197" s="41">
        <v>92.034700315457414</v>
      </c>
      <c r="L197" s="100"/>
      <c r="M197" s="100"/>
      <c r="N197" s="41">
        <v>97.485244733896408</v>
      </c>
      <c r="O197" s="91"/>
      <c r="P197" s="101"/>
    </row>
    <row r="198" spans="1:16" ht="11.25" hidden="1" customHeight="1" outlineLevel="1">
      <c r="A198" s="97" t="s">
        <v>161</v>
      </c>
      <c r="B198" s="22">
        <v>2015</v>
      </c>
      <c r="C198" s="99" t="s">
        <v>124</v>
      </c>
      <c r="D198" s="93"/>
      <c r="E198" s="114">
        <v>73622</v>
      </c>
      <c r="F198" s="91"/>
      <c r="G198" s="91"/>
      <c r="H198" s="41">
        <v>82.698106544239494</v>
      </c>
      <c r="I198" s="100"/>
      <c r="J198" s="100"/>
      <c r="K198" s="41">
        <v>91.205074570101331</v>
      </c>
      <c r="L198" s="100"/>
      <c r="M198" s="100"/>
      <c r="N198" s="41">
        <v>97.29292874412539</v>
      </c>
      <c r="O198" s="91"/>
      <c r="P198" s="101"/>
    </row>
    <row r="199" spans="1:16" ht="11.25" hidden="1" customHeight="1" outlineLevel="1">
      <c r="A199" s="97" t="s">
        <v>162</v>
      </c>
      <c r="B199" s="22">
        <v>2015</v>
      </c>
      <c r="C199" s="99" t="s">
        <v>125</v>
      </c>
      <c r="D199" s="93"/>
      <c r="E199" s="114">
        <v>81922</v>
      </c>
      <c r="F199" s="91"/>
      <c r="G199" s="91"/>
      <c r="H199" s="41">
        <v>85.298210492907884</v>
      </c>
      <c r="I199" s="100"/>
      <c r="J199" s="100"/>
      <c r="K199" s="41">
        <v>92.760186518883813</v>
      </c>
      <c r="L199" s="100"/>
      <c r="M199" s="100"/>
      <c r="N199" s="41">
        <v>97.34747686824052</v>
      </c>
      <c r="O199" s="91"/>
      <c r="P199" s="101"/>
    </row>
    <row r="200" spans="1:16" ht="11.25" hidden="1" customHeight="1" outlineLevel="1">
      <c r="A200" s="97" t="s">
        <v>163</v>
      </c>
      <c r="B200" s="22">
        <v>2015</v>
      </c>
      <c r="C200" s="99" t="s">
        <v>126</v>
      </c>
      <c r="D200" s="93"/>
      <c r="E200" s="114">
        <v>75581</v>
      </c>
      <c r="F200" s="91"/>
      <c r="G200" s="91"/>
      <c r="H200" s="41">
        <v>82.821079371799783</v>
      </c>
      <c r="I200" s="100"/>
      <c r="J200" s="100"/>
      <c r="K200" s="41">
        <v>91.288815972268168</v>
      </c>
      <c r="L200" s="100"/>
      <c r="M200" s="100"/>
      <c r="N200" s="41">
        <v>97.193739167251024</v>
      </c>
      <c r="O200" s="91"/>
      <c r="P200" s="101"/>
    </row>
    <row r="201" spans="1:16" ht="11.25" hidden="1" customHeight="1" outlineLevel="1">
      <c r="A201" s="97" t="s">
        <v>164</v>
      </c>
      <c r="B201" s="22">
        <v>2015</v>
      </c>
      <c r="C201" s="99" t="s">
        <v>51</v>
      </c>
      <c r="D201" s="93"/>
      <c r="E201" s="114">
        <v>77946</v>
      </c>
      <c r="F201" s="91"/>
      <c r="G201" s="91"/>
      <c r="H201" s="41">
        <v>83.265337541374791</v>
      </c>
      <c r="I201" s="100"/>
      <c r="J201" s="100"/>
      <c r="K201" s="41">
        <v>91.804582659790114</v>
      </c>
      <c r="L201" s="100"/>
      <c r="M201" s="100"/>
      <c r="N201" s="41">
        <v>97.426423421342975</v>
      </c>
      <c r="O201" s="91"/>
      <c r="P201" s="101"/>
    </row>
    <row r="202" spans="1:16" ht="11.25" hidden="1" customHeight="1" outlineLevel="1">
      <c r="A202" s="97" t="s">
        <v>165</v>
      </c>
      <c r="B202" s="22">
        <v>2015</v>
      </c>
      <c r="C202" s="99" t="s">
        <v>127</v>
      </c>
      <c r="D202" s="93"/>
      <c r="E202" s="114">
        <v>77309</v>
      </c>
      <c r="F202" s="91"/>
      <c r="G202" s="91"/>
      <c r="H202" s="41">
        <v>82.395322666183759</v>
      </c>
      <c r="I202" s="100"/>
      <c r="J202" s="100"/>
      <c r="K202" s="41">
        <v>91.126518257900116</v>
      </c>
      <c r="L202" s="100"/>
      <c r="M202" s="100"/>
      <c r="N202" s="41">
        <v>97.410392063019842</v>
      </c>
      <c r="O202" s="91"/>
      <c r="P202" s="101"/>
    </row>
    <row r="203" spans="1:16" ht="11.25" hidden="1" customHeight="1" outlineLevel="1">
      <c r="A203" s="97" t="s">
        <v>166</v>
      </c>
      <c r="B203" s="22">
        <v>2015</v>
      </c>
      <c r="C203" s="99" t="s">
        <v>128</v>
      </c>
      <c r="D203" s="93"/>
      <c r="E203" s="114">
        <v>72238</v>
      </c>
      <c r="F203" s="91"/>
      <c r="G203" s="91"/>
      <c r="H203" s="41">
        <v>82.971566211689137</v>
      </c>
      <c r="I203" s="100"/>
      <c r="J203" s="100"/>
      <c r="K203" s="41">
        <v>90.702954123868324</v>
      </c>
      <c r="L203" s="100"/>
      <c r="M203" s="100"/>
      <c r="N203" s="41">
        <v>97.048644757606795</v>
      </c>
      <c r="O203" s="91"/>
      <c r="P203" s="101"/>
    </row>
    <row r="204" spans="1:16" ht="11.25" hidden="1" customHeight="1" outlineLevel="1">
      <c r="A204" s="97" t="s">
        <v>167</v>
      </c>
      <c r="B204" s="22">
        <v>2015</v>
      </c>
      <c r="C204" s="99" t="s">
        <v>129</v>
      </c>
      <c r="D204" s="93"/>
      <c r="E204" s="114">
        <v>76316</v>
      </c>
      <c r="F204" s="91"/>
      <c r="G204" s="91"/>
      <c r="H204" s="41">
        <v>81.803291577126686</v>
      </c>
      <c r="I204" s="100"/>
      <c r="J204" s="100"/>
      <c r="K204" s="41">
        <v>90.239268305466751</v>
      </c>
      <c r="L204" s="100"/>
      <c r="M204" s="100"/>
      <c r="N204" s="41">
        <v>96.568216363541069</v>
      </c>
      <c r="O204" s="91"/>
      <c r="P204" s="101"/>
    </row>
    <row r="205" spans="1:16" ht="11.25" hidden="1" customHeight="1" outlineLevel="1">
      <c r="A205" s="97" t="s">
        <v>168</v>
      </c>
      <c r="B205" s="22">
        <v>2015</v>
      </c>
      <c r="C205" s="99" t="s">
        <v>130</v>
      </c>
      <c r="D205" s="93"/>
      <c r="E205" s="114">
        <v>79940</v>
      </c>
      <c r="F205" s="91"/>
      <c r="G205" s="91"/>
      <c r="H205" s="41">
        <v>82.014010507880911</v>
      </c>
      <c r="I205" s="100"/>
      <c r="J205" s="100"/>
      <c r="K205" s="41">
        <v>91.178383787840872</v>
      </c>
      <c r="L205" s="100"/>
      <c r="M205" s="100"/>
      <c r="N205" s="41">
        <v>97.239179384538403</v>
      </c>
      <c r="O205" s="91"/>
      <c r="P205" s="101"/>
    </row>
    <row r="206" spans="1:16" ht="11.25" hidden="1" customHeight="1" outlineLevel="1">
      <c r="A206" s="97" t="s">
        <v>169</v>
      </c>
      <c r="B206" s="22">
        <v>2015</v>
      </c>
      <c r="C206" s="99" t="s">
        <v>131</v>
      </c>
      <c r="D206" s="93"/>
      <c r="E206" s="114">
        <v>80897</v>
      </c>
      <c r="F206" s="91"/>
      <c r="G206" s="91"/>
      <c r="H206" s="41">
        <v>81.438125023177619</v>
      </c>
      <c r="I206" s="100"/>
      <c r="J206" s="100"/>
      <c r="K206" s="41">
        <v>91.126988639875393</v>
      </c>
      <c r="L206" s="100"/>
      <c r="M206" s="100"/>
      <c r="N206" s="41">
        <v>97.228574607216586</v>
      </c>
      <c r="O206" s="91"/>
      <c r="P206" s="101"/>
    </row>
    <row r="207" spans="1:16" ht="11.25" hidden="1" customHeight="1" outlineLevel="1">
      <c r="A207" s="97" t="s">
        <v>170</v>
      </c>
      <c r="B207" s="22">
        <v>2015</v>
      </c>
      <c r="C207" s="99" t="s">
        <v>132</v>
      </c>
      <c r="D207" s="93"/>
      <c r="E207" s="114">
        <v>78172</v>
      </c>
      <c r="F207" s="91"/>
      <c r="G207" s="91"/>
      <c r="H207" s="41">
        <v>79.061556567568942</v>
      </c>
      <c r="I207" s="100"/>
      <c r="J207" s="100"/>
      <c r="K207" s="41">
        <v>89.560200583329063</v>
      </c>
      <c r="L207" s="100"/>
      <c r="M207" s="100"/>
      <c r="N207" s="41">
        <v>96.937522386532265</v>
      </c>
      <c r="O207" s="91"/>
      <c r="P207" s="101"/>
    </row>
    <row r="208" spans="1:16" ht="11.25" hidden="1" customHeight="1" outlineLevel="1">
      <c r="A208" s="97" t="s">
        <v>171</v>
      </c>
      <c r="B208" s="22">
        <v>2015</v>
      </c>
      <c r="C208" s="99" t="s">
        <v>133</v>
      </c>
      <c r="D208" s="93"/>
      <c r="E208" s="114">
        <v>79059</v>
      </c>
      <c r="F208" s="91"/>
      <c r="G208" s="91"/>
      <c r="H208" s="41">
        <v>82.830544277058905</v>
      </c>
      <c r="I208" s="100"/>
      <c r="J208" s="100"/>
      <c r="K208" s="41">
        <v>91.698604839423723</v>
      </c>
      <c r="L208" s="100"/>
      <c r="M208" s="100"/>
      <c r="N208" s="41">
        <v>97.322253000923368</v>
      </c>
      <c r="O208" s="91"/>
      <c r="P208" s="101" t="s">
        <v>703</v>
      </c>
    </row>
    <row r="209" spans="1:16" ht="15" customHeight="1" collapsed="1">
      <c r="A209" s="97" t="s">
        <v>172</v>
      </c>
      <c r="B209" s="103">
        <v>2015</v>
      </c>
      <c r="C209" s="104" t="s">
        <v>9</v>
      </c>
      <c r="D209" s="105"/>
      <c r="E209" s="16">
        <v>931618</v>
      </c>
      <c r="F209" s="105"/>
      <c r="G209" s="105"/>
      <c r="H209" s="106">
        <v>82.520410726284808</v>
      </c>
      <c r="I209" s="100"/>
      <c r="J209" s="100"/>
      <c r="K209" s="106">
        <v>91.239005686880247</v>
      </c>
      <c r="L209" s="100"/>
      <c r="M209" s="100"/>
      <c r="N209" s="106">
        <v>97.210981324963669</v>
      </c>
      <c r="O209" s="105"/>
      <c r="P209" s="107"/>
    </row>
    <row r="210" spans="1:16" ht="15" hidden="1" customHeight="1" outlineLevel="1">
      <c r="A210" s="97" t="s">
        <v>173</v>
      </c>
      <c r="B210" s="98">
        <v>2016</v>
      </c>
      <c r="C210" s="99" t="s">
        <v>123</v>
      </c>
      <c r="D210" s="93"/>
      <c r="E210" s="114">
        <v>78697</v>
      </c>
      <c r="F210" s="91"/>
      <c r="G210" s="91"/>
      <c r="H210" s="41">
        <v>79.666315107310311</v>
      </c>
      <c r="I210" s="100"/>
      <c r="J210" s="100"/>
      <c r="K210" s="41">
        <v>89.030077385414941</v>
      </c>
      <c r="L210" s="100"/>
      <c r="M210" s="100"/>
      <c r="N210" s="41">
        <v>96.059570250454271</v>
      </c>
      <c r="O210" s="91"/>
      <c r="P210" s="101"/>
    </row>
    <row r="211" spans="1:16" ht="11.25" hidden="1" customHeight="1" outlineLevel="1">
      <c r="A211" s="97" t="s">
        <v>174</v>
      </c>
      <c r="B211" s="22">
        <v>2016</v>
      </c>
      <c r="C211" s="99" t="s">
        <v>124</v>
      </c>
      <c r="D211" s="93"/>
      <c r="E211" s="114">
        <v>77350</v>
      </c>
      <c r="F211" s="91"/>
      <c r="G211" s="91"/>
      <c r="H211" s="41">
        <v>84.680025856496442</v>
      </c>
      <c r="I211" s="100"/>
      <c r="J211" s="100"/>
      <c r="K211" s="41">
        <v>92.438267614738194</v>
      </c>
      <c r="L211" s="100"/>
      <c r="M211" s="100"/>
      <c r="N211" s="41">
        <v>97.530704589528114</v>
      </c>
      <c r="O211" s="91"/>
      <c r="P211" s="101"/>
    </row>
    <row r="212" spans="1:16" ht="11.25" hidden="1" customHeight="1" outlineLevel="1">
      <c r="A212" s="97" t="s">
        <v>175</v>
      </c>
      <c r="B212" s="22">
        <v>2016</v>
      </c>
      <c r="C212" s="99" t="s">
        <v>125</v>
      </c>
      <c r="D212" s="93"/>
      <c r="E212" s="114">
        <v>81534</v>
      </c>
      <c r="F212" s="91"/>
      <c r="G212" s="91"/>
      <c r="H212" s="41">
        <v>83.178796575661679</v>
      </c>
      <c r="I212" s="100"/>
      <c r="J212" s="100"/>
      <c r="K212" s="41">
        <v>92.027865675669034</v>
      </c>
      <c r="L212" s="100"/>
      <c r="M212" s="100"/>
      <c r="N212" s="41">
        <v>97.58015061201462</v>
      </c>
      <c r="O212" s="91"/>
      <c r="P212" s="101"/>
    </row>
    <row r="213" spans="1:16" ht="11.25" hidden="1" customHeight="1" outlineLevel="1">
      <c r="A213" s="97" t="s">
        <v>176</v>
      </c>
      <c r="B213" s="22">
        <v>2016</v>
      </c>
      <c r="C213" s="99" t="s">
        <v>126</v>
      </c>
      <c r="D213" s="93"/>
      <c r="E213" s="114">
        <v>80474</v>
      </c>
      <c r="F213" s="91"/>
      <c r="G213" s="91"/>
      <c r="H213" s="41">
        <v>83.751273703307902</v>
      </c>
      <c r="I213" s="100"/>
      <c r="J213" s="100"/>
      <c r="K213" s="41">
        <v>92.421154658647509</v>
      </c>
      <c r="L213" s="100"/>
      <c r="M213" s="100"/>
      <c r="N213" s="41">
        <v>97.617864154882312</v>
      </c>
      <c r="O213" s="91"/>
      <c r="P213" s="101"/>
    </row>
    <row r="214" spans="1:16" ht="11.25" hidden="1" customHeight="1" outlineLevel="1">
      <c r="A214" s="97" t="s">
        <v>177</v>
      </c>
      <c r="B214" s="22">
        <v>2016</v>
      </c>
      <c r="C214" s="99" t="s">
        <v>51</v>
      </c>
      <c r="D214" s="93"/>
      <c r="E214" s="114">
        <v>81488</v>
      </c>
      <c r="F214" s="91"/>
      <c r="G214" s="91"/>
      <c r="H214" s="41">
        <v>82.88827802866679</v>
      </c>
      <c r="I214" s="100"/>
      <c r="J214" s="100"/>
      <c r="K214" s="41">
        <v>91.439230316120174</v>
      </c>
      <c r="L214" s="100"/>
      <c r="M214" s="100"/>
      <c r="N214" s="41">
        <v>97.209405065776551</v>
      </c>
      <c r="O214" s="91"/>
      <c r="P214" s="101"/>
    </row>
    <row r="215" spans="1:16" ht="11.25" hidden="1" customHeight="1" outlineLevel="1">
      <c r="A215" s="97" t="s">
        <v>178</v>
      </c>
      <c r="B215" s="22">
        <v>2016</v>
      </c>
      <c r="C215" s="99" t="s">
        <v>127</v>
      </c>
      <c r="D215" s="93"/>
      <c r="E215" s="114">
        <v>77175</v>
      </c>
      <c r="F215" s="91"/>
      <c r="G215" s="91"/>
      <c r="H215" s="41">
        <v>82.026563006154845</v>
      </c>
      <c r="I215" s="100"/>
      <c r="J215" s="100"/>
      <c r="K215" s="41">
        <v>90.954324586977648</v>
      </c>
      <c r="L215" s="100"/>
      <c r="M215" s="100"/>
      <c r="N215" s="41">
        <v>97.227081308713963</v>
      </c>
      <c r="O215" s="91"/>
      <c r="P215" s="101"/>
    </row>
    <row r="216" spans="1:16" ht="11.25" hidden="1" customHeight="1" outlineLevel="1">
      <c r="A216" s="97" t="s">
        <v>179</v>
      </c>
      <c r="B216" s="22">
        <v>2016</v>
      </c>
      <c r="C216" s="99" t="s">
        <v>128</v>
      </c>
      <c r="D216" s="93"/>
      <c r="E216" s="114">
        <v>72496</v>
      </c>
      <c r="F216" s="91"/>
      <c r="G216" s="91"/>
      <c r="H216" s="41">
        <v>86.07923195762524</v>
      </c>
      <c r="I216" s="100"/>
      <c r="J216" s="100"/>
      <c r="K216" s="41">
        <v>93.003751931141039</v>
      </c>
      <c r="L216" s="100"/>
      <c r="M216" s="100"/>
      <c r="N216" s="41">
        <v>97.752979474729642</v>
      </c>
      <c r="O216" s="91"/>
      <c r="P216" s="101"/>
    </row>
    <row r="217" spans="1:16" ht="11.25" hidden="1" customHeight="1" outlineLevel="1">
      <c r="A217" s="97" t="s">
        <v>180</v>
      </c>
      <c r="B217" s="22">
        <v>2016</v>
      </c>
      <c r="C217" s="99" t="s">
        <v>129</v>
      </c>
      <c r="D217" s="93"/>
      <c r="E217" s="114">
        <v>79381</v>
      </c>
      <c r="F217" s="91"/>
      <c r="G217" s="91"/>
      <c r="H217" s="41">
        <v>86.127662790844155</v>
      </c>
      <c r="I217" s="100"/>
      <c r="J217" s="100"/>
      <c r="K217" s="41">
        <v>93.453093309482114</v>
      </c>
      <c r="L217" s="100"/>
      <c r="M217" s="100"/>
      <c r="N217" s="41">
        <v>97.90504024892607</v>
      </c>
      <c r="O217" s="91"/>
      <c r="P217" s="101"/>
    </row>
    <row r="218" spans="1:16" ht="11.25" hidden="1" customHeight="1" outlineLevel="1">
      <c r="A218" s="97" t="s">
        <v>181</v>
      </c>
      <c r="B218" s="22">
        <v>2016</v>
      </c>
      <c r="C218" s="99" t="s">
        <v>130</v>
      </c>
      <c r="D218" s="93"/>
      <c r="E218" s="114">
        <v>80614</v>
      </c>
      <c r="F218" s="91"/>
      <c r="G218" s="91"/>
      <c r="H218" s="41">
        <v>82.862778177487783</v>
      </c>
      <c r="I218" s="100"/>
      <c r="J218" s="100"/>
      <c r="K218" s="41">
        <v>91.583347805592084</v>
      </c>
      <c r="L218" s="100"/>
      <c r="M218" s="100"/>
      <c r="N218" s="41">
        <v>97.324286104150644</v>
      </c>
      <c r="O218" s="91"/>
      <c r="P218" s="101"/>
    </row>
    <row r="219" spans="1:16" ht="11.25" hidden="1" customHeight="1" outlineLevel="1">
      <c r="A219" s="97" t="s">
        <v>182</v>
      </c>
      <c r="B219" s="22">
        <v>2016</v>
      </c>
      <c r="C219" s="99" t="s">
        <v>131</v>
      </c>
      <c r="D219" s="93"/>
      <c r="E219" s="114">
        <v>80921</v>
      </c>
      <c r="F219" s="91"/>
      <c r="G219" s="91"/>
      <c r="H219" s="41">
        <v>80.310426218163386</v>
      </c>
      <c r="I219" s="100"/>
      <c r="J219" s="100"/>
      <c r="K219" s="41">
        <v>90.0544975964212</v>
      </c>
      <c r="L219" s="100"/>
      <c r="M219" s="100"/>
      <c r="N219" s="41">
        <v>97.02425822715982</v>
      </c>
      <c r="O219" s="91"/>
      <c r="P219" s="101"/>
    </row>
    <row r="220" spans="1:16" ht="11.25" hidden="1" customHeight="1" outlineLevel="1">
      <c r="A220" s="97" t="s">
        <v>183</v>
      </c>
      <c r="B220" s="22">
        <v>2016</v>
      </c>
      <c r="C220" s="99" t="s">
        <v>132</v>
      </c>
      <c r="D220" s="93"/>
      <c r="E220" s="114">
        <v>77908</v>
      </c>
      <c r="F220" s="91"/>
      <c r="G220" s="91"/>
      <c r="H220" s="41">
        <v>77.773784463726443</v>
      </c>
      <c r="I220" s="100"/>
      <c r="J220" s="100"/>
      <c r="K220" s="41">
        <v>88.379883965703129</v>
      </c>
      <c r="L220" s="100"/>
      <c r="M220" s="100"/>
      <c r="N220" s="41">
        <v>96.033783436874259</v>
      </c>
      <c r="O220" s="91"/>
      <c r="P220" s="101"/>
    </row>
    <row r="221" spans="1:16" ht="11.25" hidden="1" customHeight="1" outlineLevel="1">
      <c r="A221" s="97" t="s">
        <v>184</v>
      </c>
      <c r="B221" s="22">
        <v>2016</v>
      </c>
      <c r="C221" s="99" t="s">
        <v>133</v>
      </c>
      <c r="D221" s="93"/>
      <c r="E221" s="114">
        <v>80407</v>
      </c>
      <c r="F221" s="91"/>
      <c r="G221" s="91"/>
      <c r="H221" s="41">
        <v>84.247640130834384</v>
      </c>
      <c r="I221" s="100"/>
      <c r="J221" s="100"/>
      <c r="K221" s="41">
        <v>92.585222679617445</v>
      </c>
      <c r="L221" s="100"/>
      <c r="M221" s="100"/>
      <c r="N221" s="41">
        <v>97.801186463865093</v>
      </c>
      <c r="O221" s="91"/>
      <c r="P221" s="101" t="s">
        <v>703</v>
      </c>
    </row>
    <row r="222" spans="1:16" ht="15" customHeight="1" collapsed="1">
      <c r="A222" s="97" t="s">
        <v>185</v>
      </c>
      <c r="B222" s="103">
        <v>2016</v>
      </c>
      <c r="C222" s="104" t="s">
        <v>9</v>
      </c>
      <c r="D222" s="105"/>
      <c r="E222" s="16">
        <v>948445</v>
      </c>
      <c r="F222" s="105"/>
      <c r="G222" s="105"/>
      <c r="H222" s="106">
        <v>82.78318721697093</v>
      </c>
      <c r="I222" s="100"/>
      <c r="J222" s="100"/>
      <c r="K222" s="106">
        <v>91.443362556605805</v>
      </c>
      <c r="L222" s="100"/>
      <c r="M222" s="100"/>
      <c r="N222" s="106">
        <v>97.255507699444877</v>
      </c>
      <c r="O222" s="105"/>
      <c r="P222" s="107"/>
    </row>
    <row r="223" spans="1:16" ht="15" hidden="1" customHeight="1" outlineLevel="1">
      <c r="A223" s="97" t="s">
        <v>186</v>
      </c>
      <c r="B223" s="98">
        <v>2017</v>
      </c>
      <c r="C223" s="99" t="s">
        <v>123</v>
      </c>
      <c r="D223" s="93"/>
      <c r="E223" s="114">
        <v>82606</v>
      </c>
      <c r="F223" s="91"/>
      <c r="G223" s="91"/>
      <c r="H223" s="41">
        <v>85.352153596591052</v>
      </c>
      <c r="I223" s="100"/>
      <c r="J223" s="100"/>
      <c r="K223" s="41">
        <v>92.896399777255894</v>
      </c>
      <c r="L223" s="100"/>
      <c r="M223" s="100"/>
      <c r="N223" s="41">
        <v>97.599447981986771</v>
      </c>
      <c r="O223" s="91"/>
      <c r="P223" s="101"/>
    </row>
    <row r="224" spans="1:16" ht="11.25" hidden="1" customHeight="1" outlineLevel="1">
      <c r="A224" s="97" t="s">
        <v>187</v>
      </c>
      <c r="B224" s="22">
        <v>2017</v>
      </c>
      <c r="C224" s="99" t="s">
        <v>124</v>
      </c>
      <c r="D224" s="93"/>
      <c r="E224" s="114">
        <v>77189</v>
      </c>
      <c r="F224" s="91"/>
      <c r="G224" s="91"/>
      <c r="H224" s="41">
        <v>86.301156900594648</v>
      </c>
      <c r="I224" s="100"/>
      <c r="J224" s="100"/>
      <c r="K224" s="41">
        <v>93.534052779541128</v>
      </c>
      <c r="L224" s="100"/>
      <c r="M224" s="100"/>
      <c r="N224" s="41">
        <v>97.956962779670675</v>
      </c>
      <c r="O224" s="91"/>
      <c r="P224" s="101"/>
    </row>
    <row r="225" spans="1:16" ht="11.25" hidden="1" customHeight="1" outlineLevel="1">
      <c r="A225" s="97" t="s">
        <v>188</v>
      </c>
      <c r="B225" s="22">
        <v>2017</v>
      </c>
      <c r="C225" s="99" t="s">
        <v>125</v>
      </c>
      <c r="D225" s="93"/>
      <c r="E225" s="114">
        <v>86160</v>
      </c>
      <c r="F225" s="91"/>
      <c r="G225" s="91"/>
      <c r="H225" s="41">
        <v>85.178737233054775</v>
      </c>
      <c r="I225" s="100"/>
      <c r="J225" s="100"/>
      <c r="K225" s="41">
        <v>92.958449396471678</v>
      </c>
      <c r="L225" s="100"/>
      <c r="M225" s="100"/>
      <c r="N225" s="41">
        <v>97.945682451253475</v>
      </c>
      <c r="O225" s="91"/>
      <c r="P225" s="101"/>
    </row>
    <row r="226" spans="1:16" ht="11.25" hidden="1" customHeight="1" outlineLevel="1">
      <c r="A226" s="97" t="s">
        <v>189</v>
      </c>
      <c r="B226" s="22">
        <v>2017</v>
      </c>
      <c r="C226" s="99" t="s">
        <v>126</v>
      </c>
      <c r="D226" s="93"/>
      <c r="E226" s="114">
        <v>77917</v>
      </c>
      <c r="F226" s="91"/>
      <c r="G226" s="91"/>
      <c r="H226" s="41">
        <v>83.191087952564914</v>
      </c>
      <c r="I226" s="100"/>
      <c r="J226" s="100"/>
      <c r="K226" s="41">
        <v>91.825917322278841</v>
      </c>
      <c r="L226" s="100"/>
      <c r="M226" s="100"/>
      <c r="N226" s="41">
        <v>97.442149980107047</v>
      </c>
      <c r="O226" s="91"/>
      <c r="P226" s="101"/>
    </row>
    <row r="227" spans="1:16" ht="11.25" hidden="1" customHeight="1" outlineLevel="1">
      <c r="A227" s="97" t="s">
        <v>190</v>
      </c>
      <c r="B227" s="22">
        <v>2017</v>
      </c>
      <c r="C227" s="99" t="s">
        <v>51</v>
      </c>
      <c r="D227" s="93"/>
      <c r="E227" s="114">
        <v>83050</v>
      </c>
      <c r="F227" s="91"/>
      <c r="G227" s="91"/>
      <c r="H227" s="41">
        <v>80.948826008428654</v>
      </c>
      <c r="I227" s="100"/>
      <c r="J227" s="100"/>
      <c r="K227" s="41">
        <v>89.714629741119808</v>
      </c>
      <c r="L227" s="100"/>
      <c r="M227" s="100"/>
      <c r="N227" s="41">
        <v>96.291390728476827</v>
      </c>
      <c r="O227" s="91"/>
      <c r="P227" s="101"/>
    </row>
    <row r="228" spans="1:16" ht="11.25" hidden="1" customHeight="1" outlineLevel="1">
      <c r="A228" s="97" t="s">
        <v>191</v>
      </c>
      <c r="B228" s="22">
        <v>2017</v>
      </c>
      <c r="C228" s="99" t="s">
        <v>127</v>
      </c>
      <c r="D228" s="93"/>
      <c r="E228" s="114">
        <v>78964</v>
      </c>
      <c r="F228" s="91"/>
      <c r="G228" s="91"/>
      <c r="H228" s="41">
        <v>82.034851324654269</v>
      </c>
      <c r="I228" s="100"/>
      <c r="J228" s="100"/>
      <c r="K228" s="41">
        <v>90.356364925788967</v>
      </c>
      <c r="L228" s="100"/>
      <c r="M228" s="100"/>
      <c r="N228" s="41">
        <v>96.495871536396322</v>
      </c>
      <c r="O228" s="91"/>
      <c r="P228" s="101"/>
    </row>
    <row r="229" spans="1:16" ht="11.25" hidden="1" customHeight="1" outlineLevel="1">
      <c r="A229" s="97" t="s">
        <v>192</v>
      </c>
      <c r="B229" s="22">
        <v>2017</v>
      </c>
      <c r="C229" s="99" t="s">
        <v>128</v>
      </c>
      <c r="D229" s="93"/>
      <c r="E229" s="114">
        <v>70893</v>
      </c>
      <c r="F229" s="91"/>
      <c r="G229" s="91"/>
      <c r="H229" s="41">
        <v>87.376750878083868</v>
      </c>
      <c r="I229" s="100"/>
      <c r="J229" s="100"/>
      <c r="K229" s="41">
        <v>93.776536470455468</v>
      </c>
      <c r="L229" s="100"/>
      <c r="M229" s="100"/>
      <c r="N229" s="41">
        <v>97.86015544553058</v>
      </c>
      <c r="O229" s="91"/>
      <c r="P229" s="101"/>
    </row>
    <row r="230" spans="1:16" ht="11.25" hidden="1" customHeight="1" outlineLevel="1">
      <c r="A230" s="97" t="s">
        <v>193</v>
      </c>
      <c r="B230" s="22">
        <v>2017</v>
      </c>
      <c r="C230" s="99" t="s">
        <v>129</v>
      </c>
      <c r="D230" s="93"/>
      <c r="E230" s="114">
        <v>79344</v>
      </c>
      <c r="F230" s="91"/>
      <c r="G230" s="91"/>
      <c r="H230" s="41">
        <v>84.433605565638231</v>
      </c>
      <c r="I230" s="100"/>
      <c r="J230" s="100"/>
      <c r="K230" s="41">
        <v>92.156936882435986</v>
      </c>
      <c r="L230" s="100"/>
      <c r="M230" s="100"/>
      <c r="N230" s="41">
        <v>97.436479128856618</v>
      </c>
      <c r="O230" s="91"/>
      <c r="P230" s="101"/>
    </row>
    <row r="231" spans="1:16" ht="11.25" hidden="1" customHeight="1" outlineLevel="1">
      <c r="A231" s="97" t="s">
        <v>194</v>
      </c>
      <c r="B231" s="22">
        <v>2017</v>
      </c>
      <c r="C231" s="99" t="s">
        <v>130</v>
      </c>
      <c r="D231" s="93"/>
      <c r="E231" s="114">
        <v>80444</v>
      </c>
      <c r="F231" s="91"/>
      <c r="G231" s="91"/>
      <c r="H231" s="41">
        <v>83.189548008552535</v>
      </c>
      <c r="I231" s="100"/>
      <c r="J231" s="100"/>
      <c r="K231" s="41">
        <v>91.677440206851969</v>
      </c>
      <c r="L231" s="100"/>
      <c r="M231" s="100"/>
      <c r="N231" s="41">
        <v>97.39446074287703</v>
      </c>
      <c r="O231" s="91"/>
      <c r="P231" s="101"/>
    </row>
    <row r="232" spans="1:16" ht="11.25" hidden="1" customHeight="1" outlineLevel="1">
      <c r="A232" s="97" t="s">
        <v>195</v>
      </c>
      <c r="B232" s="22">
        <v>2017</v>
      </c>
      <c r="C232" s="99" t="s">
        <v>131</v>
      </c>
      <c r="D232" s="93"/>
      <c r="E232" s="114">
        <v>83822</v>
      </c>
      <c r="F232" s="91"/>
      <c r="G232" s="91"/>
      <c r="H232" s="41">
        <v>82.046479444537241</v>
      </c>
      <c r="I232" s="100"/>
      <c r="J232" s="100"/>
      <c r="K232" s="41">
        <v>91.348333373100147</v>
      </c>
      <c r="L232" s="100"/>
      <c r="M232" s="100"/>
      <c r="N232" s="41">
        <v>97.525709241010716</v>
      </c>
      <c r="O232" s="91"/>
      <c r="P232" s="101"/>
    </row>
    <row r="233" spans="1:16" ht="11.25" hidden="1" customHeight="1" outlineLevel="1">
      <c r="A233" s="97" t="s">
        <v>196</v>
      </c>
      <c r="B233" s="22">
        <v>2017</v>
      </c>
      <c r="C233" s="99" t="s">
        <v>132</v>
      </c>
      <c r="D233" s="93"/>
      <c r="E233" s="114">
        <v>81659</v>
      </c>
      <c r="F233" s="91"/>
      <c r="G233" s="91"/>
      <c r="H233" s="41">
        <v>80.945149952852717</v>
      </c>
      <c r="I233" s="100"/>
      <c r="J233" s="100"/>
      <c r="K233" s="41">
        <v>90.595035452307769</v>
      </c>
      <c r="L233" s="100"/>
      <c r="M233" s="100"/>
      <c r="N233" s="41">
        <v>96.917669822064937</v>
      </c>
      <c r="O233" s="91"/>
      <c r="P233" s="101"/>
    </row>
    <row r="234" spans="1:16" ht="11.25" hidden="1" customHeight="1" outlineLevel="1">
      <c r="A234" s="97" t="s">
        <v>197</v>
      </c>
      <c r="B234" s="22">
        <v>2017</v>
      </c>
      <c r="C234" s="99" t="s">
        <v>133</v>
      </c>
      <c r="D234" s="93"/>
      <c r="E234" s="114">
        <v>82509</v>
      </c>
      <c r="F234" s="91"/>
      <c r="G234" s="91"/>
      <c r="H234" s="41">
        <v>83.793283156988934</v>
      </c>
      <c r="I234" s="100"/>
      <c r="J234" s="100"/>
      <c r="K234" s="41">
        <v>91.60212825267547</v>
      </c>
      <c r="L234" s="100"/>
      <c r="M234" s="100"/>
      <c r="N234" s="41">
        <v>96.892460216461231</v>
      </c>
      <c r="O234" s="91"/>
      <c r="P234" s="101" t="s">
        <v>703</v>
      </c>
    </row>
    <row r="235" spans="1:16" ht="15" customHeight="1" collapsed="1">
      <c r="A235" s="97" t="s">
        <v>198</v>
      </c>
      <c r="B235" s="103">
        <v>2017</v>
      </c>
      <c r="C235" s="104" t="s">
        <v>9</v>
      </c>
      <c r="D235" s="105"/>
      <c r="E235" s="16">
        <v>964557</v>
      </c>
      <c r="F235" s="105"/>
      <c r="G235" s="105"/>
      <c r="H235" s="106">
        <v>83.686500642263752</v>
      </c>
      <c r="I235" s="100"/>
      <c r="J235" s="100"/>
      <c r="K235" s="106">
        <v>91.846723418107999</v>
      </c>
      <c r="L235" s="100"/>
      <c r="M235" s="100"/>
      <c r="N235" s="106">
        <v>97.307364935405587</v>
      </c>
      <c r="O235" s="105"/>
      <c r="P235" s="107"/>
    </row>
    <row r="236" spans="1:16" ht="15" hidden="1" customHeight="1" outlineLevel="1">
      <c r="A236" s="97" t="s">
        <v>199</v>
      </c>
      <c r="B236" s="98">
        <v>2018</v>
      </c>
      <c r="C236" s="99" t="s">
        <v>123</v>
      </c>
      <c r="D236" s="93"/>
      <c r="E236" s="114">
        <v>87353</v>
      </c>
      <c r="F236" s="91"/>
      <c r="G236" s="91"/>
      <c r="H236" s="41">
        <v>81.830045905692998</v>
      </c>
      <c r="I236" s="100"/>
      <c r="J236" s="100"/>
      <c r="K236" s="41">
        <v>89.924787929435738</v>
      </c>
      <c r="L236" s="100"/>
      <c r="M236" s="100"/>
      <c r="N236" s="41">
        <v>95.806669490458248</v>
      </c>
      <c r="O236" s="91"/>
      <c r="P236" s="101"/>
    </row>
    <row r="237" spans="1:16" ht="11.25" hidden="1" customHeight="1" outlineLevel="1">
      <c r="A237" s="97" t="s">
        <v>200</v>
      </c>
      <c r="B237" s="22">
        <v>2018</v>
      </c>
      <c r="C237" s="99" t="s">
        <v>124</v>
      </c>
      <c r="D237" s="93"/>
      <c r="E237" s="114">
        <v>78798</v>
      </c>
      <c r="F237" s="91"/>
      <c r="G237" s="91"/>
      <c r="H237" s="41">
        <v>80.607375821721362</v>
      </c>
      <c r="I237" s="100"/>
      <c r="J237" s="100"/>
      <c r="K237" s="41">
        <v>88.937536485697606</v>
      </c>
      <c r="L237" s="100"/>
      <c r="M237" s="100"/>
      <c r="N237" s="41">
        <v>95.240995964364586</v>
      </c>
      <c r="O237" s="91"/>
      <c r="P237" s="101"/>
    </row>
    <row r="238" spans="1:16" ht="11.25" hidden="1" customHeight="1" outlineLevel="1">
      <c r="A238" s="97" t="s">
        <v>201</v>
      </c>
      <c r="B238" s="22">
        <v>2018</v>
      </c>
      <c r="C238" s="99" t="s">
        <v>125</v>
      </c>
      <c r="D238" s="93"/>
      <c r="E238" s="114">
        <v>85211</v>
      </c>
      <c r="F238" s="91"/>
      <c r="G238" s="91"/>
      <c r="H238" s="41">
        <v>82.180704369154228</v>
      </c>
      <c r="I238" s="100"/>
      <c r="J238" s="100"/>
      <c r="K238" s="41">
        <v>90.497705695274092</v>
      </c>
      <c r="L238" s="100"/>
      <c r="M238" s="100"/>
      <c r="N238" s="41">
        <v>96.563823919447017</v>
      </c>
      <c r="O238" s="91"/>
      <c r="P238" s="101"/>
    </row>
    <row r="239" spans="1:16" ht="11.25" hidden="1" customHeight="1" outlineLevel="1">
      <c r="A239" s="97" t="s">
        <v>202</v>
      </c>
      <c r="B239" s="22">
        <v>2018</v>
      </c>
      <c r="C239" s="99" t="s">
        <v>126</v>
      </c>
      <c r="D239" s="93"/>
      <c r="E239" s="114">
        <v>82024</v>
      </c>
      <c r="F239" s="91"/>
      <c r="G239" s="91"/>
      <c r="H239" s="41">
        <v>83.051302057934265</v>
      </c>
      <c r="I239" s="100"/>
      <c r="J239" s="100"/>
      <c r="K239" s="41">
        <v>91.077001853116158</v>
      </c>
      <c r="L239" s="100"/>
      <c r="M239" s="100"/>
      <c r="N239" s="41">
        <v>96.970398907636792</v>
      </c>
      <c r="O239" s="91"/>
      <c r="P239" s="101"/>
    </row>
    <row r="240" spans="1:16" ht="11.25" hidden="1" customHeight="1" outlineLevel="1">
      <c r="A240" s="97" t="s">
        <v>203</v>
      </c>
      <c r="B240" s="22">
        <v>2018</v>
      </c>
      <c r="C240" s="99" t="s">
        <v>51</v>
      </c>
      <c r="D240" s="93"/>
      <c r="E240" s="114">
        <v>85305</v>
      </c>
      <c r="F240" s="91"/>
      <c r="G240" s="91"/>
      <c r="H240" s="41">
        <v>77.88875212472891</v>
      </c>
      <c r="I240" s="100"/>
      <c r="J240" s="100"/>
      <c r="K240" s="41">
        <v>87.087509524646862</v>
      </c>
      <c r="L240" s="100"/>
      <c r="M240" s="100"/>
      <c r="N240" s="41">
        <v>94.94402438309595</v>
      </c>
      <c r="O240" s="91"/>
      <c r="P240" s="101"/>
    </row>
    <row r="241" spans="1:16" ht="11.25" hidden="1" customHeight="1" outlineLevel="1">
      <c r="A241" s="97" t="s">
        <v>204</v>
      </c>
      <c r="B241" s="22">
        <v>2018</v>
      </c>
      <c r="C241" s="99" t="s">
        <v>127</v>
      </c>
      <c r="D241" s="93"/>
      <c r="E241" s="114">
        <v>80355</v>
      </c>
      <c r="F241" s="91"/>
      <c r="G241" s="91"/>
      <c r="H241" s="41">
        <v>78.95588326799826</v>
      </c>
      <c r="I241" s="100"/>
      <c r="J241" s="100"/>
      <c r="K241" s="41">
        <v>87.770518324933107</v>
      </c>
      <c r="L241" s="100"/>
      <c r="M241" s="100"/>
      <c r="N241" s="41">
        <v>95.258540227739402</v>
      </c>
      <c r="O241" s="91"/>
      <c r="P241" s="101"/>
    </row>
    <row r="242" spans="1:16" ht="11.25" hidden="1" customHeight="1" outlineLevel="1">
      <c r="A242" s="97" t="s">
        <v>205</v>
      </c>
      <c r="B242" s="22">
        <v>2018</v>
      </c>
      <c r="C242" s="99" t="s">
        <v>128</v>
      </c>
      <c r="D242" s="93"/>
      <c r="E242" s="114">
        <v>75376</v>
      </c>
      <c r="F242" s="91"/>
      <c r="G242" s="91"/>
      <c r="H242" s="41">
        <v>80.546858416472091</v>
      </c>
      <c r="I242" s="100"/>
      <c r="J242" s="100"/>
      <c r="K242" s="41">
        <v>88.999150923370834</v>
      </c>
      <c r="L242" s="100"/>
      <c r="M242" s="100"/>
      <c r="N242" s="41">
        <v>95.460093398429208</v>
      </c>
      <c r="O242" s="91"/>
      <c r="P242" s="101"/>
    </row>
    <row r="243" spans="1:16" ht="11.25" hidden="1" customHeight="1" outlineLevel="1">
      <c r="A243" s="97" t="s">
        <v>206</v>
      </c>
      <c r="B243" s="22">
        <v>2018</v>
      </c>
      <c r="C243" s="99" t="s">
        <v>129</v>
      </c>
      <c r="D243" s="93"/>
      <c r="E243" s="114">
        <v>83181</v>
      </c>
      <c r="F243" s="91"/>
      <c r="G243" s="91"/>
      <c r="H243" s="41">
        <v>78.193337420805236</v>
      </c>
      <c r="I243" s="100"/>
      <c r="J243" s="100"/>
      <c r="K243" s="41">
        <v>88.399995191209541</v>
      </c>
      <c r="L243" s="100"/>
      <c r="M243" s="100"/>
      <c r="N243" s="41">
        <v>95.969031389379793</v>
      </c>
      <c r="O243" s="91"/>
      <c r="P243" s="101"/>
    </row>
    <row r="244" spans="1:16" ht="11.25" hidden="1" customHeight="1" outlineLevel="1">
      <c r="A244" s="97" t="s">
        <v>207</v>
      </c>
      <c r="B244" s="22">
        <v>2018</v>
      </c>
      <c r="C244" s="99" t="s">
        <v>130</v>
      </c>
      <c r="D244" s="93"/>
      <c r="E244" s="114">
        <v>83846</v>
      </c>
      <c r="F244" s="91"/>
      <c r="G244" s="91"/>
      <c r="H244" s="41">
        <v>81.876297020728487</v>
      </c>
      <c r="I244" s="100"/>
      <c r="J244" s="100"/>
      <c r="K244" s="41">
        <v>91.093194666412231</v>
      </c>
      <c r="L244" s="100"/>
      <c r="M244" s="100"/>
      <c r="N244" s="41">
        <v>97.154306705149921</v>
      </c>
      <c r="O244" s="91"/>
      <c r="P244" s="101"/>
    </row>
    <row r="245" spans="1:16" ht="11.25" hidden="1" customHeight="1" outlineLevel="1">
      <c r="A245" s="97" t="s">
        <v>208</v>
      </c>
      <c r="B245" s="22">
        <v>2018</v>
      </c>
      <c r="C245" s="99" t="s">
        <v>131</v>
      </c>
      <c r="D245" s="93"/>
      <c r="E245" s="114">
        <v>87947</v>
      </c>
      <c r="F245" s="91"/>
      <c r="G245" s="91"/>
      <c r="H245" s="41">
        <v>78.297156241827466</v>
      </c>
      <c r="I245" s="100"/>
      <c r="J245" s="100"/>
      <c r="K245" s="41">
        <v>88.68295678078843</v>
      </c>
      <c r="L245" s="100"/>
      <c r="M245" s="100"/>
      <c r="N245" s="41">
        <v>96.343252185975643</v>
      </c>
      <c r="O245" s="91"/>
      <c r="P245" s="101"/>
    </row>
    <row r="246" spans="1:16" ht="11.25" hidden="1" customHeight="1" outlineLevel="1">
      <c r="A246" s="97" t="s">
        <v>209</v>
      </c>
      <c r="B246" s="22">
        <v>2018</v>
      </c>
      <c r="C246" s="99" t="s">
        <v>132</v>
      </c>
      <c r="D246" s="93"/>
      <c r="E246" s="114">
        <v>85949</v>
      </c>
      <c r="F246" s="91"/>
      <c r="G246" s="91"/>
      <c r="H246" s="41">
        <v>80.856089076079996</v>
      </c>
      <c r="I246" s="100"/>
      <c r="J246" s="100"/>
      <c r="K246" s="41">
        <v>90.210473652980255</v>
      </c>
      <c r="L246" s="100"/>
      <c r="M246" s="100"/>
      <c r="N246" s="41">
        <v>96.871400481680993</v>
      </c>
      <c r="O246" s="91"/>
      <c r="P246" s="101"/>
    </row>
    <row r="247" spans="1:16" ht="11.25" hidden="1" customHeight="1" outlineLevel="1">
      <c r="A247" s="97" t="s">
        <v>210</v>
      </c>
      <c r="B247" s="22">
        <v>2018</v>
      </c>
      <c r="C247" s="99" t="s">
        <v>133</v>
      </c>
      <c r="D247" s="93"/>
      <c r="E247" s="114">
        <v>82768</v>
      </c>
      <c r="F247" s="91"/>
      <c r="G247" s="91"/>
      <c r="H247" s="41">
        <v>84.849217088729944</v>
      </c>
      <c r="I247" s="100"/>
      <c r="J247" s="100"/>
      <c r="K247" s="41">
        <v>92.599797023004058</v>
      </c>
      <c r="L247" s="100"/>
      <c r="M247" s="100"/>
      <c r="N247" s="41">
        <v>97.976271022617439</v>
      </c>
      <c r="O247" s="91"/>
      <c r="P247" s="101" t="s">
        <v>703</v>
      </c>
    </row>
    <row r="248" spans="1:16" ht="15" customHeight="1" collapsed="1">
      <c r="A248" s="97" t="s">
        <v>211</v>
      </c>
      <c r="B248" s="103">
        <v>2018</v>
      </c>
      <c r="C248" s="104" t="s">
        <v>9</v>
      </c>
      <c r="D248" s="105"/>
      <c r="E248" s="16">
        <v>998113</v>
      </c>
      <c r="F248" s="105"/>
      <c r="G248" s="105"/>
      <c r="H248" s="106">
        <v>80.754684088875706</v>
      </c>
      <c r="I248" s="100"/>
      <c r="J248" s="100"/>
      <c r="K248" s="106">
        <v>89.612699163321182</v>
      </c>
      <c r="L248" s="100"/>
      <c r="M248" s="100"/>
      <c r="N248" s="106">
        <v>96.223874451089202</v>
      </c>
      <c r="O248" s="105"/>
      <c r="P248" s="107"/>
    </row>
    <row r="249" spans="1:16" ht="15" hidden="1" customHeight="1" outlineLevel="1">
      <c r="A249" s="97" t="s">
        <v>212</v>
      </c>
      <c r="B249" s="98">
        <v>2019</v>
      </c>
      <c r="C249" s="99" t="s">
        <v>123</v>
      </c>
      <c r="D249" s="93"/>
      <c r="E249" s="114">
        <v>88823</v>
      </c>
      <c r="F249" s="91"/>
      <c r="G249" s="91"/>
      <c r="H249" s="41">
        <v>83.845400403048771</v>
      </c>
      <c r="I249" s="100"/>
      <c r="J249" s="100"/>
      <c r="K249" s="41">
        <v>91.986309852177925</v>
      </c>
      <c r="L249" s="100"/>
      <c r="M249" s="100"/>
      <c r="N249" s="41">
        <v>97.390315571417318</v>
      </c>
      <c r="O249" s="91"/>
      <c r="P249" s="101"/>
    </row>
    <row r="250" spans="1:16" ht="11.25" hidden="1" customHeight="1" outlineLevel="1">
      <c r="A250" s="97" t="s">
        <v>213</v>
      </c>
      <c r="B250" s="22">
        <v>2019</v>
      </c>
      <c r="C250" s="99" t="s">
        <v>124</v>
      </c>
      <c r="D250" s="93"/>
      <c r="E250" s="114">
        <v>79852</v>
      </c>
      <c r="F250" s="91"/>
      <c r="G250" s="91"/>
      <c r="H250" s="41">
        <v>82.748083955317341</v>
      </c>
      <c r="I250" s="100"/>
      <c r="J250" s="100"/>
      <c r="K250" s="41">
        <v>90.582577768872426</v>
      </c>
      <c r="L250" s="100"/>
      <c r="M250" s="100"/>
      <c r="N250" s="41">
        <v>96.384561438661521</v>
      </c>
      <c r="O250" s="91"/>
      <c r="P250" s="101"/>
    </row>
    <row r="251" spans="1:16" ht="11.25" hidden="1" customHeight="1" outlineLevel="1">
      <c r="A251" s="97" t="s">
        <v>214</v>
      </c>
      <c r="B251" s="22">
        <v>2019</v>
      </c>
      <c r="C251" s="99" t="s">
        <v>125</v>
      </c>
      <c r="D251" s="93"/>
      <c r="E251" s="114">
        <v>88217</v>
      </c>
      <c r="F251" s="91"/>
      <c r="G251" s="91"/>
      <c r="H251" s="41">
        <v>86.824534953580383</v>
      </c>
      <c r="I251" s="100"/>
      <c r="J251" s="100"/>
      <c r="K251" s="41">
        <v>93.566999557908332</v>
      </c>
      <c r="L251" s="100"/>
      <c r="M251" s="100"/>
      <c r="N251" s="41">
        <v>97.89156285069771</v>
      </c>
      <c r="O251" s="91"/>
      <c r="P251" s="101"/>
    </row>
    <row r="252" spans="1:16" ht="11.25" hidden="1" customHeight="1" outlineLevel="1">
      <c r="A252" s="97" t="s">
        <v>215</v>
      </c>
      <c r="B252" s="22">
        <v>2019</v>
      </c>
      <c r="C252" s="99" t="s">
        <v>126</v>
      </c>
      <c r="D252" s="93"/>
      <c r="E252" s="114">
        <v>84128</v>
      </c>
      <c r="F252" s="91"/>
      <c r="G252" s="91"/>
      <c r="H252" s="41">
        <v>86.354127044503613</v>
      </c>
      <c r="I252" s="100"/>
      <c r="J252" s="100"/>
      <c r="K252" s="41">
        <v>93.256704069988601</v>
      </c>
      <c r="L252" s="100"/>
      <c r="M252" s="100"/>
      <c r="N252" s="41">
        <v>97.770064663370107</v>
      </c>
      <c r="O252" s="91"/>
      <c r="P252" s="101"/>
    </row>
    <row r="253" spans="1:16" ht="11.25" hidden="1" customHeight="1" outlineLevel="1">
      <c r="A253" s="97" t="s">
        <v>216</v>
      </c>
      <c r="B253" s="22">
        <v>2019</v>
      </c>
      <c r="C253" s="99" t="s">
        <v>51</v>
      </c>
      <c r="D253" s="93"/>
      <c r="E253" s="114">
        <v>88324</v>
      </c>
      <c r="F253" s="91"/>
      <c r="G253" s="91"/>
      <c r="H253" s="41">
        <v>85.4580861374032</v>
      </c>
      <c r="I253" s="100"/>
      <c r="J253" s="100"/>
      <c r="K253" s="41">
        <v>92.800371359992752</v>
      </c>
      <c r="L253" s="100"/>
      <c r="M253" s="100"/>
      <c r="N253" s="41">
        <v>97.56578053530184</v>
      </c>
      <c r="O253" s="91"/>
      <c r="P253" s="101"/>
    </row>
    <row r="254" spans="1:16" ht="11.25" hidden="1" customHeight="1" outlineLevel="1">
      <c r="A254" s="97" t="s">
        <v>217</v>
      </c>
      <c r="B254" s="22">
        <v>2019</v>
      </c>
      <c r="C254" s="99" t="s">
        <v>127</v>
      </c>
      <c r="D254" s="93"/>
      <c r="E254" s="114">
        <v>80114</v>
      </c>
      <c r="F254" s="91"/>
      <c r="G254" s="91"/>
      <c r="H254" s="41">
        <v>83.413635569313726</v>
      </c>
      <c r="I254" s="100"/>
      <c r="J254" s="100"/>
      <c r="K254" s="41">
        <v>90.901715056045134</v>
      </c>
      <c r="L254" s="100"/>
      <c r="M254" s="100"/>
      <c r="N254" s="41">
        <v>96.621064982400085</v>
      </c>
      <c r="O254" s="91"/>
      <c r="P254" s="101"/>
    </row>
    <row r="255" spans="1:16" ht="11.25" hidden="1" customHeight="1" outlineLevel="1">
      <c r="A255" s="97" t="s">
        <v>218</v>
      </c>
      <c r="B255" s="22">
        <v>2019</v>
      </c>
      <c r="C255" s="99" t="s">
        <v>128</v>
      </c>
      <c r="D255" s="93"/>
      <c r="E255" s="114">
        <v>80082</v>
      </c>
      <c r="F255" s="91"/>
      <c r="G255" s="91"/>
      <c r="H255" s="41">
        <v>87.205614245398465</v>
      </c>
      <c r="I255" s="100"/>
      <c r="J255" s="100"/>
      <c r="K255" s="41">
        <v>93.582827601708246</v>
      </c>
      <c r="L255" s="100"/>
      <c r="M255" s="100"/>
      <c r="N255" s="41">
        <v>97.810993731425285</v>
      </c>
      <c r="O255" s="91"/>
      <c r="P255" s="101"/>
    </row>
    <row r="256" spans="1:16" ht="11.25" hidden="1" customHeight="1" outlineLevel="1">
      <c r="A256" s="97" t="s">
        <v>219</v>
      </c>
      <c r="B256" s="22">
        <v>2019</v>
      </c>
      <c r="C256" s="99" t="s">
        <v>129</v>
      </c>
      <c r="D256" s="93"/>
      <c r="E256" s="114">
        <v>82649</v>
      </c>
      <c r="F256" s="91"/>
      <c r="G256" s="91"/>
      <c r="H256" s="41">
        <v>84.441433048191755</v>
      </c>
      <c r="I256" s="100"/>
      <c r="J256" s="100"/>
      <c r="K256" s="41">
        <v>91.949085893356241</v>
      </c>
      <c r="L256" s="100"/>
      <c r="M256" s="100"/>
      <c r="N256" s="41">
        <v>97.276434076637344</v>
      </c>
      <c r="O256" s="91"/>
      <c r="P256" s="101"/>
    </row>
    <row r="257" spans="1:16" ht="11.25" hidden="1" customHeight="1" outlineLevel="1">
      <c r="A257" s="97" t="s">
        <v>220</v>
      </c>
      <c r="B257" s="22">
        <v>2019</v>
      </c>
      <c r="C257" s="99" t="s">
        <v>130</v>
      </c>
      <c r="D257" s="93"/>
      <c r="E257" s="114">
        <v>84826</v>
      </c>
      <c r="F257" s="91"/>
      <c r="G257" s="91"/>
      <c r="H257" s="41">
        <v>85.878150567043122</v>
      </c>
      <c r="I257" s="100"/>
      <c r="J257" s="100"/>
      <c r="K257" s="41">
        <v>93.12828613868389</v>
      </c>
      <c r="L257" s="100"/>
      <c r="M257" s="100"/>
      <c r="N257" s="41">
        <v>97.859146959658588</v>
      </c>
      <c r="O257" s="91"/>
      <c r="P257" s="101"/>
    </row>
    <row r="258" spans="1:16" ht="11.25" hidden="1" customHeight="1" outlineLevel="1">
      <c r="A258" s="97" t="s">
        <v>221</v>
      </c>
      <c r="B258" s="22">
        <v>2019</v>
      </c>
      <c r="C258" s="99" t="s">
        <v>131</v>
      </c>
      <c r="D258" s="93"/>
      <c r="E258" s="114">
        <v>87963</v>
      </c>
      <c r="F258" s="91"/>
      <c r="G258" s="91"/>
      <c r="H258" s="41">
        <v>83.660175300978821</v>
      </c>
      <c r="I258" s="100"/>
      <c r="J258" s="100"/>
      <c r="K258" s="41">
        <v>92.077350704273385</v>
      </c>
      <c r="L258" s="100"/>
      <c r="M258" s="100"/>
      <c r="N258" s="41">
        <v>97.455748439684868</v>
      </c>
      <c r="O258" s="91"/>
      <c r="P258" s="101"/>
    </row>
    <row r="259" spans="1:16" ht="11.25" hidden="1" customHeight="1" outlineLevel="1">
      <c r="A259" s="97" t="s">
        <v>222</v>
      </c>
      <c r="B259" s="22">
        <v>2019</v>
      </c>
      <c r="C259" s="99" t="s">
        <v>132</v>
      </c>
      <c r="D259" s="93"/>
      <c r="E259" s="114">
        <v>86242</v>
      </c>
      <c r="F259" s="91"/>
      <c r="G259" s="91"/>
      <c r="H259" s="41">
        <v>86.214373507107908</v>
      </c>
      <c r="I259" s="100"/>
      <c r="J259" s="100"/>
      <c r="K259" s="41">
        <v>93.553025208135239</v>
      </c>
      <c r="L259" s="100"/>
      <c r="M259" s="100"/>
      <c r="N259" s="41">
        <v>98.046195589156099</v>
      </c>
      <c r="O259" s="91"/>
      <c r="P259" s="101"/>
    </row>
    <row r="260" spans="1:16" ht="11.25" hidden="1" customHeight="1" outlineLevel="1">
      <c r="A260" s="97" t="s">
        <v>223</v>
      </c>
      <c r="B260" s="22">
        <v>2019</v>
      </c>
      <c r="C260" s="99" t="s">
        <v>133</v>
      </c>
      <c r="D260" s="93"/>
      <c r="E260" s="114">
        <v>84672</v>
      </c>
      <c r="F260" s="91"/>
      <c r="G260" s="91"/>
      <c r="H260" s="41">
        <v>87.729119425547992</v>
      </c>
      <c r="I260" s="100"/>
      <c r="J260" s="100"/>
      <c r="K260" s="41">
        <v>94.153911564625844</v>
      </c>
      <c r="L260" s="100"/>
      <c r="M260" s="100"/>
      <c r="N260" s="41">
        <v>97.979261148904001</v>
      </c>
      <c r="O260" s="91"/>
      <c r="P260" s="101" t="s">
        <v>703</v>
      </c>
    </row>
    <row r="261" spans="1:16" ht="15" customHeight="1" collapsed="1">
      <c r="A261" s="97" t="s">
        <v>224</v>
      </c>
      <c r="B261" s="103">
        <v>2019</v>
      </c>
      <c r="C261" s="104" t="s">
        <v>9</v>
      </c>
      <c r="D261" s="105"/>
      <c r="E261" s="16">
        <v>1015892</v>
      </c>
      <c r="F261" s="105"/>
      <c r="G261" s="105"/>
      <c r="H261" s="106">
        <v>85.323636764537952</v>
      </c>
      <c r="I261" s="100"/>
      <c r="J261" s="100"/>
      <c r="K261" s="106">
        <v>92.643410913758544</v>
      </c>
      <c r="L261" s="100"/>
      <c r="M261" s="100"/>
      <c r="N261" s="106">
        <v>97.514302701468267</v>
      </c>
      <c r="O261" s="105"/>
      <c r="P261" s="107"/>
    </row>
    <row r="262" spans="1:16" ht="15" hidden="1" customHeight="1" outlineLevel="1">
      <c r="A262" s="97" t="s">
        <v>225</v>
      </c>
      <c r="B262" s="98">
        <v>2020</v>
      </c>
      <c r="C262" s="99" t="s">
        <v>123</v>
      </c>
      <c r="D262" s="93"/>
      <c r="E262" s="114">
        <v>89910</v>
      </c>
      <c r="F262" s="91"/>
      <c r="G262" s="91"/>
      <c r="H262" s="41">
        <v>89.367144922700476</v>
      </c>
      <c r="I262" s="100"/>
      <c r="J262" s="100"/>
      <c r="K262" s="41">
        <v>95.298631965298625</v>
      </c>
      <c r="L262" s="100"/>
      <c r="M262" s="100"/>
      <c r="N262" s="41">
        <v>98.657546435324221</v>
      </c>
      <c r="O262" s="91"/>
      <c r="P262" s="101"/>
    </row>
    <row r="263" spans="1:16" ht="11.25" hidden="1" customHeight="1" outlineLevel="1">
      <c r="A263" s="97" t="s">
        <v>226</v>
      </c>
      <c r="B263" s="22">
        <v>2020</v>
      </c>
      <c r="C263" s="99" t="s">
        <v>124</v>
      </c>
      <c r="D263" s="93"/>
      <c r="E263" s="114">
        <v>83406</v>
      </c>
      <c r="F263" s="91"/>
      <c r="G263" s="91"/>
      <c r="H263" s="41">
        <v>88.338968419538162</v>
      </c>
      <c r="I263" s="100"/>
      <c r="J263" s="100"/>
      <c r="K263" s="41">
        <v>94.532767426803829</v>
      </c>
      <c r="L263" s="100"/>
      <c r="M263" s="100"/>
      <c r="N263" s="41">
        <v>98.297484593434518</v>
      </c>
      <c r="O263" s="91"/>
      <c r="P263" s="101"/>
    </row>
    <row r="264" spans="1:16" ht="11.25" hidden="1" customHeight="1" outlineLevel="1">
      <c r="A264" s="97" t="s">
        <v>227</v>
      </c>
      <c r="B264" s="22">
        <v>2020</v>
      </c>
      <c r="C264" s="99" t="s">
        <v>125</v>
      </c>
      <c r="D264" s="93"/>
      <c r="E264" s="114">
        <v>86367</v>
      </c>
      <c r="F264" s="91"/>
      <c r="G264" s="91"/>
      <c r="H264" s="41">
        <v>90.534579179547748</v>
      </c>
      <c r="I264" s="100"/>
      <c r="J264" s="100"/>
      <c r="K264" s="41">
        <v>95.568909421422532</v>
      </c>
      <c r="L264" s="100"/>
      <c r="M264" s="100"/>
      <c r="N264" s="41">
        <v>98.609422580383708</v>
      </c>
      <c r="O264" s="91"/>
      <c r="P264" s="101"/>
    </row>
    <row r="265" spans="1:16" ht="11.25" hidden="1" customHeight="1" outlineLevel="1">
      <c r="A265" s="97" t="s">
        <v>228</v>
      </c>
      <c r="B265" s="22">
        <v>2020</v>
      </c>
      <c r="C265" s="99" t="s">
        <v>126</v>
      </c>
      <c r="D265" s="93"/>
      <c r="E265" s="114">
        <v>70193</v>
      </c>
      <c r="F265" s="91"/>
      <c r="G265" s="91"/>
      <c r="H265" s="41">
        <v>91.54901485903153</v>
      </c>
      <c r="I265" s="100"/>
      <c r="J265" s="100"/>
      <c r="K265" s="41">
        <v>96.2189961962019</v>
      </c>
      <c r="L265" s="100"/>
      <c r="M265" s="100"/>
      <c r="N265" s="41">
        <v>98.96570883136495</v>
      </c>
      <c r="O265" s="91"/>
      <c r="P265" s="101"/>
    </row>
    <row r="266" spans="1:16" ht="11.25" hidden="1" customHeight="1" outlineLevel="1">
      <c r="A266" s="97" t="s">
        <v>229</v>
      </c>
      <c r="B266" s="22">
        <v>2020</v>
      </c>
      <c r="C266" s="99" t="s">
        <v>51</v>
      </c>
      <c r="D266" s="93"/>
      <c r="E266" s="114">
        <v>69071</v>
      </c>
      <c r="F266" s="91"/>
      <c r="G266" s="91"/>
      <c r="H266" s="41">
        <v>91.211941335727005</v>
      </c>
      <c r="I266" s="100"/>
      <c r="J266" s="100"/>
      <c r="K266" s="41">
        <v>95.846303079439991</v>
      </c>
      <c r="L266" s="100"/>
      <c r="M266" s="100"/>
      <c r="N266" s="41">
        <v>98.694097378060249</v>
      </c>
      <c r="O266" s="91"/>
      <c r="P266" s="101"/>
    </row>
    <row r="267" spans="1:16" ht="11.25" hidden="1" customHeight="1" outlineLevel="1">
      <c r="A267" s="97" t="s">
        <v>230</v>
      </c>
      <c r="B267" s="22">
        <v>2020</v>
      </c>
      <c r="C267" s="99" t="s">
        <v>127</v>
      </c>
      <c r="D267" s="93"/>
      <c r="E267" s="114">
        <v>68527</v>
      </c>
      <c r="F267" s="91"/>
      <c r="G267" s="91"/>
      <c r="H267" s="41">
        <v>88.925533001590622</v>
      </c>
      <c r="I267" s="100"/>
      <c r="J267" s="100"/>
      <c r="K267" s="41">
        <v>94.212500182409855</v>
      </c>
      <c r="L267" s="100"/>
      <c r="M267" s="100"/>
      <c r="N267" s="41">
        <v>98.025595750580067</v>
      </c>
      <c r="O267" s="91"/>
      <c r="P267" s="101"/>
    </row>
    <row r="268" spans="1:16" ht="11.25" hidden="1" customHeight="1" outlineLevel="1">
      <c r="A268" s="97" t="s">
        <v>231</v>
      </c>
      <c r="B268" s="22">
        <v>2020</v>
      </c>
      <c r="C268" s="99" t="s">
        <v>128</v>
      </c>
      <c r="D268" s="93"/>
      <c r="E268" s="114">
        <v>70745</v>
      </c>
      <c r="F268" s="91"/>
      <c r="G268" s="91"/>
      <c r="H268" s="41">
        <v>92.330200014135272</v>
      </c>
      <c r="I268" s="100"/>
      <c r="J268" s="100"/>
      <c r="K268" s="41">
        <v>96.204678775885228</v>
      </c>
      <c r="L268" s="100"/>
      <c r="M268" s="100"/>
      <c r="N268" s="41">
        <v>98.891794473107637</v>
      </c>
      <c r="O268" s="91"/>
      <c r="P268" s="101"/>
    </row>
    <row r="269" spans="1:16" ht="11.25" hidden="1" customHeight="1" outlineLevel="1">
      <c r="A269" s="97" t="s">
        <v>232</v>
      </c>
      <c r="B269" s="22">
        <v>2020</v>
      </c>
      <c r="C269" s="99" t="s">
        <v>129</v>
      </c>
      <c r="D269" s="93"/>
      <c r="E269" s="114">
        <v>77967</v>
      </c>
      <c r="F269" s="91"/>
      <c r="G269" s="91"/>
      <c r="H269" s="41">
        <v>89.062039067810744</v>
      </c>
      <c r="I269" s="100"/>
      <c r="J269" s="100"/>
      <c r="K269" s="41">
        <v>94.514345812972152</v>
      </c>
      <c r="L269" s="100"/>
      <c r="M269" s="100"/>
      <c r="N269" s="41">
        <v>98.215911860145951</v>
      </c>
      <c r="O269" s="91"/>
      <c r="P269" s="101"/>
    </row>
    <row r="270" spans="1:16" ht="11.25" hidden="1" customHeight="1" outlineLevel="1">
      <c r="A270" s="97" t="s">
        <v>233</v>
      </c>
      <c r="B270" s="22">
        <v>2020</v>
      </c>
      <c r="C270" s="99" t="s">
        <v>130</v>
      </c>
      <c r="D270" s="93"/>
      <c r="E270" s="114">
        <v>81655</v>
      </c>
      <c r="F270" s="91"/>
      <c r="G270" s="91"/>
      <c r="H270" s="41">
        <v>88.444063437633943</v>
      </c>
      <c r="I270" s="100"/>
      <c r="J270" s="100"/>
      <c r="K270" s="41">
        <v>94.476761986406217</v>
      </c>
      <c r="L270" s="100"/>
      <c r="M270" s="100"/>
      <c r="N270" s="41">
        <v>98.382217867858685</v>
      </c>
      <c r="O270" s="91"/>
      <c r="P270" s="101"/>
    </row>
    <row r="271" spans="1:16" ht="11.25" hidden="1" customHeight="1" outlineLevel="1">
      <c r="A271" s="97" t="s">
        <v>234</v>
      </c>
      <c r="B271" s="22">
        <v>2020</v>
      </c>
      <c r="C271" s="99" t="s">
        <v>131</v>
      </c>
      <c r="D271" s="93"/>
      <c r="E271" s="114">
        <v>84665</v>
      </c>
      <c r="F271" s="91"/>
      <c r="G271" s="91"/>
      <c r="H271" s="41">
        <v>86.950924230791955</v>
      </c>
      <c r="I271" s="100"/>
      <c r="J271" s="100"/>
      <c r="K271" s="41">
        <v>93.670347841492941</v>
      </c>
      <c r="L271" s="100"/>
      <c r="M271" s="100"/>
      <c r="N271" s="41">
        <v>98.139727159983465</v>
      </c>
      <c r="O271" s="91"/>
      <c r="P271" s="101"/>
    </row>
    <row r="272" spans="1:16" ht="11.25" hidden="1" customHeight="1" outlineLevel="1">
      <c r="A272" s="97" t="s">
        <v>235</v>
      </c>
      <c r="B272" s="22">
        <v>2020</v>
      </c>
      <c r="C272" s="99" t="s">
        <v>132</v>
      </c>
      <c r="D272" s="93"/>
      <c r="E272" s="114">
        <v>80690</v>
      </c>
      <c r="F272" s="91"/>
      <c r="G272" s="91"/>
      <c r="H272" s="41">
        <v>87.69116371297558</v>
      </c>
      <c r="I272" s="100"/>
      <c r="J272" s="100"/>
      <c r="K272" s="41">
        <v>94.343784855620271</v>
      </c>
      <c r="L272" s="100"/>
      <c r="M272" s="100"/>
      <c r="N272" s="41">
        <v>98.338084025281944</v>
      </c>
      <c r="O272" s="91"/>
      <c r="P272" s="101"/>
    </row>
    <row r="273" spans="1:16" ht="11.25" hidden="1" customHeight="1" outlineLevel="1">
      <c r="A273" s="97" t="s">
        <v>236</v>
      </c>
      <c r="B273" s="22">
        <v>2020</v>
      </c>
      <c r="C273" s="99" t="s">
        <v>133</v>
      </c>
      <c r="D273" s="93"/>
      <c r="E273" s="114">
        <v>81428</v>
      </c>
      <c r="F273" s="91"/>
      <c r="G273" s="91"/>
      <c r="H273" s="41">
        <v>88.947290858181461</v>
      </c>
      <c r="I273" s="100"/>
      <c r="J273" s="100"/>
      <c r="K273" s="41">
        <v>94.808910939725891</v>
      </c>
      <c r="L273" s="100"/>
      <c r="M273" s="100"/>
      <c r="N273" s="41">
        <v>98.301567028540546</v>
      </c>
      <c r="O273" s="91"/>
      <c r="P273" s="101" t="s">
        <v>703</v>
      </c>
    </row>
    <row r="274" spans="1:16" ht="15" customHeight="1" collapsed="1">
      <c r="A274" s="97" t="s">
        <v>237</v>
      </c>
      <c r="B274" s="103">
        <v>2020</v>
      </c>
      <c r="C274" s="104" t="s">
        <v>9</v>
      </c>
      <c r="D274" s="105"/>
      <c r="E274" s="16">
        <v>944624</v>
      </c>
      <c r="F274" s="105"/>
      <c r="G274" s="105"/>
      <c r="H274" s="106">
        <v>89.369103473974832</v>
      </c>
      <c r="I274" s="100"/>
      <c r="J274" s="100"/>
      <c r="K274" s="106">
        <v>94.947725232473445</v>
      </c>
      <c r="L274" s="100"/>
      <c r="M274" s="100"/>
      <c r="N274" s="106">
        <v>98.453988041802873</v>
      </c>
      <c r="O274" s="105"/>
      <c r="P274" s="107"/>
    </row>
    <row r="275" spans="1:16" ht="15" hidden="1" customHeight="1" outlineLevel="1">
      <c r="A275" s="97" t="s">
        <v>238</v>
      </c>
      <c r="B275" s="98">
        <v>2021</v>
      </c>
      <c r="C275" s="99" t="s">
        <v>123</v>
      </c>
      <c r="D275" s="93"/>
      <c r="E275" s="114">
        <v>80037</v>
      </c>
      <c r="F275" s="91"/>
      <c r="G275" s="91"/>
      <c r="H275" s="41">
        <v>85.925259567450055</v>
      </c>
      <c r="I275" s="100"/>
      <c r="J275" s="100"/>
      <c r="K275" s="41">
        <v>92.957007384084861</v>
      </c>
      <c r="L275" s="100"/>
      <c r="M275" s="100"/>
      <c r="N275" s="41">
        <v>97.74854129964892</v>
      </c>
      <c r="O275" s="91"/>
      <c r="P275" s="101"/>
    </row>
    <row r="276" spans="1:16" ht="11.25" hidden="1" customHeight="1" outlineLevel="1">
      <c r="A276" s="97" t="s">
        <v>239</v>
      </c>
      <c r="B276" s="22">
        <v>2021</v>
      </c>
      <c r="C276" s="99" t="s">
        <v>124</v>
      </c>
      <c r="D276" s="93"/>
      <c r="E276" s="114">
        <v>72289</v>
      </c>
      <c r="F276" s="91"/>
      <c r="G276" s="91"/>
      <c r="H276" s="41">
        <v>79.702306021663048</v>
      </c>
      <c r="I276" s="100"/>
      <c r="J276" s="100"/>
      <c r="K276" s="41">
        <v>88.764542323175036</v>
      </c>
      <c r="L276" s="100"/>
      <c r="M276" s="100"/>
      <c r="N276" s="41">
        <v>96.413008894852609</v>
      </c>
      <c r="O276" s="91"/>
      <c r="P276" s="101"/>
    </row>
    <row r="277" spans="1:16" ht="11.25" hidden="1" customHeight="1" outlineLevel="1">
      <c r="A277" s="97" t="s">
        <v>240</v>
      </c>
      <c r="B277" s="22">
        <v>2021</v>
      </c>
      <c r="C277" s="99" t="s">
        <v>125</v>
      </c>
      <c r="D277" s="93"/>
      <c r="E277" s="114">
        <v>81927</v>
      </c>
      <c r="F277" s="91"/>
      <c r="G277" s="91"/>
      <c r="H277" s="41">
        <v>85.255166184530125</v>
      </c>
      <c r="I277" s="100"/>
      <c r="J277" s="100"/>
      <c r="K277" s="41">
        <v>93.170749569738902</v>
      </c>
      <c r="L277" s="100"/>
      <c r="M277" s="100"/>
      <c r="N277" s="41">
        <v>98.294823440379858</v>
      </c>
      <c r="O277" s="91"/>
      <c r="P277" s="101"/>
    </row>
    <row r="278" spans="1:16" ht="11.25" hidden="1" customHeight="1" outlineLevel="1">
      <c r="A278" s="97" t="s">
        <v>241</v>
      </c>
      <c r="B278" s="22">
        <v>2021</v>
      </c>
      <c r="C278" s="99" t="s">
        <v>126</v>
      </c>
      <c r="D278" s="93"/>
      <c r="E278" s="114">
        <v>77495</v>
      </c>
      <c r="F278" s="91"/>
      <c r="G278" s="91"/>
      <c r="H278" s="41">
        <v>87.674043486676553</v>
      </c>
      <c r="I278" s="100"/>
      <c r="J278" s="100"/>
      <c r="K278" s="41">
        <v>93.987999225756496</v>
      </c>
      <c r="L278" s="100"/>
      <c r="M278" s="100"/>
      <c r="N278" s="41">
        <v>98.482482740821979</v>
      </c>
      <c r="O278" s="91"/>
      <c r="P278" s="101"/>
    </row>
    <row r="279" spans="1:16" ht="11.25" hidden="1" customHeight="1" outlineLevel="1">
      <c r="A279" s="97" t="s">
        <v>242</v>
      </c>
      <c r="B279" s="22">
        <v>2021</v>
      </c>
      <c r="C279" s="99" t="s">
        <v>51</v>
      </c>
      <c r="D279" s="93"/>
      <c r="E279" s="114">
        <v>79836</v>
      </c>
      <c r="F279" s="91"/>
      <c r="G279" s="91"/>
      <c r="H279" s="41">
        <v>87.421714514755251</v>
      </c>
      <c r="I279" s="100"/>
      <c r="J279" s="100"/>
      <c r="K279" s="41">
        <v>93.654491708001402</v>
      </c>
      <c r="L279" s="100"/>
      <c r="M279" s="100"/>
      <c r="N279" s="41">
        <v>98.06478280474974</v>
      </c>
      <c r="O279" s="91"/>
      <c r="P279" s="101"/>
    </row>
    <row r="280" spans="1:16" ht="11.25" hidden="1" customHeight="1" outlineLevel="1">
      <c r="A280" s="97" t="s">
        <v>243</v>
      </c>
      <c r="B280" s="22">
        <v>2021</v>
      </c>
      <c r="C280" s="99" t="s">
        <v>127</v>
      </c>
      <c r="D280" s="93"/>
      <c r="E280" s="114">
        <v>78860</v>
      </c>
      <c r="F280" s="91"/>
      <c r="G280" s="91"/>
      <c r="H280" s="41">
        <v>85.56936342886128</v>
      </c>
      <c r="I280" s="100"/>
      <c r="J280" s="100"/>
      <c r="K280" s="41">
        <v>92.354805985290383</v>
      </c>
      <c r="L280" s="100"/>
      <c r="M280" s="100"/>
      <c r="N280" s="41">
        <v>97.198833375602334</v>
      </c>
      <c r="O280" s="91"/>
      <c r="P280" s="101"/>
    </row>
    <row r="281" spans="1:16" ht="11.25" hidden="1" customHeight="1" outlineLevel="1">
      <c r="A281" s="97" t="s">
        <v>244</v>
      </c>
      <c r="B281" s="22">
        <v>2021</v>
      </c>
      <c r="C281" s="99" t="s">
        <v>128</v>
      </c>
      <c r="D281" s="93"/>
      <c r="E281" s="114">
        <v>75486</v>
      </c>
      <c r="F281" s="91"/>
      <c r="G281" s="91"/>
      <c r="H281" s="41">
        <v>86.155048618286827</v>
      </c>
      <c r="I281" s="100"/>
      <c r="J281" s="100"/>
      <c r="K281" s="41">
        <v>92.60260180695758</v>
      </c>
      <c r="L281" s="100"/>
      <c r="M281" s="100"/>
      <c r="N281" s="41">
        <v>97.121320509763393</v>
      </c>
      <c r="O281" s="91"/>
      <c r="P281" s="101"/>
    </row>
    <row r="282" spans="1:16" ht="11.25" hidden="1" customHeight="1" outlineLevel="1">
      <c r="A282" s="97" t="s">
        <v>245</v>
      </c>
      <c r="B282" s="22">
        <v>2021</v>
      </c>
      <c r="C282" s="99" t="s">
        <v>129</v>
      </c>
      <c r="D282" s="93"/>
      <c r="E282" s="114">
        <v>82994</v>
      </c>
      <c r="F282" s="91"/>
      <c r="G282" s="91"/>
      <c r="H282" s="41">
        <v>87.231607104128003</v>
      </c>
      <c r="I282" s="100"/>
      <c r="J282" s="100"/>
      <c r="K282" s="41">
        <v>93.754970238812447</v>
      </c>
      <c r="L282" s="100"/>
      <c r="M282" s="100"/>
      <c r="N282" s="41">
        <v>97.8564715521604</v>
      </c>
      <c r="O282" s="91"/>
      <c r="P282" s="101"/>
    </row>
    <row r="283" spans="1:16" ht="11.25" hidden="1" customHeight="1" outlineLevel="1">
      <c r="A283" s="97" t="s">
        <v>246</v>
      </c>
      <c r="B283" s="22">
        <v>2021</v>
      </c>
      <c r="C283" s="99" t="s">
        <v>130</v>
      </c>
      <c r="D283" s="93"/>
      <c r="E283" s="114">
        <v>84987</v>
      </c>
      <c r="F283" s="91"/>
      <c r="G283" s="91"/>
      <c r="H283" s="41">
        <v>84.011672373421817</v>
      </c>
      <c r="I283" s="100"/>
      <c r="J283" s="100"/>
      <c r="K283" s="41">
        <v>92.595338110534556</v>
      </c>
      <c r="L283" s="100"/>
      <c r="M283" s="100"/>
      <c r="N283" s="41">
        <v>97.625519197053663</v>
      </c>
      <c r="O283" s="91"/>
      <c r="P283" s="101"/>
    </row>
    <row r="284" spans="1:16" ht="11.25" hidden="1" customHeight="1" outlineLevel="1">
      <c r="A284" s="97" t="s">
        <v>247</v>
      </c>
      <c r="B284" s="22">
        <v>2021</v>
      </c>
      <c r="C284" s="99" t="s">
        <v>131</v>
      </c>
      <c r="D284" s="93"/>
      <c r="E284" s="114">
        <v>84089</v>
      </c>
      <c r="F284" s="91"/>
      <c r="G284" s="91"/>
      <c r="H284" s="41">
        <v>82.48641320505655</v>
      </c>
      <c r="I284" s="100"/>
      <c r="J284" s="100"/>
      <c r="K284" s="41">
        <v>91.618404309719466</v>
      </c>
      <c r="L284" s="100"/>
      <c r="M284" s="100"/>
      <c r="N284" s="41">
        <v>97.711948055036927</v>
      </c>
      <c r="O284" s="91"/>
      <c r="P284" s="101"/>
    </row>
    <row r="285" spans="1:16" ht="11.25" hidden="1" customHeight="1" outlineLevel="1">
      <c r="A285" s="97" t="s">
        <v>248</v>
      </c>
      <c r="B285" s="22">
        <v>2021</v>
      </c>
      <c r="C285" s="99" t="s">
        <v>132</v>
      </c>
      <c r="D285" s="93"/>
      <c r="E285" s="114">
        <v>82180</v>
      </c>
      <c r="F285" s="91"/>
      <c r="G285" s="91"/>
      <c r="H285" s="41">
        <v>81.611097590654651</v>
      </c>
      <c r="I285" s="100"/>
      <c r="J285" s="100"/>
      <c r="K285" s="41">
        <v>90.56218057921636</v>
      </c>
      <c r="L285" s="100"/>
      <c r="M285" s="100"/>
      <c r="N285" s="41">
        <v>96.662204916037965</v>
      </c>
      <c r="O285" s="91"/>
      <c r="P285" s="101"/>
    </row>
    <row r="286" spans="1:16" ht="11.25" hidden="1" customHeight="1" outlineLevel="1">
      <c r="A286" s="97" t="s">
        <v>249</v>
      </c>
      <c r="B286" s="22">
        <v>2021</v>
      </c>
      <c r="C286" s="99" t="s">
        <v>133</v>
      </c>
      <c r="D286" s="93"/>
      <c r="E286" s="114">
        <v>81985</v>
      </c>
      <c r="F286" s="91"/>
      <c r="G286" s="91"/>
      <c r="H286" s="41">
        <v>78.624138561932057</v>
      </c>
      <c r="I286" s="100"/>
      <c r="J286" s="100"/>
      <c r="K286" s="41">
        <v>88.249069951820459</v>
      </c>
      <c r="L286" s="100"/>
      <c r="M286" s="100"/>
      <c r="N286" s="41">
        <v>95.580898944928947</v>
      </c>
      <c r="O286" s="91"/>
      <c r="P286" s="101" t="s">
        <v>703</v>
      </c>
    </row>
    <row r="287" spans="1:16" ht="15" customHeight="1" collapsed="1">
      <c r="A287" s="97" t="s">
        <v>250</v>
      </c>
      <c r="B287" s="103">
        <v>2021</v>
      </c>
      <c r="C287" s="104" t="s">
        <v>9</v>
      </c>
      <c r="D287" s="105"/>
      <c r="E287" s="16">
        <v>962165</v>
      </c>
      <c r="F287" s="105"/>
      <c r="G287" s="105"/>
      <c r="H287" s="106">
        <v>84.307057521319109</v>
      </c>
      <c r="I287" s="100"/>
      <c r="J287" s="100"/>
      <c r="K287" s="106">
        <v>92.03816393238165</v>
      </c>
      <c r="L287" s="100"/>
      <c r="M287" s="100"/>
      <c r="N287" s="106">
        <v>97.40356383780329</v>
      </c>
      <c r="O287" s="105"/>
      <c r="P287" s="107"/>
    </row>
    <row r="288" spans="1:16" ht="15" hidden="1" customHeight="1" outlineLevel="1">
      <c r="A288" s="97" t="s">
        <v>251</v>
      </c>
      <c r="B288" s="98">
        <v>2022</v>
      </c>
      <c r="C288" s="99" t="s">
        <v>123</v>
      </c>
      <c r="D288" s="93"/>
      <c r="E288" s="114">
        <v>81072</v>
      </c>
      <c r="F288" s="91"/>
      <c r="G288" s="91"/>
      <c r="H288" s="41">
        <v>84.274472074205647</v>
      </c>
      <c r="I288" s="100"/>
      <c r="J288" s="100"/>
      <c r="K288" s="41">
        <v>92.474590487467935</v>
      </c>
      <c r="L288" s="100"/>
      <c r="M288" s="100"/>
      <c r="N288" s="41">
        <v>97.517021906453522</v>
      </c>
      <c r="O288" s="91"/>
      <c r="P288" s="101"/>
    </row>
    <row r="289" spans="1:16" ht="11.25" hidden="1" customHeight="1" outlineLevel="1">
      <c r="A289" s="97" t="s">
        <v>252</v>
      </c>
      <c r="B289" s="22">
        <v>2022</v>
      </c>
      <c r="C289" s="99" t="s">
        <v>124</v>
      </c>
      <c r="D289" s="93"/>
      <c r="E289" s="114">
        <v>76752</v>
      </c>
      <c r="F289" s="91"/>
      <c r="G289" s="91"/>
      <c r="H289" s="41">
        <v>81.309933291640618</v>
      </c>
      <c r="I289" s="100"/>
      <c r="J289" s="100"/>
      <c r="K289" s="41">
        <v>89.694079633104025</v>
      </c>
      <c r="L289" s="100"/>
      <c r="M289" s="100"/>
      <c r="N289" s="41">
        <v>96.032676672920587</v>
      </c>
      <c r="O289" s="91"/>
      <c r="P289" s="101"/>
    </row>
    <row r="290" spans="1:16" ht="11.25" hidden="1" customHeight="1" outlineLevel="1">
      <c r="A290" s="97" t="s">
        <v>253</v>
      </c>
      <c r="B290" s="22">
        <v>2022</v>
      </c>
      <c r="C290" s="99" t="s">
        <v>125</v>
      </c>
      <c r="D290" s="93"/>
      <c r="E290" s="114">
        <v>87323</v>
      </c>
      <c r="F290" s="91"/>
      <c r="G290" s="91"/>
      <c r="H290" s="41">
        <v>79.851814527673127</v>
      </c>
      <c r="I290" s="100"/>
      <c r="J290" s="100"/>
      <c r="K290" s="41">
        <v>87.997434810989077</v>
      </c>
      <c r="L290" s="100"/>
      <c r="M290" s="100"/>
      <c r="N290" s="41">
        <v>95.277303803121754</v>
      </c>
      <c r="O290" s="91"/>
      <c r="P290" s="101"/>
    </row>
    <row r="291" spans="1:16" ht="11.25" hidden="1" customHeight="1" outlineLevel="1">
      <c r="A291" s="97" t="s">
        <v>254</v>
      </c>
      <c r="B291" s="22">
        <v>2022</v>
      </c>
      <c r="C291" s="99" t="s">
        <v>126</v>
      </c>
      <c r="D291" s="93"/>
      <c r="E291" s="114">
        <v>81600</v>
      </c>
      <c r="F291" s="91"/>
      <c r="G291" s="91"/>
      <c r="H291" s="41">
        <v>81.458333333333329</v>
      </c>
      <c r="I291" s="100"/>
      <c r="J291" s="100"/>
      <c r="K291" s="41">
        <v>89.857843137254903</v>
      </c>
      <c r="L291" s="100"/>
      <c r="M291" s="100"/>
      <c r="N291" s="41">
        <v>96.017156862745097</v>
      </c>
      <c r="O291" s="91"/>
      <c r="P291" s="101"/>
    </row>
    <row r="292" spans="1:16" ht="11.25" hidden="1" customHeight="1" outlineLevel="1">
      <c r="A292" s="97" t="s">
        <v>255</v>
      </c>
      <c r="B292" s="22">
        <v>2022</v>
      </c>
      <c r="C292" s="99" t="s">
        <v>51</v>
      </c>
      <c r="D292" s="93"/>
      <c r="E292" s="114">
        <v>85747</v>
      </c>
      <c r="F292" s="91"/>
      <c r="G292" s="91"/>
      <c r="H292" s="41">
        <v>81.090883646075085</v>
      </c>
      <c r="I292" s="100"/>
      <c r="J292" s="100"/>
      <c r="K292" s="41">
        <v>90.101111409145503</v>
      </c>
      <c r="L292" s="100"/>
      <c r="M292" s="100"/>
      <c r="N292" s="41">
        <v>96.648279240090034</v>
      </c>
      <c r="O292" s="91"/>
      <c r="P292" s="101"/>
    </row>
    <row r="293" spans="1:16" ht="11.25" hidden="1" customHeight="1" outlineLevel="1">
      <c r="A293" s="97" t="s">
        <v>256</v>
      </c>
      <c r="B293" s="22">
        <v>2022</v>
      </c>
      <c r="C293" s="99" t="s">
        <v>127</v>
      </c>
      <c r="D293" s="93"/>
      <c r="E293" s="114">
        <v>78918</v>
      </c>
      <c r="F293" s="91"/>
      <c r="G293" s="91"/>
      <c r="H293" s="41">
        <v>80.323880483539881</v>
      </c>
      <c r="I293" s="100"/>
      <c r="J293" s="100"/>
      <c r="K293" s="41">
        <v>89.549912567475104</v>
      </c>
      <c r="L293" s="100"/>
      <c r="M293" s="100"/>
      <c r="N293" s="41">
        <v>96.389923718289879</v>
      </c>
      <c r="O293" s="91"/>
      <c r="P293" s="101"/>
    </row>
    <row r="294" spans="1:16" ht="11.25" hidden="1" customHeight="1" outlineLevel="1">
      <c r="A294" s="97" t="s">
        <v>257</v>
      </c>
      <c r="B294" s="22">
        <v>2022</v>
      </c>
      <c r="C294" s="99" t="s">
        <v>128</v>
      </c>
      <c r="D294" s="93"/>
      <c r="E294" s="114">
        <v>73932</v>
      </c>
      <c r="F294" s="91"/>
      <c r="G294" s="91"/>
      <c r="H294" s="41">
        <v>83.467240166639613</v>
      </c>
      <c r="I294" s="100"/>
      <c r="J294" s="100"/>
      <c r="K294" s="41">
        <v>91.309581777849914</v>
      </c>
      <c r="L294" s="100"/>
      <c r="M294" s="100"/>
      <c r="N294" s="41">
        <v>96.811935291889853</v>
      </c>
      <c r="O294" s="91"/>
      <c r="P294" s="101"/>
    </row>
    <row r="295" spans="1:16" ht="11.25" hidden="1" customHeight="1" outlineLevel="1">
      <c r="A295" s="97" t="s">
        <v>258</v>
      </c>
      <c r="B295" s="22">
        <v>2022</v>
      </c>
      <c r="C295" s="99" t="s">
        <v>129</v>
      </c>
      <c r="D295" s="93"/>
      <c r="E295" s="114">
        <v>80415</v>
      </c>
      <c r="F295" s="91"/>
      <c r="G295" s="91"/>
      <c r="H295" s="41">
        <v>80.813281104271596</v>
      </c>
      <c r="I295" s="100"/>
      <c r="J295" s="100"/>
      <c r="K295" s="41">
        <v>89.715849033140586</v>
      </c>
      <c r="L295" s="100"/>
      <c r="M295" s="100"/>
      <c r="N295" s="41">
        <v>96.167381707392892</v>
      </c>
      <c r="O295" s="91"/>
      <c r="P295" s="101"/>
    </row>
    <row r="296" spans="1:16" ht="11.25" hidden="1" customHeight="1" outlineLevel="1">
      <c r="A296" s="97" t="s">
        <v>259</v>
      </c>
      <c r="B296" s="22">
        <v>2022</v>
      </c>
      <c r="C296" s="99" t="s">
        <v>130</v>
      </c>
      <c r="D296" s="93"/>
      <c r="E296" s="114">
        <v>85328</v>
      </c>
      <c r="F296" s="91"/>
      <c r="G296" s="91"/>
      <c r="H296" s="41">
        <v>83.603272079504961</v>
      </c>
      <c r="I296" s="100"/>
      <c r="J296" s="100"/>
      <c r="K296" s="41">
        <v>91.799878117382335</v>
      </c>
      <c r="L296" s="100"/>
      <c r="M296" s="100"/>
      <c r="N296" s="41">
        <v>97.402962685167822</v>
      </c>
      <c r="O296" s="91"/>
      <c r="P296" s="101"/>
    </row>
    <row r="297" spans="1:16" ht="11.25" hidden="1" customHeight="1" outlineLevel="1">
      <c r="A297" s="97" t="s">
        <v>260</v>
      </c>
      <c r="B297" s="22">
        <v>2022</v>
      </c>
      <c r="C297" s="99" t="s">
        <v>131</v>
      </c>
      <c r="D297" s="93"/>
      <c r="E297" s="114">
        <v>84599</v>
      </c>
      <c r="F297" s="91"/>
      <c r="G297" s="91"/>
      <c r="H297" s="41">
        <v>80.682986796534237</v>
      </c>
      <c r="I297" s="100"/>
      <c r="J297" s="100"/>
      <c r="K297" s="41">
        <v>90.512890223288693</v>
      </c>
      <c r="L297" s="100"/>
      <c r="M297" s="100"/>
      <c r="N297" s="41">
        <v>97.237555999479895</v>
      </c>
      <c r="O297" s="91"/>
      <c r="P297" s="101"/>
    </row>
    <row r="298" spans="1:16" ht="11.25" hidden="1" customHeight="1" outlineLevel="1">
      <c r="A298" s="97" t="s">
        <v>261</v>
      </c>
      <c r="B298" s="22">
        <v>2022</v>
      </c>
      <c r="C298" s="99" t="s">
        <v>132</v>
      </c>
      <c r="D298" s="93"/>
      <c r="E298" s="114">
        <v>82741</v>
      </c>
      <c r="F298" s="91"/>
      <c r="G298" s="91"/>
      <c r="H298" s="41">
        <v>81.842133887673583</v>
      </c>
      <c r="I298" s="100"/>
      <c r="J298" s="100"/>
      <c r="K298" s="41">
        <v>91.025005740805639</v>
      </c>
      <c r="L298" s="100"/>
      <c r="M298" s="100"/>
      <c r="N298" s="41">
        <v>97.092130866196925</v>
      </c>
      <c r="O298" s="91"/>
      <c r="P298" s="101"/>
    </row>
    <row r="299" spans="1:16" ht="11.25" hidden="1" customHeight="1" outlineLevel="1">
      <c r="A299" s="97" t="s">
        <v>262</v>
      </c>
      <c r="B299" s="22">
        <v>2022</v>
      </c>
      <c r="C299" s="99" t="s">
        <v>133</v>
      </c>
      <c r="D299" s="93"/>
      <c r="E299" s="114">
        <v>85138</v>
      </c>
      <c r="F299" s="91"/>
      <c r="G299" s="91"/>
      <c r="H299" s="41">
        <v>79.158542601423576</v>
      </c>
      <c r="I299" s="100"/>
      <c r="J299" s="100"/>
      <c r="K299" s="41">
        <v>88.751203927740846</v>
      </c>
      <c r="L299" s="100"/>
      <c r="M299" s="100"/>
      <c r="N299" s="41">
        <v>95.822077098357965</v>
      </c>
      <c r="O299" s="91"/>
      <c r="P299" s="101" t="s">
        <v>703</v>
      </c>
    </row>
    <row r="300" spans="1:16" ht="15" customHeight="1" collapsed="1">
      <c r="A300" s="97" t="s">
        <v>263</v>
      </c>
      <c r="B300" s="103">
        <v>2022</v>
      </c>
      <c r="C300" s="104" t="s">
        <v>9</v>
      </c>
      <c r="D300" s="105"/>
      <c r="E300" s="16">
        <v>983565</v>
      </c>
      <c r="F300" s="105"/>
      <c r="G300" s="105"/>
      <c r="H300" s="106">
        <v>81.464061856613441</v>
      </c>
      <c r="I300" s="100"/>
      <c r="J300" s="100"/>
      <c r="K300" s="106">
        <v>90.216813327029726</v>
      </c>
      <c r="L300" s="100"/>
      <c r="M300" s="100"/>
      <c r="N300" s="106">
        <v>96.532003477146915</v>
      </c>
      <c r="O300" s="105"/>
      <c r="P300" s="107"/>
    </row>
    <row r="301" spans="1:16" ht="15" hidden="1" customHeight="1" outlineLevel="1">
      <c r="A301" s="97" t="s">
        <v>251</v>
      </c>
      <c r="B301" s="98">
        <v>2023</v>
      </c>
      <c r="C301" s="99" t="s">
        <v>123</v>
      </c>
      <c r="D301" s="93"/>
      <c r="E301" s="114">
        <v>86880</v>
      </c>
      <c r="F301" s="91"/>
      <c r="G301" s="91"/>
      <c r="H301" s="41">
        <v>82.094843462246786</v>
      </c>
      <c r="I301" s="100"/>
      <c r="J301" s="100"/>
      <c r="K301" s="41">
        <v>90.88858195211786</v>
      </c>
      <c r="L301" s="100"/>
      <c r="M301" s="100"/>
      <c r="N301" s="41">
        <v>96.972836095764265</v>
      </c>
      <c r="O301" s="91"/>
      <c r="P301" s="101"/>
    </row>
    <row r="302" spans="1:16" ht="11.25" hidden="1" customHeight="1" outlineLevel="1">
      <c r="A302" s="97" t="s">
        <v>252</v>
      </c>
      <c r="B302" s="98">
        <v>2023</v>
      </c>
      <c r="C302" s="99" t="s">
        <v>124</v>
      </c>
      <c r="D302" s="93"/>
      <c r="E302" s="114">
        <v>80384</v>
      </c>
      <c r="F302" s="91"/>
      <c r="G302" s="91"/>
      <c r="H302" s="41">
        <v>82.124552149681534</v>
      </c>
      <c r="I302" s="100"/>
      <c r="J302" s="100"/>
      <c r="K302" s="41">
        <v>90.942227308917197</v>
      </c>
      <c r="L302" s="100"/>
      <c r="M302" s="100"/>
      <c r="N302" s="41">
        <v>97.192227308917197</v>
      </c>
      <c r="O302" s="91"/>
      <c r="P302" s="101"/>
    </row>
    <row r="303" spans="1:16" ht="11.25" hidden="1" customHeight="1" outlineLevel="1">
      <c r="A303" s="97" t="s">
        <v>253</v>
      </c>
      <c r="B303" s="98">
        <v>2023</v>
      </c>
      <c r="C303" s="99" t="s">
        <v>125</v>
      </c>
      <c r="D303" s="93"/>
      <c r="E303" s="114">
        <v>83679</v>
      </c>
      <c r="F303" s="91"/>
      <c r="G303" s="91"/>
      <c r="H303" s="41">
        <v>77.833148101674254</v>
      </c>
      <c r="I303" s="100"/>
      <c r="J303" s="100"/>
      <c r="K303" s="41">
        <v>88.349526165465647</v>
      </c>
      <c r="L303" s="100"/>
      <c r="M303" s="100"/>
      <c r="N303" s="41">
        <v>96.034847452765931</v>
      </c>
      <c r="O303" s="91"/>
      <c r="P303" s="101"/>
    </row>
    <row r="304" spans="1:16" ht="11.25" hidden="1" customHeight="1" outlineLevel="1">
      <c r="A304" s="97" t="s">
        <v>254</v>
      </c>
      <c r="B304" s="98">
        <v>2023</v>
      </c>
      <c r="C304" s="99" t="s">
        <v>126</v>
      </c>
      <c r="D304" s="93"/>
      <c r="E304" s="114">
        <v>75669</v>
      </c>
      <c r="F304" s="91"/>
      <c r="G304" s="91"/>
      <c r="H304" s="41">
        <v>80.786055055570969</v>
      </c>
      <c r="I304" s="100"/>
      <c r="J304" s="100"/>
      <c r="K304" s="41">
        <v>90.289286233464168</v>
      </c>
      <c r="L304" s="100"/>
      <c r="M304" s="100"/>
      <c r="N304" s="41">
        <v>96.9379798860828</v>
      </c>
      <c r="O304" s="91"/>
      <c r="P304" s="101"/>
    </row>
    <row r="305" spans="1:16" ht="11.25" hidden="1" customHeight="1" outlineLevel="1">
      <c r="A305" s="97" t="s">
        <v>255</v>
      </c>
      <c r="B305" s="98">
        <v>2023</v>
      </c>
      <c r="C305" s="99" t="s">
        <v>51</v>
      </c>
      <c r="D305" s="93"/>
      <c r="E305" s="114">
        <v>79799</v>
      </c>
      <c r="F305" s="91"/>
      <c r="G305" s="91"/>
      <c r="H305" s="41">
        <v>77.285429641975469</v>
      </c>
      <c r="I305" s="100"/>
      <c r="J305" s="100"/>
      <c r="K305" s="41">
        <v>87.819396233035505</v>
      </c>
      <c r="L305" s="100"/>
      <c r="M305" s="100"/>
      <c r="N305" s="41">
        <v>96.030025438915274</v>
      </c>
      <c r="O305" s="91"/>
      <c r="P305" s="101"/>
    </row>
    <row r="306" spans="1:16" ht="11.25" hidden="1" customHeight="1" outlineLevel="1">
      <c r="A306" s="97" t="s">
        <v>256</v>
      </c>
      <c r="B306" s="98">
        <v>2023</v>
      </c>
      <c r="C306" s="99" t="s">
        <v>127</v>
      </c>
      <c r="D306" s="93"/>
      <c r="E306" s="114">
        <v>71613</v>
      </c>
      <c r="F306" s="91"/>
      <c r="G306" s="91"/>
      <c r="H306" s="41">
        <v>73.686341865303788</v>
      </c>
      <c r="I306" s="100"/>
      <c r="J306" s="100"/>
      <c r="K306" s="41">
        <v>85.248488402943607</v>
      </c>
      <c r="L306" s="100"/>
      <c r="M306" s="100"/>
      <c r="N306" s="41">
        <v>95.062349014843676</v>
      </c>
      <c r="O306" s="91"/>
      <c r="P306" s="101"/>
    </row>
    <row r="307" spans="1:16" ht="11.25" hidden="1" customHeight="1" outlineLevel="1">
      <c r="A307" s="97" t="s">
        <v>257</v>
      </c>
      <c r="B307" s="98">
        <v>2023</v>
      </c>
      <c r="C307" s="99" t="s">
        <v>128</v>
      </c>
      <c r="D307" s="93"/>
      <c r="E307" s="114">
        <v>67469</v>
      </c>
      <c r="F307" s="91"/>
      <c r="G307" s="91"/>
      <c r="H307" s="41">
        <v>79.392017074508288</v>
      </c>
      <c r="I307" s="100"/>
      <c r="J307" s="100"/>
      <c r="K307" s="41">
        <v>88.599208525396847</v>
      </c>
      <c r="L307" s="100"/>
      <c r="M307" s="100"/>
      <c r="N307" s="41">
        <v>96.728868072744518</v>
      </c>
      <c r="O307" s="91"/>
      <c r="P307" s="101"/>
    </row>
    <row r="308" spans="1:16" ht="11.25" hidden="1" customHeight="1" outlineLevel="1">
      <c r="A308" s="97" t="s">
        <v>258</v>
      </c>
      <c r="B308" s="98">
        <v>2023</v>
      </c>
      <c r="C308" s="99" t="s">
        <v>129</v>
      </c>
      <c r="D308" s="93"/>
      <c r="E308" s="114">
        <v>75276</v>
      </c>
      <c r="F308" s="91"/>
      <c r="G308" s="91"/>
      <c r="H308" s="41">
        <v>74.921621765237262</v>
      </c>
      <c r="I308" s="100"/>
      <c r="J308" s="100"/>
      <c r="K308" s="41">
        <v>85.934427971730699</v>
      </c>
      <c r="L308" s="100"/>
      <c r="M308" s="100"/>
      <c r="N308" s="41">
        <v>95.19235878633296</v>
      </c>
      <c r="O308" s="91"/>
      <c r="P308" s="101"/>
    </row>
    <row r="309" spans="1:16" ht="11.25" hidden="1" customHeight="1" outlineLevel="1">
      <c r="A309" s="97" t="s">
        <v>259</v>
      </c>
      <c r="B309" s="98">
        <v>2023</v>
      </c>
      <c r="C309" s="99" t="s">
        <v>130</v>
      </c>
      <c r="D309" s="93"/>
      <c r="E309" s="114">
        <v>77683</v>
      </c>
      <c r="F309" s="91"/>
      <c r="G309" s="91"/>
      <c r="H309" s="41">
        <v>75.30605151706294</v>
      </c>
      <c r="I309" s="100"/>
      <c r="J309" s="100"/>
      <c r="K309" s="41">
        <v>87.521079258010118</v>
      </c>
      <c r="L309" s="100"/>
      <c r="M309" s="100"/>
      <c r="N309" s="41">
        <v>96.400756922363968</v>
      </c>
      <c r="O309" s="91"/>
      <c r="P309" s="101"/>
    </row>
    <row r="310" spans="1:16" ht="11.25" hidden="1" customHeight="1" outlineLevel="1">
      <c r="A310" s="97" t="s">
        <v>260</v>
      </c>
      <c r="B310" s="98">
        <v>2023</v>
      </c>
      <c r="C310" s="99" t="s">
        <v>131</v>
      </c>
      <c r="D310" s="93"/>
      <c r="E310" s="114">
        <v>80754</v>
      </c>
      <c r="F310" s="91"/>
      <c r="G310" s="91"/>
      <c r="H310" s="41">
        <v>73.725140550313299</v>
      </c>
      <c r="I310" s="100"/>
      <c r="J310" s="100"/>
      <c r="K310" s="41">
        <v>86.094806449216136</v>
      </c>
      <c r="L310" s="100"/>
      <c r="M310" s="100"/>
      <c r="N310" s="41">
        <v>95.888748544963718</v>
      </c>
      <c r="O310" s="91"/>
      <c r="P310" s="101"/>
    </row>
    <row r="311" spans="1:16" ht="11.25" hidden="1" customHeight="1" outlineLevel="1">
      <c r="A311" s="97" t="s">
        <v>261</v>
      </c>
      <c r="B311" s="98">
        <v>2023</v>
      </c>
      <c r="C311" s="99" t="s">
        <v>132</v>
      </c>
      <c r="D311" s="93"/>
      <c r="E311" s="114">
        <v>81544</v>
      </c>
      <c r="F311" s="91"/>
      <c r="G311" s="91"/>
      <c r="H311" s="41">
        <v>73.874227410968302</v>
      </c>
      <c r="I311" s="100"/>
      <c r="J311" s="100"/>
      <c r="K311" s="41">
        <v>85.696065927597374</v>
      </c>
      <c r="L311" s="100"/>
      <c r="M311" s="100"/>
      <c r="N311" s="41">
        <v>95.103257137251049</v>
      </c>
      <c r="O311" s="91"/>
      <c r="P311" s="101"/>
    </row>
    <row r="312" spans="1:16" ht="11.25" hidden="1" customHeight="1" outlineLevel="1">
      <c r="A312" s="97" t="s">
        <v>262</v>
      </c>
      <c r="B312" s="98">
        <v>2023</v>
      </c>
      <c r="C312" s="99" t="s">
        <v>133</v>
      </c>
      <c r="D312" s="93"/>
      <c r="E312" s="114">
        <v>83267</v>
      </c>
      <c r="F312" s="91"/>
      <c r="G312" s="91"/>
      <c r="H312" s="41">
        <v>71.31156400494794</v>
      </c>
      <c r="I312" s="100"/>
      <c r="J312" s="100"/>
      <c r="K312" s="41">
        <v>83.152989779864768</v>
      </c>
      <c r="L312" s="100"/>
      <c r="M312" s="100"/>
      <c r="N312" s="41">
        <v>93.501627295327083</v>
      </c>
      <c r="O312" s="91"/>
      <c r="P312" s="101" t="s">
        <v>703</v>
      </c>
    </row>
    <row r="313" spans="1:16" ht="15" customHeight="1" collapsed="1">
      <c r="A313" s="97" t="s">
        <v>263</v>
      </c>
      <c r="B313" s="103">
        <v>2023</v>
      </c>
      <c r="C313" s="104" t="s">
        <v>9</v>
      </c>
      <c r="D313" s="105"/>
      <c r="E313" s="16">
        <v>944017</v>
      </c>
      <c r="F313" s="105"/>
      <c r="G313" s="105"/>
      <c r="H313" s="106">
        <v>76.869272481321843</v>
      </c>
      <c r="I313" s="100"/>
      <c r="J313" s="100"/>
      <c r="K313" s="106">
        <v>87.556050367737029</v>
      </c>
      <c r="L313" s="100"/>
      <c r="M313" s="100"/>
      <c r="N313" s="106">
        <v>95.914056632454717</v>
      </c>
      <c r="O313" s="105"/>
      <c r="P313" s="107"/>
    </row>
    <row r="314" spans="1:16" ht="15" customHeight="1" outlineLevel="1">
      <c r="A314" s="97" t="s">
        <v>251</v>
      </c>
      <c r="B314" s="98">
        <v>2024</v>
      </c>
      <c r="C314" s="99" t="s">
        <v>123</v>
      </c>
      <c r="D314" s="93"/>
      <c r="E314" s="114">
        <v>83640</v>
      </c>
      <c r="F314" s="91"/>
      <c r="G314" s="91"/>
      <c r="H314" s="41">
        <v>70.447154471544721</v>
      </c>
      <c r="I314" s="100"/>
      <c r="J314" s="100"/>
      <c r="K314" s="41">
        <v>82.054041128646588</v>
      </c>
      <c r="L314" s="100"/>
      <c r="M314" s="100"/>
      <c r="N314" s="41">
        <v>92.763032042085129</v>
      </c>
      <c r="O314" s="91"/>
      <c r="P314" s="101"/>
    </row>
    <row r="315" spans="1:16" ht="11.25" customHeight="1" outlineLevel="1">
      <c r="A315" s="97" t="s">
        <v>252</v>
      </c>
      <c r="B315" s="98">
        <v>2024</v>
      </c>
      <c r="C315" s="99" t="s">
        <v>124</v>
      </c>
      <c r="D315" s="93"/>
      <c r="E315" s="114">
        <v>81353</v>
      </c>
      <c r="F315" s="91"/>
      <c r="G315" s="91"/>
      <c r="H315" s="41">
        <v>77.306307081484391</v>
      </c>
      <c r="I315" s="100"/>
      <c r="J315" s="100"/>
      <c r="K315" s="41">
        <v>87.462048111317344</v>
      </c>
      <c r="L315" s="100"/>
      <c r="M315" s="100"/>
      <c r="N315" s="41">
        <v>95.743242412695295</v>
      </c>
      <c r="O315" s="91"/>
      <c r="P315" s="101"/>
    </row>
    <row r="316" spans="1:16" ht="11.25" customHeight="1" outlineLevel="1">
      <c r="A316" s="97" t="s">
        <v>253</v>
      </c>
      <c r="B316" s="98">
        <v>2024</v>
      </c>
      <c r="C316" s="99" t="s">
        <v>125</v>
      </c>
      <c r="D316" s="93"/>
      <c r="E316" s="114">
        <v>84266</v>
      </c>
      <c r="F316" s="91"/>
      <c r="G316" s="91"/>
      <c r="H316" s="41">
        <v>80.591223031827781</v>
      </c>
      <c r="I316" s="100"/>
      <c r="J316" s="100"/>
      <c r="K316" s="41">
        <v>89.698098877364544</v>
      </c>
      <c r="L316" s="100"/>
      <c r="M316" s="100"/>
      <c r="N316" s="41">
        <v>96.571570977618492</v>
      </c>
      <c r="O316" s="91"/>
      <c r="P316" s="101"/>
    </row>
    <row r="317" spans="1:16" ht="11.25" customHeight="1" outlineLevel="1">
      <c r="A317" s="97" t="s">
        <v>254</v>
      </c>
      <c r="B317" s="98">
        <v>2024</v>
      </c>
      <c r="C317" s="99" t="s">
        <v>126</v>
      </c>
      <c r="D317" s="93"/>
      <c r="E317" s="114">
        <v>84285</v>
      </c>
      <c r="F317" s="91"/>
      <c r="G317" s="91"/>
      <c r="H317" s="41">
        <v>78.265409028890076</v>
      </c>
      <c r="I317" s="100"/>
      <c r="J317" s="100"/>
      <c r="K317" s="41">
        <v>88.149730082458319</v>
      </c>
      <c r="L317" s="100"/>
      <c r="M317" s="100"/>
      <c r="N317" s="41">
        <v>95.942338494394022</v>
      </c>
      <c r="O317" s="91"/>
      <c r="P317" s="101"/>
    </row>
    <row r="318" spans="1:16" ht="11.25" customHeight="1" outlineLevel="1">
      <c r="A318" s="97" t="s">
        <v>255</v>
      </c>
      <c r="B318" s="98">
        <v>2024</v>
      </c>
      <c r="C318" s="99" t="s">
        <v>51</v>
      </c>
      <c r="D318" s="93"/>
      <c r="E318" s="114">
        <v>85563</v>
      </c>
      <c r="F318" s="91"/>
      <c r="G318" s="91"/>
      <c r="H318" s="41">
        <v>76.342577983474172</v>
      </c>
      <c r="I318" s="100"/>
      <c r="J318" s="100"/>
      <c r="K318" s="41">
        <v>86.592335472108275</v>
      </c>
      <c r="L318" s="100"/>
      <c r="M318" s="100"/>
      <c r="N318" s="41">
        <v>95.081986372614338</v>
      </c>
      <c r="O318" s="91"/>
      <c r="P318" s="101"/>
    </row>
    <row r="319" spans="1:16" ht="11.25" customHeight="1" outlineLevel="1">
      <c r="A319" s="97" t="s">
        <v>256</v>
      </c>
      <c r="B319" s="98">
        <v>2024</v>
      </c>
      <c r="C319" s="99" t="s">
        <v>127</v>
      </c>
      <c r="D319" s="93"/>
      <c r="E319" s="114">
        <v>78683</v>
      </c>
      <c r="F319" s="91"/>
      <c r="G319" s="91"/>
      <c r="H319" s="41">
        <v>76.834894449881162</v>
      </c>
      <c r="I319" s="100"/>
      <c r="J319" s="100"/>
      <c r="K319" s="41">
        <v>86.623540027706113</v>
      </c>
      <c r="L319" s="100"/>
      <c r="M319" s="100"/>
      <c r="N319" s="41">
        <v>94.793030260666228</v>
      </c>
      <c r="O319" s="91"/>
      <c r="P319" s="101"/>
    </row>
    <row r="320" spans="1:16" ht="11.25" customHeight="1" outlineLevel="1">
      <c r="A320" s="97" t="s">
        <v>257</v>
      </c>
      <c r="B320" s="98">
        <v>2024</v>
      </c>
      <c r="C320" s="99" t="s">
        <v>128</v>
      </c>
      <c r="D320" s="93"/>
      <c r="E320" s="114">
        <v>80990</v>
      </c>
      <c r="F320" s="91"/>
      <c r="G320" s="91"/>
      <c r="H320" s="41">
        <v>80.360538338066419</v>
      </c>
      <c r="I320" s="100"/>
      <c r="J320" s="100"/>
      <c r="K320" s="41">
        <v>89.150512408939377</v>
      </c>
      <c r="L320" s="100"/>
      <c r="M320" s="100"/>
      <c r="N320" s="41">
        <v>96.346462526237815</v>
      </c>
      <c r="O320" s="91"/>
      <c r="P320" s="101"/>
    </row>
    <row r="321" spans="1:17" ht="11.25" customHeight="1" outlineLevel="1">
      <c r="A321" s="97" t="s">
        <v>258</v>
      </c>
      <c r="B321" s="98">
        <v>2024</v>
      </c>
      <c r="C321" s="99" t="s">
        <v>129</v>
      </c>
      <c r="D321" s="93"/>
      <c r="E321" s="114">
        <v>81999</v>
      </c>
      <c r="F321" s="91"/>
      <c r="G321" s="91"/>
      <c r="H321" s="41">
        <v>75.980194880425373</v>
      </c>
      <c r="I321" s="100"/>
      <c r="J321" s="100"/>
      <c r="K321" s="41">
        <v>86.67544726155198</v>
      </c>
      <c r="L321" s="100"/>
      <c r="M321" s="100"/>
      <c r="N321" s="41">
        <v>95.399943901754909</v>
      </c>
      <c r="O321" s="91"/>
      <c r="P321" s="101"/>
    </row>
    <row r="322" spans="1:17" ht="11.25" customHeight="1" outlineLevel="1">
      <c r="A322" s="97" t="s">
        <v>259</v>
      </c>
      <c r="B322" s="98">
        <v>2024</v>
      </c>
      <c r="C322" s="99" t="s">
        <v>130</v>
      </c>
      <c r="D322" s="93"/>
      <c r="E322" s="114">
        <v>83671</v>
      </c>
      <c r="F322" s="91"/>
      <c r="G322" s="91"/>
      <c r="H322" s="41">
        <v>76.478110695461993</v>
      </c>
      <c r="I322" s="100"/>
      <c r="J322" s="100"/>
      <c r="K322" s="41">
        <v>87.30264966356323</v>
      </c>
      <c r="L322" s="100"/>
      <c r="M322" s="100"/>
      <c r="N322" s="41">
        <v>95.709385569671696</v>
      </c>
      <c r="O322" s="91"/>
      <c r="P322" s="101"/>
    </row>
    <row r="323" spans="1:17" ht="11.25" customHeight="1" outlineLevel="1">
      <c r="A323" s="97" t="s">
        <v>260</v>
      </c>
      <c r="B323" s="98">
        <v>2024</v>
      </c>
      <c r="C323" s="99" t="s">
        <v>131</v>
      </c>
      <c r="D323" s="93"/>
      <c r="E323" s="114">
        <v>87817</v>
      </c>
      <c r="F323" s="91"/>
      <c r="G323" s="91"/>
      <c r="H323" s="41">
        <v>73.695298176890574</v>
      </c>
      <c r="I323" s="100"/>
      <c r="J323" s="100"/>
      <c r="K323" s="41">
        <v>85.698668822665311</v>
      </c>
      <c r="L323" s="100"/>
      <c r="M323" s="100"/>
      <c r="N323" s="41">
        <v>95.448489472425607</v>
      </c>
      <c r="O323" s="91"/>
      <c r="P323" s="101"/>
    </row>
    <row r="324" spans="1:17" ht="11.25" customHeight="1" outlineLevel="1">
      <c r="A324" s="97" t="s">
        <v>261</v>
      </c>
      <c r="B324" s="98">
        <v>2024</v>
      </c>
      <c r="C324" s="99" t="s">
        <v>132</v>
      </c>
      <c r="D324" s="93"/>
      <c r="E324" s="114">
        <v>84825</v>
      </c>
      <c r="F324" s="91"/>
      <c r="G324" s="91"/>
      <c r="H324" s="41">
        <v>75.790156203949309</v>
      </c>
      <c r="I324" s="100"/>
      <c r="J324" s="100"/>
      <c r="K324" s="41">
        <v>86.598290598290589</v>
      </c>
      <c r="L324" s="100"/>
      <c r="M324" s="100"/>
      <c r="N324" s="41">
        <v>95.266725611553198</v>
      </c>
      <c r="O324" s="91"/>
      <c r="P324" s="101"/>
    </row>
    <row r="325" spans="1:17" ht="11.25" customHeight="1" outlineLevel="1">
      <c r="A325" s="97" t="s">
        <v>262</v>
      </c>
      <c r="B325" s="98">
        <v>2024</v>
      </c>
      <c r="C325" s="99" t="s">
        <v>133</v>
      </c>
      <c r="D325" s="93"/>
      <c r="E325" s="114">
        <v>85237</v>
      </c>
      <c r="F325" s="91"/>
      <c r="G325" s="91"/>
      <c r="H325" s="41">
        <v>79.931250513274748</v>
      </c>
      <c r="I325" s="100"/>
      <c r="J325" s="100"/>
      <c r="K325" s="41">
        <v>89.100977275127008</v>
      </c>
      <c r="L325" s="100"/>
      <c r="M325" s="100"/>
      <c r="N325" s="41">
        <v>96.278611401152077</v>
      </c>
      <c r="O325" s="91"/>
      <c r="P325" s="101" t="s">
        <v>703</v>
      </c>
    </row>
    <row r="326" spans="1:17" ht="15" customHeight="1">
      <c r="A326" s="97" t="s">
        <v>263</v>
      </c>
      <c r="B326" s="103">
        <v>2024</v>
      </c>
      <c r="C326" s="104" t="s">
        <v>9</v>
      </c>
      <c r="D326" s="105"/>
      <c r="E326" s="16">
        <v>1002329</v>
      </c>
      <c r="F326" s="105"/>
      <c r="G326" s="105"/>
      <c r="H326" s="106">
        <v>76.819188110889741</v>
      </c>
      <c r="I326" s="100"/>
      <c r="J326" s="100"/>
      <c r="K326" s="106">
        <v>87.087074204178478</v>
      </c>
      <c r="L326" s="100"/>
      <c r="M326" s="100"/>
      <c r="N326" s="106">
        <v>95.447103695493198</v>
      </c>
      <c r="O326" s="105"/>
      <c r="P326" s="107"/>
      <c r="Q326" s="172"/>
    </row>
    <row r="327" spans="1:17" ht="6.6" customHeight="1">
      <c r="B327" s="208"/>
      <c r="C327" s="207"/>
      <c r="D327" s="207"/>
      <c r="E327" s="207"/>
      <c r="F327" s="207"/>
      <c r="G327" s="207"/>
      <c r="H327" s="207"/>
      <c r="I327" s="207"/>
      <c r="J327" s="207"/>
      <c r="K327" s="207"/>
      <c r="L327" s="207"/>
      <c r="M327" s="207"/>
      <c r="N327" s="207"/>
      <c r="O327" s="207"/>
      <c r="P327" s="207"/>
    </row>
    <row r="328" spans="1:17" ht="4.5" customHeight="1">
      <c r="C328" s="85"/>
      <c r="D328" s="13"/>
      <c r="E328" s="13"/>
      <c r="F328" s="13"/>
      <c r="G328" s="13"/>
      <c r="H328" s="13"/>
      <c r="I328" s="13"/>
      <c r="J328" s="13"/>
      <c r="K328" s="13"/>
      <c r="L328" s="13"/>
      <c r="N328" s="13"/>
      <c r="O328" s="13"/>
      <c r="P328" s="13"/>
    </row>
    <row r="329" spans="1:17" ht="25.5" customHeight="1">
      <c r="C329" s="86"/>
      <c r="D329" s="13"/>
      <c r="E329" s="206" t="s">
        <v>695</v>
      </c>
      <c r="F329" s="207"/>
      <c r="G329" s="207"/>
      <c r="H329" s="207"/>
      <c r="I329" s="207"/>
      <c r="J329" s="207"/>
      <c r="K329" s="207"/>
      <c r="L329" s="207"/>
      <c r="M329" s="207"/>
      <c r="N329" s="207"/>
      <c r="O329" s="207"/>
      <c r="P329" s="13"/>
    </row>
    <row r="330" spans="1:17" ht="4.5" customHeight="1">
      <c r="C330" s="85"/>
      <c r="D330" s="13"/>
      <c r="E330" s="13"/>
      <c r="F330" s="13"/>
      <c r="G330" s="13"/>
      <c r="H330" s="13"/>
      <c r="I330" s="13"/>
      <c r="J330" s="13"/>
      <c r="K330" s="13"/>
      <c r="L330" s="13"/>
      <c r="N330" s="13"/>
      <c r="O330" s="13"/>
      <c r="P330" s="13"/>
    </row>
    <row r="331" spans="1:17" ht="36.75" customHeight="1">
      <c r="B331" s="209" t="s">
        <v>264</v>
      </c>
      <c r="C331" s="209" t="s">
        <v>265</v>
      </c>
      <c r="D331" s="13"/>
      <c r="E331" s="87" t="s">
        <v>696</v>
      </c>
      <c r="F331" s="6"/>
      <c r="H331" s="88" t="s">
        <v>697</v>
      </c>
      <c r="I331" s="6"/>
      <c r="K331" s="88" t="s">
        <v>698</v>
      </c>
      <c r="L331" s="6"/>
      <c r="M331" s="89"/>
      <c r="N331" s="88" t="s">
        <v>699</v>
      </c>
      <c r="O331" s="6"/>
      <c r="P331" s="90"/>
    </row>
    <row r="332" spans="1:17" ht="4.5" customHeight="1">
      <c r="B332" s="209"/>
      <c r="C332" s="209"/>
      <c r="D332" s="13"/>
      <c r="E332" s="13"/>
      <c r="F332" s="13"/>
      <c r="G332" s="13"/>
      <c r="H332" s="13"/>
      <c r="I332" s="13"/>
      <c r="J332" s="13"/>
      <c r="K332" s="13"/>
      <c r="L332" s="13"/>
      <c r="N332" s="13"/>
      <c r="O332" s="13"/>
      <c r="P332" s="13"/>
    </row>
    <row r="333" spans="1:17" ht="14.25" customHeight="1">
      <c r="B333" s="209"/>
      <c r="C333" s="209"/>
      <c r="D333" s="13"/>
      <c r="E333" s="210" t="s">
        <v>700</v>
      </c>
      <c r="F333" s="211"/>
      <c r="G333" s="91"/>
      <c r="H333" s="210" t="s">
        <v>701</v>
      </c>
      <c r="I333" s="212"/>
      <c r="J333" s="213"/>
      <c r="K333" s="213"/>
      <c r="L333" s="213"/>
      <c r="M333" s="213"/>
      <c r="N333" s="213"/>
      <c r="O333" s="213"/>
      <c r="P333" s="90"/>
    </row>
    <row r="334" spans="1:17" ht="4.5" customHeight="1">
      <c r="B334" s="13"/>
      <c r="C334" s="13"/>
      <c r="D334" s="13"/>
      <c r="E334" s="13"/>
      <c r="F334" s="13"/>
      <c r="G334" s="13"/>
      <c r="H334" s="13"/>
      <c r="I334" s="13"/>
      <c r="J334" s="13"/>
      <c r="K334" s="13"/>
      <c r="L334" s="13"/>
      <c r="N334" s="13"/>
      <c r="O334" s="13"/>
      <c r="P334" s="13"/>
    </row>
    <row r="335" spans="1:17" ht="13.5" customHeight="1">
      <c r="B335" s="92">
        <v>1</v>
      </c>
      <c r="C335" s="92">
        <v>2</v>
      </c>
      <c r="D335" s="93"/>
      <c r="E335" s="209">
        <v>3</v>
      </c>
      <c r="F335" s="209"/>
      <c r="G335" s="13"/>
      <c r="H335" s="209">
        <v>4</v>
      </c>
      <c r="I335" s="209"/>
      <c r="J335" s="13"/>
      <c r="K335" s="209">
        <v>5</v>
      </c>
      <c r="L335" s="209"/>
      <c r="M335" s="13"/>
      <c r="N335" s="209">
        <v>6</v>
      </c>
      <c r="O335" s="209"/>
      <c r="P335" s="91"/>
    </row>
    <row r="336" spans="1:17" ht="4.5" customHeight="1">
      <c r="B336" s="94"/>
      <c r="C336" s="94"/>
      <c r="D336" s="95"/>
      <c r="E336" s="94"/>
      <c r="F336" s="95"/>
      <c r="G336" s="95"/>
      <c r="H336" s="11"/>
      <c r="I336" s="95"/>
      <c r="J336" s="95"/>
      <c r="K336" s="94"/>
      <c r="L336" s="95"/>
      <c r="M336" s="95"/>
      <c r="N336" s="94"/>
      <c r="O336" s="95"/>
      <c r="P336" s="94"/>
    </row>
    <row r="337" spans="2:16" ht="4.5" customHeight="1">
      <c r="B337" s="96"/>
      <c r="C337" s="96"/>
      <c r="D337" s="93"/>
      <c r="E337" s="96"/>
      <c r="F337" s="93"/>
      <c r="G337" s="93"/>
      <c r="H337" s="13"/>
      <c r="I337" s="93"/>
      <c r="J337" s="93"/>
      <c r="K337" s="96"/>
      <c r="L337" s="93"/>
      <c r="M337" s="93"/>
      <c r="N337" s="96"/>
      <c r="O337" s="93"/>
      <c r="P337" s="96"/>
    </row>
    <row r="338" spans="2:16" ht="72.75" customHeight="1">
      <c r="B338" s="214" t="s">
        <v>702</v>
      </c>
      <c r="C338" s="215"/>
      <c r="D338" s="215"/>
      <c r="E338" s="215"/>
      <c r="F338" s="215"/>
      <c r="G338" s="215"/>
      <c r="H338" s="215"/>
      <c r="I338" s="215"/>
      <c r="J338" s="215"/>
      <c r="K338" s="215"/>
      <c r="L338" s="215"/>
      <c r="M338" s="215"/>
      <c r="N338" s="215"/>
      <c r="O338" s="215"/>
      <c r="P338" s="215"/>
    </row>
  </sheetData>
  <mergeCells count="21">
    <mergeCell ref="B338:P338"/>
    <mergeCell ref="B331:B333"/>
    <mergeCell ref="C331:C333"/>
    <mergeCell ref="E333:F333"/>
    <mergeCell ref="H333:O333"/>
    <mergeCell ref="E335:F335"/>
    <mergeCell ref="H335:I335"/>
    <mergeCell ref="K335:L335"/>
    <mergeCell ref="N335:O335"/>
    <mergeCell ref="E329:O329"/>
    <mergeCell ref="B4:P4"/>
    <mergeCell ref="E6:O6"/>
    <mergeCell ref="B8:B10"/>
    <mergeCell ref="C8:C10"/>
    <mergeCell ref="E10:F10"/>
    <mergeCell ref="H10:O10"/>
    <mergeCell ref="E12:F12"/>
    <mergeCell ref="H12:I12"/>
    <mergeCell ref="K12:L12"/>
    <mergeCell ref="N12:O12"/>
    <mergeCell ref="B327:P327"/>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5F67-FAE2-41C1-BC07-B854921090B9}">
  <sheetPr>
    <pageSetUpPr fitToPage="1"/>
  </sheetPr>
  <dimension ref="A1:T156"/>
  <sheetViews>
    <sheetView workbookViewId="0"/>
  </sheetViews>
  <sheetFormatPr defaultColWidth="9.28515625" defaultRowHeight="13.8" outlineLevelRow="1"/>
  <cols>
    <col min="1" max="1" width="2" style="1" customWidth="1"/>
    <col min="2" max="2" width="5" style="1" customWidth="1"/>
    <col min="3" max="3" width="9.85546875" style="1" customWidth="1"/>
    <col min="4" max="5" width="1.42578125" style="1" customWidth="1"/>
    <col min="6" max="6" width="16.42578125" style="1" customWidth="1"/>
    <col min="7" max="8" width="1.42578125" style="1" customWidth="1"/>
    <col min="9" max="9" width="16.42578125" style="1" customWidth="1"/>
    <col min="10" max="11" width="1.42578125" style="1" customWidth="1"/>
    <col min="12" max="12" width="13.140625" style="1" bestFit="1" customWidth="1"/>
    <col min="13" max="14" width="1.42578125" style="1" customWidth="1"/>
    <col min="15" max="15" width="16.42578125" style="1" customWidth="1"/>
    <col min="16" max="17" width="1.42578125" style="1" customWidth="1"/>
    <col min="18" max="18" width="16.42578125" style="1" customWidth="1"/>
    <col min="19" max="20" width="1.42578125" style="1" customWidth="1"/>
    <col min="21" max="16384" width="9.28515625" style="1"/>
  </cols>
  <sheetData>
    <row r="1" spans="1:20" ht="6" customHeight="1"/>
    <row r="2" spans="1:20">
      <c r="B2" s="2" t="s">
        <v>717</v>
      </c>
      <c r="C2" s="2"/>
    </row>
    <row r="3" spans="1:20">
      <c r="B3" s="4" t="s">
        <v>723</v>
      </c>
      <c r="C3" s="2"/>
    </row>
    <row r="4" spans="1:20" ht="6.6" customHeight="1">
      <c r="B4" s="208"/>
      <c r="C4" s="207"/>
      <c r="D4" s="207"/>
      <c r="E4" s="207"/>
      <c r="F4" s="207"/>
      <c r="G4" s="207"/>
      <c r="H4" s="207"/>
      <c r="I4" s="207"/>
      <c r="J4" s="207"/>
      <c r="K4" s="207"/>
      <c r="L4" s="207"/>
      <c r="M4" s="207"/>
      <c r="N4" s="207"/>
      <c r="O4" s="207"/>
      <c r="P4" s="207"/>
      <c r="Q4" s="207"/>
      <c r="R4" s="207"/>
      <c r="S4" s="207"/>
      <c r="T4" s="207"/>
    </row>
    <row r="5" spans="1:20" ht="4.5" customHeight="1">
      <c r="C5" s="85"/>
      <c r="D5" s="13"/>
      <c r="E5" s="13"/>
      <c r="F5" s="13"/>
      <c r="G5" s="13"/>
      <c r="H5" s="13"/>
      <c r="I5" s="13"/>
      <c r="J5" s="13"/>
      <c r="K5" s="13"/>
      <c r="L5" s="13"/>
      <c r="M5" s="13"/>
      <c r="N5" s="13"/>
      <c r="O5" s="13"/>
      <c r="P5" s="13"/>
      <c r="R5" s="13"/>
      <c r="S5" s="13"/>
      <c r="T5" s="13"/>
    </row>
    <row r="6" spans="1:20" ht="25.5" customHeight="1">
      <c r="C6" s="86"/>
      <c r="D6" s="13"/>
      <c r="E6" s="13"/>
      <c r="F6" s="206" t="s">
        <v>725</v>
      </c>
      <c r="G6" s="206"/>
      <c r="H6" s="206"/>
      <c r="I6" s="218"/>
      <c r="J6" s="218"/>
      <c r="K6" s="218"/>
      <c r="L6" s="218"/>
      <c r="M6" s="218"/>
      <c r="N6" s="218"/>
      <c r="O6" s="218"/>
      <c r="P6" s="218"/>
      <c r="Q6" s="218"/>
      <c r="R6" s="218"/>
      <c r="S6" s="218"/>
      <c r="T6" s="13"/>
    </row>
    <row r="7" spans="1:20" ht="4.5" customHeight="1">
      <c r="C7" s="85"/>
      <c r="D7" s="13"/>
      <c r="E7" s="13"/>
      <c r="F7" s="13"/>
      <c r="G7" s="13"/>
      <c r="H7" s="13"/>
      <c r="I7" s="13"/>
      <c r="J7" s="13"/>
      <c r="K7" s="13"/>
      <c r="L7" s="13"/>
      <c r="M7" s="13"/>
      <c r="N7" s="13"/>
      <c r="O7" s="13"/>
      <c r="P7" s="13"/>
      <c r="R7" s="13"/>
      <c r="S7" s="13"/>
      <c r="T7" s="13"/>
    </row>
    <row r="8" spans="1:20" ht="36.75" customHeight="1">
      <c r="B8" s="209" t="s">
        <v>121</v>
      </c>
      <c r="C8" s="209" t="s">
        <v>122</v>
      </c>
      <c r="D8" s="13"/>
      <c r="E8" s="13"/>
      <c r="F8" s="87" t="s">
        <v>421</v>
      </c>
      <c r="G8" s="11"/>
      <c r="H8" s="13"/>
      <c r="I8" s="87" t="s">
        <v>419</v>
      </c>
      <c r="J8" s="6"/>
      <c r="L8" s="88" t="s">
        <v>418</v>
      </c>
      <c r="M8" s="6"/>
      <c r="O8" s="88" t="s">
        <v>420</v>
      </c>
      <c r="P8" s="6"/>
      <c r="Q8" s="89"/>
      <c r="R8" s="88" t="s">
        <v>531</v>
      </c>
      <c r="S8" s="6"/>
      <c r="T8" s="90"/>
    </row>
    <row r="9" spans="1:20" ht="4.5" customHeight="1">
      <c r="B9" s="209"/>
      <c r="C9" s="209"/>
      <c r="D9" s="13"/>
      <c r="E9" s="13"/>
      <c r="F9" s="13"/>
      <c r="G9" s="13"/>
      <c r="H9" s="13"/>
      <c r="I9" s="13"/>
      <c r="J9" s="13"/>
      <c r="K9" s="13"/>
      <c r="L9" s="13"/>
      <c r="M9" s="13"/>
      <c r="N9" s="13"/>
      <c r="O9" s="13"/>
      <c r="P9" s="13"/>
      <c r="R9" s="13"/>
      <c r="S9" s="13"/>
      <c r="T9" s="13"/>
    </row>
    <row r="10" spans="1:20" ht="14.25" customHeight="1">
      <c r="B10" s="209"/>
      <c r="C10" s="209"/>
      <c r="D10" s="13"/>
      <c r="E10" s="13"/>
      <c r="F10" s="216" t="s">
        <v>269</v>
      </c>
      <c r="G10" s="217"/>
      <c r="H10" s="217"/>
      <c r="I10" s="217"/>
      <c r="J10" s="217"/>
      <c r="K10" s="217"/>
      <c r="L10" s="217"/>
      <c r="M10" s="217"/>
      <c r="N10" s="217"/>
      <c r="O10" s="217"/>
      <c r="P10" s="217"/>
      <c r="Q10" s="217"/>
      <c r="R10" s="217"/>
      <c r="S10" s="217"/>
      <c r="T10" s="90"/>
    </row>
    <row r="11" spans="1:20" ht="4.5" customHeight="1">
      <c r="B11" s="13"/>
      <c r="C11" s="13"/>
      <c r="D11" s="13"/>
      <c r="E11" s="13"/>
      <c r="F11" s="13"/>
      <c r="G11" s="13"/>
      <c r="H11" s="13"/>
      <c r="I11" s="13"/>
      <c r="J11" s="13"/>
      <c r="K11" s="13"/>
      <c r="L11" s="13"/>
      <c r="M11" s="13"/>
      <c r="N11" s="13"/>
      <c r="O11" s="13"/>
      <c r="P11" s="13"/>
      <c r="R11" s="13"/>
      <c r="S11" s="13"/>
      <c r="T11" s="13"/>
    </row>
    <row r="12" spans="1:20" ht="13.5" customHeight="1">
      <c r="B12" s="92">
        <v>1</v>
      </c>
      <c r="C12" s="92">
        <v>2</v>
      </c>
      <c r="D12" s="93"/>
      <c r="E12" s="93"/>
      <c r="F12" s="209">
        <v>3</v>
      </c>
      <c r="G12" s="209"/>
      <c r="H12" s="93"/>
      <c r="I12" s="209">
        <v>4</v>
      </c>
      <c r="J12" s="209"/>
      <c r="K12" s="13"/>
      <c r="L12" s="209">
        <v>5</v>
      </c>
      <c r="M12" s="209"/>
      <c r="N12" s="13"/>
      <c r="O12" s="209">
        <v>6</v>
      </c>
      <c r="P12" s="209"/>
      <c r="Q12" s="13"/>
      <c r="R12" s="209">
        <v>7</v>
      </c>
      <c r="S12" s="209"/>
      <c r="T12" s="91"/>
    </row>
    <row r="13" spans="1:20" ht="4.5" customHeight="1">
      <c r="B13" s="94"/>
      <c r="C13" s="94"/>
      <c r="D13" s="95"/>
      <c r="E13" s="95"/>
      <c r="F13" s="95"/>
      <c r="G13" s="95"/>
      <c r="H13" s="95"/>
      <c r="I13" s="94"/>
      <c r="J13" s="95"/>
      <c r="K13" s="95"/>
      <c r="L13" s="11"/>
      <c r="M13" s="95"/>
      <c r="N13" s="95"/>
      <c r="O13" s="94"/>
      <c r="P13" s="95"/>
      <c r="Q13" s="95"/>
      <c r="R13" s="94"/>
      <c r="S13" s="95"/>
      <c r="T13" s="94"/>
    </row>
    <row r="14" spans="1:20" ht="4.5" customHeight="1">
      <c r="B14" s="96"/>
      <c r="C14" s="96"/>
      <c r="D14" s="93"/>
      <c r="E14" s="93"/>
      <c r="F14" s="93"/>
      <c r="G14" s="93"/>
      <c r="H14" s="93"/>
      <c r="I14" s="96"/>
      <c r="J14" s="93"/>
      <c r="K14" s="93"/>
      <c r="L14" s="13"/>
      <c r="M14" s="93"/>
      <c r="N14" s="93"/>
      <c r="O14" s="96"/>
      <c r="P14" s="93"/>
      <c r="Q14" s="93"/>
      <c r="R14" s="96"/>
      <c r="S14" s="93"/>
      <c r="T14" s="96"/>
    </row>
    <row r="15" spans="1:20" s="102" customFormat="1" ht="15" hidden="1" customHeight="1" outlineLevel="1">
      <c r="A15" s="97" t="s">
        <v>134</v>
      </c>
      <c r="B15" s="98">
        <v>2013</v>
      </c>
      <c r="C15" s="99" t="s">
        <v>123</v>
      </c>
      <c r="D15" s="91"/>
      <c r="E15" s="91"/>
      <c r="F15" s="41">
        <v>1.0993022289358905</v>
      </c>
      <c r="G15" s="91"/>
      <c r="H15" s="91"/>
      <c r="I15" s="41">
        <v>1.3906424051010333</v>
      </c>
      <c r="J15" s="91"/>
      <c r="K15" s="91"/>
      <c r="L15" s="41">
        <v>1.5410624785160962</v>
      </c>
      <c r="M15" s="91"/>
      <c r="N15" s="100"/>
      <c r="O15" s="41">
        <v>1.6497895266408733</v>
      </c>
      <c r="P15" s="91"/>
      <c r="Q15" s="100"/>
      <c r="R15" s="41">
        <v>1.6999372935499508</v>
      </c>
      <c r="S15" s="91"/>
      <c r="T15" s="101"/>
    </row>
    <row r="16" spans="1:20" ht="11.25" hidden="1" customHeight="1" outlineLevel="1">
      <c r="A16" s="97" t="s">
        <v>135</v>
      </c>
      <c r="B16" s="22">
        <v>2013</v>
      </c>
      <c r="C16" s="99" t="s">
        <v>124</v>
      </c>
      <c r="D16" s="91"/>
      <c r="E16" s="91"/>
      <c r="F16" s="41">
        <v>0.93568061020772575</v>
      </c>
      <c r="G16" s="91"/>
      <c r="H16" s="91"/>
      <c r="I16" s="41">
        <v>1.1782059572589532</v>
      </c>
      <c r="J16" s="91"/>
      <c r="K16" s="91"/>
      <c r="L16" s="41">
        <v>1.2910319590661601</v>
      </c>
      <c r="M16" s="91"/>
      <c r="N16" s="100"/>
      <c r="O16" s="41">
        <v>1.3741768860887618</v>
      </c>
      <c r="P16" s="91"/>
      <c r="Q16" s="100"/>
      <c r="R16" s="41">
        <v>1.4109569830184512</v>
      </c>
      <c r="S16" s="91"/>
      <c r="T16" s="101"/>
    </row>
    <row r="17" spans="1:20" ht="11.25" hidden="1" customHeight="1" outlineLevel="1">
      <c r="A17" s="97" t="s">
        <v>136</v>
      </c>
      <c r="B17" s="22">
        <v>2013</v>
      </c>
      <c r="C17" s="99" t="s">
        <v>125</v>
      </c>
      <c r="D17" s="91"/>
      <c r="E17" s="91"/>
      <c r="F17" s="41">
        <v>0.89513754235808562</v>
      </c>
      <c r="G17" s="91"/>
      <c r="H17" s="91"/>
      <c r="I17" s="41">
        <v>1.102682033566154</v>
      </c>
      <c r="J17" s="91"/>
      <c r="K17" s="91"/>
      <c r="L17" s="41">
        <v>1.2025947561540136</v>
      </c>
      <c r="M17" s="91"/>
      <c r="N17" s="100"/>
      <c r="O17" s="41">
        <v>1.2670832181943013</v>
      </c>
      <c r="P17" s="91"/>
      <c r="Q17" s="100"/>
      <c r="R17" s="41">
        <v>1.2978325635391741</v>
      </c>
      <c r="S17" s="91"/>
      <c r="T17" s="101"/>
    </row>
    <row r="18" spans="1:20" ht="11.25" hidden="1" customHeight="1" outlineLevel="1">
      <c r="A18" s="97" t="s">
        <v>137</v>
      </c>
      <c r="B18" s="22">
        <v>2013</v>
      </c>
      <c r="C18" s="99" t="s">
        <v>126</v>
      </c>
      <c r="D18" s="91"/>
      <c r="E18" s="91"/>
      <c r="F18" s="41">
        <v>0.93647493327692644</v>
      </c>
      <c r="G18" s="91"/>
      <c r="H18" s="91"/>
      <c r="I18" s="41">
        <v>1.167001529992632</v>
      </c>
      <c r="J18" s="91"/>
      <c r="K18" s="91"/>
      <c r="L18" s="41">
        <v>1.2883862227816962</v>
      </c>
      <c r="M18" s="91"/>
      <c r="N18" s="100"/>
      <c r="O18" s="41">
        <v>1.3713498161181548</v>
      </c>
      <c r="P18" s="91"/>
      <c r="Q18" s="100"/>
      <c r="R18" s="41">
        <v>1.4063657669000378</v>
      </c>
      <c r="S18" s="91"/>
      <c r="T18" s="101"/>
    </row>
    <row r="19" spans="1:20" s="102" customFormat="1" ht="11.25" hidden="1" customHeight="1" outlineLevel="1">
      <c r="A19" s="97" t="s">
        <v>138</v>
      </c>
      <c r="B19" s="22">
        <v>2013</v>
      </c>
      <c r="C19" s="99" t="s">
        <v>51</v>
      </c>
      <c r="D19" s="91"/>
      <c r="E19" s="91"/>
      <c r="F19" s="41">
        <v>0.6876954230665504</v>
      </c>
      <c r="G19" s="91"/>
      <c r="H19" s="91"/>
      <c r="I19" s="41">
        <v>0.87919544378685544</v>
      </c>
      <c r="J19" s="91"/>
      <c r="K19" s="91"/>
      <c r="L19" s="41">
        <v>0.97742709588422372</v>
      </c>
      <c r="M19" s="91"/>
      <c r="N19" s="100"/>
      <c r="O19" s="41">
        <v>1.044726856328694</v>
      </c>
      <c r="P19" s="91"/>
      <c r="Q19" s="100"/>
      <c r="R19" s="41">
        <v>1.0764416468629747</v>
      </c>
      <c r="S19" s="91"/>
      <c r="T19" s="101"/>
    </row>
    <row r="20" spans="1:20" ht="11.25" hidden="1" customHeight="1" outlineLevel="1">
      <c r="A20" s="97" t="s">
        <v>139</v>
      </c>
      <c r="B20" s="22">
        <v>2013</v>
      </c>
      <c r="C20" s="99" t="s">
        <v>127</v>
      </c>
      <c r="D20" s="91"/>
      <c r="E20" s="91"/>
      <c r="F20" s="41">
        <v>0.59314923563211863</v>
      </c>
      <c r="G20" s="91"/>
      <c r="H20" s="91"/>
      <c r="I20" s="41">
        <v>0.74828015803043968</v>
      </c>
      <c r="J20" s="91"/>
      <c r="K20" s="91"/>
      <c r="L20" s="41">
        <v>0.834812646391768</v>
      </c>
      <c r="M20" s="91"/>
      <c r="N20" s="100"/>
      <c r="O20" s="41">
        <v>0.89283458685287087</v>
      </c>
      <c r="P20" s="91"/>
      <c r="Q20" s="100"/>
      <c r="R20" s="41">
        <v>0.91676018421314609</v>
      </c>
      <c r="S20" s="91"/>
      <c r="T20" s="101"/>
    </row>
    <row r="21" spans="1:20" ht="11.25" hidden="1" customHeight="1" outlineLevel="1">
      <c r="A21" s="97" t="s">
        <v>140</v>
      </c>
      <c r="B21" s="22">
        <v>2013</v>
      </c>
      <c r="C21" s="99" t="s">
        <v>128</v>
      </c>
      <c r="D21" s="93"/>
      <c r="E21" s="93"/>
      <c r="F21" s="41">
        <v>0.97909868728305582</v>
      </c>
      <c r="G21" s="93"/>
      <c r="H21" s="93"/>
      <c r="I21" s="41">
        <v>1.1834319575056469</v>
      </c>
      <c r="J21" s="91"/>
      <c r="K21" s="91"/>
      <c r="L21" s="41">
        <v>1.2756937102011108</v>
      </c>
      <c r="M21" s="91"/>
      <c r="N21" s="100"/>
      <c r="O21" s="41">
        <v>1.3432038616561925</v>
      </c>
      <c r="P21" s="91"/>
      <c r="Q21" s="100"/>
      <c r="R21" s="41">
        <v>1.3740638272129786</v>
      </c>
      <c r="S21" s="91"/>
      <c r="T21" s="101"/>
    </row>
    <row r="22" spans="1:20" ht="11.25" hidden="1" customHeight="1" outlineLevel="1">
      <c r="A22" s="97" t="s">
        <v>141</v>
      </c>
      <c r="B22" s="22">
        <v>2013</v>
      </c>
      <c r="C22" s="99" t="s">
        <v>129</v>
      </c>
      <c r="D22" s="93"/>
      <c r="E22" s="93"/>
      <c r="F22" s="41">
        <v>0.59518383407596787</v>
      </c>
      <c r="G22" s="93"/>
      <c r="H22" s="93"/>
      <c r="I22" s="41">
        <v>0.74280933502608093</v>
      </c>
      <c r="J22" s="91"/>
      <c r="K22" s="91"/>
      <c r="L22" s="41">
        <v>0.81451526187719026</v>
      </c>
      <c r="M22" s="91"/>
      <c r="N22" s="100"/>
      <c r="O22" s="41">
        <v>0.86435211309928661</v>
      </c>
      <c r="P22" s="91"/>
      <c r="Q22" s="100"/>
      <c r="R22" s="41">
        <v>0.88574068509471715</v>
      </c>
      <c r="S22" s="91"/>
      <c r="T22" s="101"/>
    </row>
    <row r="23" spans="1:20" s="102" customFormat="1" ht="11.25" hidden="1" customHeight="1" outlineLevel="1">
      <c r="A23" s="97" t="s">
        <v>142</v>
      </c>
      <c r="B23" s="22">
        <v>2013</v>
      </c>
      <c r="C23" s="99" t="s">
        <v>130</v>
      </c>
      <c r="D23" s="108"/>
      <c r="E23" s="108"/>
      <c r="F23" s="41">
        <v>0.38675426353678688</v>
      </c>
      <c r="G23" s="108"/>
      <c r="H23" s="108"/>
      <c r="I23" s="41">
        <v>0.49240494156617842</v>
      </c>
      <c r="J23" s="91"/>
      <c r="K23" s="91"/>
      <c r="L23" s="41">
        <v>0.54510508227387788</v>
      </c>
      <c r="M23" s="91"/>
      <c r="N23" s="100"/>
      <c r="O23" s="41">
        <v>0.58248929675431782</v>
      </c>
      <c r="P23" s="91"/>
      <c r="Q23" s="100"/>
      <c r="R23" s="41">
        <v>0.59764663845928112</v>
      </c>
      <c r="S23" s="91"/>
      <c r="T23" s="101"/>
    </row>
    <row r="24" spans="1:20" ht="11.25" hidden="1" customHeight="1" outlineLevel="1">
      <c r="A24" s="97" t="s">
        <v>143</v>
      </c>
      <c r="B24" s="22">
        <v>2013</v>
      </c>
      <c r="C24" s="99" t="s">
        <v>131</v>
      </c>
      <c r="D24" s="93"/>
      <c r="E24" s="93"/>
      <c r="F24" s="41">
        <v>1.14790933389434</v>
      </c>
      <c r="G24" s="93"/>
      <c r="H24" s="93"/>
      <c r="I24" s="41">
        <v>1.5033207526377623</v>
      </c>
      <c r="J24" s="91"/>
      <c r="K24" s="91"/>
      <c r="L24" s="41">
        <v>1.6986683806876783</v>
      </c>
      <c r="M24" s="91"/>
      <c r="N24" s="100"/>
      <c r="O24" s="41">
        <v>1.8458669454858665</v>
      </c>
      <c r="P24" s="91"/>
      <c r="Q24" s="100"/>
      <c r="R24" s="41">
        <v>1.9057348283650271</v>
      </c>
      <c r="S24" s="91"/>
      <c r="T24" s="101"/>
    </row>
    <row r="25" spans="1:20" ht="11.25" hidden="1" customHeight="1" outlineLevel="1">
      <c r="A25" s="97" t="s">
        <v>144</v>
      </c>
      <c r="B25" s="22">
        <v>2013</v>
      </c>
      <c r="C25" s="99" t="s">
        <v>132</v>
      </c>
      <c r="D25" s="93"/>
      <c r="E25" s="93"/>
      <c r="F25" s="41">
        <v>0.60188284725715846</v>
      </c>
      <c r="G25" s="93"/>
      <c r="H25" s="93"/>
      <c r="I25" s="41">
        <v>0.75938810774236742</v>
      </c>
      <c r="J25" s="91"/>
      <c r="K25" s="91"/>
      <c r="L25" s="41">
        <v>0.83846482288308266</v>
      </c>
      <c r="M25" s="91"/>
      <c r="N25" s="100"/>
      <c r="O25" s="41">
        <v>0.89061071845080164</v>
      </c>
      <c r="P25" s="91"/>
      <c r="Q25" s="100"/>
      <c r="R25" s="41">
        <v>0.91428797983093091</v>
      </c>
      <c r="S25" s="91"/>
      <c r="T25" s="101"/>
    </row>
    <row r="26" spans="1:20" ht="11.25" hidden="1" customHeight="1" outlineLevel="1">
      <c r="A26" s="97" t="s">
        <v>145</v>
      </c>
      <c r="B26" s="22">
        <v>2013</v>
      </c>
      <c r="C26" s="99" t="s">
        <v>133</v>
      </c>
      <c r="D26" s="93"/>
      <c r="E26" s="93"/>
      <c r="F26" s="41">
        <v>1.6677380509546538</v>
      </c>
      <c r="G26" s="93"/>
      <c r="H26" s="93"/>
      <c r="I26" s="41">
        <v>2.029129600798953</v>
      </c>
      <c r="J26" s="91"/>
      <c r="K26" s="91"/>
      <c r="L26" s="41">
        <v>2.2034290651044017</v>
      </c>
      <c r="M26" s="91"/>
      <c r="N26" s="100"/>
      <c r="O26" s="41">
        <v>2.3122329738241092</v>
      </c>
      <c r="P26" s="91"/>
      <c r="Q26" s="100"/>
      <c r="R26" s="41">
        <v>2.3576068022614294</v>
      </c>
      <c r="S26" s="91"/>
      <c r="T26" s="101"/>
    </row>
    <row r="27" spans="1:20" ht="15" customHeight="1" collapsed="1">
      <c r="A27" s="97" t="s">
        <v>146</v>
      </c>
      <c r="B27" s="103">
        <v>2013</v>
      </c>
      <c r="C27" s="104" t="s">
        <v>9</v>
      </c>
      <c r="D27" s="105"/>
      <c r="E27" s="105"/>
      <c r="F27" s="106">
        <v>0.87672656005648264</v>
      </c>
      <c r="G27" s="105"/>
      <c r="H27" s="105"/>
      <c r="I27" s="106">
        <v>1.0998310238370692</v>
      </c>
      <c r="J27" s="105"/>
      <c r="K27" s="105"/>
      <c r="L27" s="106">
        <v>1.2123279134672629</v>
      </c>
      <c r="M27" s="105"/>
      <c r="N27" s="100"/>
      <c r="O27" s="106">
        <v>1.2904289730132064</v>
      </c>
      <c r="P27" s="105"/>
      <c r="Q27" s="100"/>
      <c r="R27" s="106">
        <v>1.3245348586426502</v>
      </c>
      <c r="S27" s="105"/>
      <c r="T27" s="107"/>
    </row>
    <row r="28" spans="1:20" ht="15" hidden="1" customHeight="1" outlineLevel="1">
      <c r="A28" s="97" t="s">
        <v>147</v>
      </c>
      <c r="B28" s="98">
        <v>2014</v>
      </c>
      <c r="C28" s="99" t="s">
        <v>123</v>
      </c>
      <c r="D28" s="93"/>
      <c r="E28" s="93"/>
      <c r="F28" s="41">
        <v>1.2214603223365827</v>
      </c>
      <c r="G28" s="93"/>
      <c r="H28" s="93"/>
      <c r="I28" s="41">
        <v>1.5124164496760812</v>
      </c>
      <c r="J28" s="91"/>
      <c r="K28" s="91"/>
      <c r="L28" s="41">
        <v>1.6652490219435379</v>
      </c>
      <c r="M28" s="100"/>
      <c r="N28" s="100"/>
      <c r="O28" s="41">
        <v>1.7715304965908985</v>
      </c>
      <c r="P28" s="100"/>
      <c r="Q28" s="100"/>
      <c r="R28" s="41">
        <v>1.8234709781114162</v>
      </c>
      <c r="S28" s="91"/>
      <c r="T28" s="101"/>
    </row>
    <row r="29" spans="1:20" ht="11.25" hidden="1" customHeight="1" outlineLevel="1">
      <c r="A29" s="97" t="s">
        <v>148</v>
      </c>
      <c r="B29" s="22">
        <v>2014</v>
      </c>
      <c r="C29" s="99" t="s">
        <v>124</v>
      </c>
      <c r="D29" s="93"/>
      <c r="E29" s="93"/>
      <c r="F29" s="41">
        <v>0.81973908524888373</v>
      </c>
      <c r="G29" s="93"/>
      <c r="H29" s="93"/>
      <c r="I29" s="41">
        <v>0.9869590429946129</v>
      </c>
      <c r="J29" s="91"/>
      <c r="K29" s="91"/>
      <c r="L29" s="41">
        <v>1.0658122696021337</v>
      </c>
      <c r="M29" s="100"/>
      <c r="N29" s="100"/>
      <c r="O29" s="41">
        <v>1.1135691157287795</v>
      </c>
      <c r="P29" s="100"/>
      <c r="Q29" s="100"/>
      <c r="R29" s="41">
        <v>1.1347417908202999</v>
      </c>
      <c r="S29" s="91"/>
      <c r="T29" s="101"/>
    </row>
    <row r="30" spans="1:20" ht="11.25" hidden="1" customHeight="1" outlineLevel="1">
      <c r="A30" s="97" t="s">
        <v>149</v>
      </c>
      <c r="B30" s="22">
        <v>2014</v>
      </c>
      <c r="C30" s="99" t="s">
        <v>125</v>
      </c>
      <c r="D30" s="93"/>
      <c r="E30" s="93"/>
      <c r="F30" s="41">
        <v>0.50682446877388543</v>
      </c>
      <c r="G30" s="93"/>
      <c r="H30" s="93"/>
      <c r="I30" s="41">
        <v>0.60975294538745572</v>
      </c>
      <c r="J30" s="91"/>
      <c r="K30" s="91"/>
      <c r="L30" s="41">
        <v>0.65836422178104215</v>
      </c>
      <c r="M30" s="100"/>
      <c r="N30" s="100"/>
      <c r="O30" s="41">
        <v>0.68967137459532069</v>
      </c>
      <c r="P30" s="100"/>
      <c r="Q30" s="100"/>
      <c r="R30" s="41">
        <v>0.70268052596316011</v>
      </c>
      <c r="S30" s="91"/>
      <c r="T30" s="101"/>
    </row>
    <row r="31" spans="1:20" ht="11.25" hidden="1" customHeight="1" outlineLevel="1">
      <c r="A31" s="97" t="s">
        <v>150</v>
      </c>
      <c r="B31" s="22">
        <v>2014</v>
      </c>
      <c r="C31" s="99" t="s">
        <v>126</v>
      </c>
      <c r="D31" s="93"/>
      <c r="E31" s="93"/>
      <c r="F31" s="41">
        <v>0.57872482524260249</v>
      </c>
      <c r="G31" s="93"/>
      <c r="H31" s="93"/>
      <c r="I31" s="41">
        <v>0.70431715917916904</v>
      </c>
      <c r="J31" s="91"/>
      <c r="K31" s="91"/>
      <c r="L31" s="41">
        <v>0.76577000466777179</v>
      </c>
      <c r="M31" s="100"/>
      <c r="N31" s="100"/>
      <c r="O31" s="41">
        <v>0.80632186452085364</v>
      </c>
      <c r="P31" s="100"/>
      <c r="Q31" s="100"/>
      <c r="R31" s="41">
        <v>0.82381245848128515</v>
      </c>
      <c r="S31" s="91"/>
      <c r="T31" s="101"/>
    </row>
    <row r="32" spans="1:20" ht="11.25" hidden="1" customHeight="1" outlineLevel="1">
      <c r="A32" s="97" t="s">
        <v>151</v>
      </c>
      <c r="B32" s="22">
        <v>2014</v>
      </c>
      <c r="C32" s="99" t="s">
        <v>51</v>
      </c>
      <c r="D32" s="93"/>
      <c r="E32" s="93"/>
      <c r="F32" s="41">
        <v>0.93989558374968851</v>
      </c>
      <c r="G32" s="93"/>
      <c r="H32" s="93"/>
      <c r="I32" s="41">
        <v>1.1750748601285466</v>
      </c>
      <c r="J32" s="91"/>
      <c r="K32" s="91"/>
      <c r="L32" s="41">
        <v>1.2985085054239249</v>
      </c>
      <c r="M32" s="100"/>
      <c r="N32" s="100"/>
      <c r="O32" s="41">
        <v>1.389174634837687</v>
      </c>
      <c r="P32" s="100"/>
      <c r="Q32" s="100"/>
      <c r="R32" s="41">
        <v>1.4330887074038117</v>
      </c>
      <c r="S32" s="91"/>
      <c r="T32" s="101"/>
    </row>
    <row r="33" spans="1:20" ht="11.25" hidden="1" customHeight="1" outlineLevel="1">
      <c r="A33" s="97" t="s">
        <v>152</v>
      </c>
      <c r="B33" s="22">
        <v>2014</v>
      </c>
      <c r="C33" s="99" t="s">
        <v>127</v>
      </c>
      <c r="D33" s="93"/>
      <c r="E33" s="93"/>
      <c r="F33" s="41">
        <v>2.8042559425375231</v>
      </c>
      <c r="G33" s="93"/>
      <c r="H33" s="93"/>
      <c r="I33" s="41">
        <v>3.5152407186445203</v>
      </c>
      <c r="J33" s="91"/>
      <c r="K33" s="91"/>
      <c r="L33" s="41">
        <v>3.9003861150712851</v>
      </c>
      <c r="M33" s="100"/>
      <c r="N33" s="100"/>
      <c r="O33" s="41">
        <v>4.1977911031606965</v>
      </c>
      <c r="P33" s="100"/>
      <c r="Q33" s="100"/>
      <c r="R33" s="41">
        <v>4.3412754176497401</v>
      </c>
      <c r="S33" s="91"/>
      <c r="T33" s="101"/>
    </row>
    <row r="34" spans="1:20" ht="11.25" hidden="1" customHeight="1" outlineLevel="1">
      <c r="A34" s="97" t="s">
        <v>153</v>
      </c>
      <c r="B34" s="22">
        <v>2014</v>
      </c>
      <c r="C34" s="99" t="s">
        <v>128</v>
      </c>
      <c r="D34" s="93"/>
      <c r="E34" s="93"/>
      <c r="F34" s="41">
        <v>1.1970517118449848</v>
      </c>
      <c r="G34" s="93"/>
      <c r="H34" s="93"/>
      <c r="I34" s="41">
        <v>1.504836801126217</v>
      </c>
      <c r="J34" s="91"/>
      <c r="K34" s="91"/>
      <c r="L34" s="41">
        <v>1.6707824106103857</v>
      </c>
      <c r="M34" s="100"/>
      <c r="N34" s="100"/>
      <c r="O34" s="41">
        <v>1.8059851630078185</v>
      </c>
      <c r="P34" s="100"/>
      <c r="Q34" s="100"/>
      <c r="R34" s="41">
        <v>1.8769323273997571</v>
      </c>
      <c r="S34" s="91"/>
      <c r="T34" s="101"/>
    </row>
    <row r="35" spans="1:20" ht="11.25" hidden="1" customHeight="1" outlineLevel="1">
      <c r="A35" s="97" t="s">
        <v>154</v>
      </c>
      <c r="B35" s="22">
        <v>2014</v>
      </c>
      <c r="C35" s="99" t="s">
        <v>129</v>
      </c>
      <c r="D35" s="93"/>
      <c r="E35" s="93"/>
      <c r="F35" s="41">
        <v>1.077749525930038</v>
      </c>
      <c r="G35" s="93"/>
      <c r="H35" s="93"/>
      <c r="I35" s="41">
        <v>1.3735094475470362</v>
      </c>
      <c r="J35" s="91"/>
      <c r="K35" s="91"/>
      <c r="L35" s="41">
        <v>1.5389222868747652</v>
      </c>
      <c r="M35" s="100"/>
      <c r="N35" s="100"/>
      <c r="O35" s="41">
        <v>1.6583084172950748</v>
      </c>
      <c r="P35" s="100"/>
      <c r="Q35" s="100"/>
      <c r="R35" s="41">
        <v>1.7157837475401863</v>
      </c>
      <c r="S35" s="91"/>
      <c r="T35" s="101"/>
    </row>
    <row r="36" spans="1:20" ht="11.25" hidden="1" customHeight="1" outlineLevel="1">
      <c r="A36" s="97" t="s">
        <v>155</v>
      </c>
      <c r="B36" s="22">
        <v>2014</v>
      </c>
      <c r="C36" s="99" t="s">
        <v>130</v>
      </c>
      <c r="D36" s="93"/>
      <c r="E36" s="93"/>
      <c r="F36" s="41">
        <v>0.80099984101342159</v>
      </c>
      <c r="G36" s="93"/>
      <c r="H36" s="93"/>
      <c r="I36" s="41">
        <v>1.0158160982747404</v>
      </c>
      <c r="J36" s="91"/>
      <c r="K36" s="91"/>
      <c r="L36" s="41">
        <v>1.1310636582932148</v>
      </c>
      <c r="M36" s="100"/>
      <c r="N36" s="100"/>
      <c r="O36" s="41">
        <v>1.2073674571346373</v>
      </c>
      <c r="P36" s="100"/>
      <c r="Q36" s="100"/>
      <c r="R36" s="41">
        <v>1.2388677178020515</v>
      </c>
      <c r="S36" s="91"/>
      <c r="T36" s="101"/>
    </row>
    <row r="37" spans="1:20" ht="11.25" hidden="1" customHeight="1" outlineLevel="1">
      <c r="A37" s="97" t="s">
        <v>156</v>
      </c>
      <c r="B37" s="22">
        <v>2014</v>
      </c>
      <c r="C37" s="99" t="s">
        <v>131</v>
      </c>
      <c r="D37" s="93"/>
      <c r="E37" s="93"/>
      <c r="F37" s="41">
        <v>0.49866091773492371</v>
      </c>
      <c r="G37" s="93"/>
      <c r="H37" s="93"/>
      <c r="I37" s="41">
        <v>0.63497661965716645</v>
      </c>
      <c r="J37" s="91"/>
      <c r="K37" s="91"/>
      <c r="L37" s="41">
        <v>0.70381647243935674</v>
      </c>
      <c r="M37" s="100"/>
      <c r="N37" s="100"/>
      <c r="O37" s="41">
        <v>0.74865926804099558</v>
      </c>
      <c r="P37" s="100"/>
      <c r="Q37" s="100"/>
      <c r="R37" s="41">
        <v>0.76382322577326534</v>
      </c>
      <c r="S37" s="91"/>
      <c r="T37" s="101"/>
    </row>
    <row r="38" spans="1:20" ht="11.25" hidden="1" customHeight="1" outlineLevel="1">
      <c r="A38" s="97" t="s">
        <v>157</v>
      </c>
      <c r="B38" s="22">
        <v>2014</v>
      </c>
      <c r="C38" s="99" t="s">
        <v>132</v>
      </c>
      <c r="D38" s="93"/>
      <c r="E38" s="93"/>
      <c r="F38" s="41">
        <v>0.61233010644403407</v>
      </c>
      <c r="G38" s="93"/>
      <c r="H38" s="93"/>
      <c r="I38" s="41">
        <v>0.78164514708011268</v>
      </c>
      <c r="J38" s="91"/>
      <c r="K38" s="91"/>
      <c r="L38" s="41">
        <v>0.86514077414223323</v>
      </c>
      <c r="M38" s="100"/>
      <c r="N38" s="100"/>
      <c r="O38" s="41">
        <v>0.91974975717113239</v>
      </c>
      <c r="P38" s="100"/>
      <c r="Q38" s="100"/>
      <c r="R38" s="41">
        <v>0.94134366693835148</v>
      </c>
      <c r="S38" s="91"/>
      <c r="T38" s="101"/>
    </row>
    <row r="39" spans="1:20" ht="11.25" hidden="1" customHeight="1" outlineLevel="1">
      <c r="A39" s="97" t="s">
        <v>158</v>
      </c>
      <c r="B39" s="22">
        <v>2014</v>
      </c>
      <c r="C39" s="99" t="s">
        <v>133</v>
      </c>
      <c r="D39" s="93"/>
      <c r="E39" s="93"/>
      <c r="F39" s="41">
        <v>0.36365571935870378</v>
      </c>
      <c r="G39" s="93"/>
      <c r="H39" s="93"/>
      <c r="I39" s="41">
        <v>0.45021190646640719</v>
      </c>
      <c r="J39" s="91"/>
      <c r="K39" s="91"/>
      <c r="L39" s="41">
        <v>0.49412347380396682</v>
      </c>
      <c r="M39" s="100"/>
      <c r="N39" s="100"/>
      <c r="O39" s="41">
        <v>0.52351387286853424</v>
      </c>
      <c r="P39" s="100"/>
      <c r="Q39" s="100"/>
      <c r="R39" s="41">
        <v>0.53499993597998241</v>
      </c>
      <c r="S39" s="91"/>
      <c r="T39" s="101"/>
    </row>
    <row r="40" spans="1:20" ht="15" customHeight="1" collapsed="1">
      <c r="A40" s="97" t="s">
        <v>159</v>
      </c>
      <c r="B40" s="103">
        <v>2014</v>
      </c>
      <c r="C40" s="104" t="s">
        <v>9</v>
      </c>
      <c r="D40" s="105"/>
      <c r="E40" s="105"/>
      <c r="F40" s="106">
        <v>0.95180727428538603</v>
      </c>
      <c r="G40" s="105"/>
      <c r="H40" s="105"/>
      <c r="I40" s="106">
        <v>1.1850920740022985</v>
      </c>
      <c r="J40" s="105"/>
      <c r="K40" s="105"/>
      <c r="L40" s="106">
        <v>1.3050628843041068</v>
      </c>
      <c r="M40" s="100"/>
      <c r="N40" s="100"/>
      <c r="O40" s="106">
        <v>1.3880251091229212</v>
      </c>
      <c r="P40" s="100"/>
      <c r="Q40" s="100"/>
      <c r="R40" s="106">
        <v>1.4247470749225783</v>
      </c>
      <c r="S40" s="105"/>
      <c r="T40" s="107"/>
    </row>
    <row r="41" spans="1:20" ht="15" hidden="1" customHeight="1" outlineLevel="1">
      <c r="A41" s="97" t="s">
        <v>160</v>
      </c>
      <c r="B41" s="98">
        <v>2015</v>
      </c>
      <c r="C41" s="99" t="s">
        <v>123</v>
      </c>
      <c r="D41" s="93"/>
      <c r="E41" s="93"/>
      <c r="F41" s="41">
        <v>1.0402694456008419</v>
      </c>
      <c r="G41" s="93"/>
      <c r="H41" s="93"/>
      <c r="I41" s="41">
        <v>1.3000796279581266</v>
      </c>
      <c r="J41" s="91"/>
      <c r="K41" s="91"/>
      <c r="L41" s="41">
        <v>1.4313794208695185</v>
      </c>
      <c r="M41" s="100"/>
      <c r="N41" s="100"/>
      <c r="O41" s="41">
        <v>1.5161495900160133</v>
      </c>
      <c r="P41" s="100"/>
      <c r="Q41" s="100"/>
      <c r="R41" s="41">
        <v>1.5506511477736638</v>
      </c>
      <c r="S41" s="91"/>
      <c r="T41" s="101"/>
    </row>
    <row r="42" spans="1:20" ht="11.25" hidden="1" customHeight="1" outlineLevel="1">
      <c r="A42" s="97" t="s">
        <v>161</v>
      </c>
      <c r="B42" s="22">
        <v>2015</v>
      </c>
      <c r="C42" s="99" t="s">
        <v>124</v>
      </c>
      <c r="D42" s="93"/>
      <c r="E42" s="93"/>
      <c r="F42" s="41">
        <v>0.95629380480002624</v>
      </c>
      <c r="G42" s="93"/>
      <c r="H42" s="93"/>
      <c r="I42" s="41">
        <v>1.1912388904870426</v>
      </c>
      <c r="J42" s="91"/>
      <c r="K42" s="91"/>
      <c r="L42" s="41">
        <v>1.3137789530834709</v>
      </c>
      <c r="M42" s="100"/>
      <c r="N42" s="100"/>
      <c r="O42" s="41">
        <v>1.4014724802361229</v>
      </c>
      <c r="P42" s="100"/>
      <c r="Q42" s="100"/>
      <c r="R42" s="41">
        <v>1.4368277242265179</v>
      </c>
      <c r="S42" s="91"/>
      <c r="T42" s="101"/>
    </row>
    <row r="43" spans="1:20" ht="11.25" hidden="1" customHeight="1" outlineLevel="1">
      <c r="A43" s="97" t="s">
        <v>162</v>
      </c>
      <c r="B43" s="22">
        <v>2015</v>
      </c>
      <c r="C43" s="99" t="s">
        <v>125</v>
      </c>
      <c r="D43" s="93"/>
      <c r="E43" s="93"/>
      <c r="F43" s="41">
        <v>0.55228698683562527</v>
      </c>
      <c r="G43" s="93"/>
      <c r="H43" s="93"/>
      <c r="I43" s="41">
        <v>0.68068345884435644</v>
      </c>
      <c r="J43" s="91"/>
      <c r="K43" s="91"/>
      <c r="L43" s="41">
        <v>0.74023035463295628</v>
      </c>
      <c r="M43" s="100"/>
      <c r="N43" s="100"/>
      <c r="O43" s="41">
        <v>0.77683713270813826</v>
      </c>
      <c r="P43" s="100"/>
      <c r="Q43" s="100"/>
      <c r="R43" s="41">
        <v>0.79489699607998432</v>
      </c>
      <c r="S43" s="91"/>
      <c r="T43" s="101"/>
    </row>
    <row r="44" spans="1:20" ht="11.25" hidden="1" customHeight="1" outlineLevel="1">
      <c r="A44" s="97" t="s">
        <v>163</v>
      </c>
      <c r="B44" s="22">
        <v>2015</v>
      </c>
      <c r="C44" s="99" t="s">
        <v>126</v>
      </c>
      <c r="D44" s="93"/>
      <c r="E44" s="93"/>
      <c r="F44" s="41">
        <v>0.81036022922502582</v>
      </c>
      <c r="G44" s="93"/>
      <c r="H44" s="93"/>
      <c r="I44" s="41">
        <v>1.0152533678007813</v>
      </c>
      <c r="J44" s="91"/>
      <c r="K44" s="91"/>
      <c r="L44" s="41">
        <v>1.1190542137506725</v>
      </c>
      <c r="M44" s="100"/>
      <c r="N44" s="100"/>
      <c r="O44" s="41">
        <v>1.1914390849185281</v>
      </c>
      <c r="P44" s="100"/>
      <c r="Q44" s="100"/>
      <c r="R44" s="41">
        <v>1.2212007337182342</v>
      </c>
      <c r="S44" s="91"/>
      <c r="T44" s="101"/>
    </row>
    <row r="45" spans="1:20" ht="11.25" hidden="1" customHeight="1" outlineLevel="1">
      <c r="A45" s="97" t="s">
        <v>164</v>
      </c>
      <c r="B45" s="22">
        <v>2015</v>
      </c>
      <c r="C45" s="99" t="s">
        <v>51</v>
      </c>
      <c r="D45" s="93"/>
      <c r="E45" s="93"/>
      <c r="F45" s="41">
        <v>0.46229349431564515</v>
      </c>
      <c r="G45" s="93"/>
      <c r="H45" s="93"/>
      <c r="I45" s="41">
        <v>0.5813107367782635</v>
      </c>
      <c r="J45" s="91"/>
      <c r="K45" s="91"/>
      <c r="L45" s="41">
        <v>0.64092683896303981</v>
      </c>
      <c r="M45" s="100"/>
      <c r="N45" s="100"/>
      <c r="O45" s="41">
        <v>0.68017530046749641</v>
      </c>
      <c r="P45" s="100"/>
      <c r="Q45" s="100"/>
      <c r="R45" s="41">
        <v>0.69634222721681738</v>
      </c>
      <c r="S45" s="91"/>
      <c r="T45" s="101"/>
    </row>
    <row r="46" spans="1:20" ht="11.25" hidden="1" customHeight="1" outlineLevel="1">
      <c r="A46" s="97" t="s">
        <v>165</v>
      </c>
      <c r="B46" s="22">
        <v>2015</v>
      </c>
      <c r="C46" s="99" t="s">
        <v>127</v>
      </c>
      <c r="D46" s="93"/>
      <c r="E46" s="93"/>
      <c r="F46" s="41">
        <v>0.79579146560736547</v>
      </c>
      <c r="G46" s="93"/>
      <c r="H46" s="93"/>
      <c r="I46" s="41">
        <v>0.99709122067159228</v>
      </c>
      <c r="J46" s="91"/>
      <c r="K46" s="91"/>
      <c r="L46" s="41">
        <v>1.1027501123266177</v>
      </c>
      <c r="M46" s="100"/>
      <c r="N46" s="100"/>
      <c r="O46" s="41">
        <v>1.1787932079799788</v>
      </c>
      <c r="P46" s="100"/>
      <c r="Q46" s="100"/>
      <c r="R46" s="41">
        <v>1.2064836641781511</v>
      </c>
      <c r="S46" s="91"/>
      <c r="T46" s="101"/>
    </row>
    <row r="47" spans="1:20" ht="11.25" hidden="1" customHeight="1" outlineLevel="1">
      <c r="A47" s="97" t="s">
        <v>166</v>
      </c>
      <c r="B47" s="22">
        <v>2015</v>
      </c>
      <c r="C47" s="99" t="s">
        <v>128</v>
      </c>
      <c r="D47" s="93"/>
      <c r="E47" s="93"/>
      <c r="F47" s="41">
        <v>0.78513378975455339</v>
      </c>
      <c r="G47" s="93"/>
      <c r="H47" s="93"/>
      <c r="I47" s="41">
        <v>0.95372226412625594</v>
      </c>
      <c r="J47" s="91"/>
      <c r="K47" s="91"/>
      <c r="L47" s="41">
        <v>1.0425912239531669</v>
      </c>
      <c r="M47" s="100"/>
      <c r="N47" s="100"/>
      <c r="O47" s="41">
        <v>1.1155321929498569</v>
      </c>
      <c r="P47" s="100"/>
      <c r="Q47" s="100"/>
      <c r="R47" s="41">
        <v>1.1462743290976789</v>
      </c>
      <c r="S47" s="91"/>
      <c r="T47" s="101"/>
    </row>
    <row r="48" spans="1:20" ht="11.25" hidden="1" customHeight="1" outlineLevel="1">
      <c r="A48" s="97" t="s">
        <v>167</v>
      </c>
      <c r="B48" s="22">
        <v>2015</v>
      </c>
      <c r="C48" s="99" t="s">
        <v>129</v>
      </c>
      <c r="D48" s="93"/>
      <c r="E48" s="93"/>
      <c r="F48" s="41">
        <v>0.72570322402989973</v>
      </c>
      <c r="G48" s="93"/>
      <c r="H48" s="93"/>
      <c r="I48" s="41">
        <v>0.90212916314143854</v>
      </c>
      <c r="J48" s="91"/>
      <c r="K48" s="91"/>
      <c r="L48" s="41">
        <v>0.99516136856367154</v>
      </c>
      <c r="M48" s="100"/>
      <c r="N48" s="100"/>
      <c r="O48" s="41">
        <v>1.0649571983538806</v>
      </c>
      <c r="P48" s="100"/>
      <c r="Q48" s="100"/>
      <c r="R48" s="41">
        <v>1.0982222087424987</v>
      </c>
      <c r="S48" s="91"/>
      <c r="T48" s="101"/>
    </row>
    <row r="49" spans="1:20" ht="11.25" hidden="1" customHeight="1" outlineLevel="1">
      <c r="A49" s="97" t="s">
        <v>168</v>
      </c>
      <c r="B49" s="22">
        <v>2015</v>
      </c>
      <c r="C49" s="99" t="s">
        <v>130</v>
      </c>
      <c r="D49" s="93"/>
      <c r="E49" s="93"/>
      <c r="F49" s="41">
        <v>0.61873527664521077</v>
      </c>
      <c r="G49" s="93"/>
      <c r="H49" s="93"/>
      <c r="I49" s="41">
        <v>0.7784146414025912</v>
      </c>
      <c r="J49" s="91"/>
      <c r="K49" s="91"/>
      <c r="L49" s="41">
        <v>0.86539590589900683</v>
      </c>
      <c r="M49" s="100"/>
      <c r="N49" s="100"/>
      <c r="O49" s="41">
        <v>0.92292037033871566</v>
      </c>
      <c r="P49" s="100"/>
      <c r="Q49" s="100"/>
      <c r="R49" s="41">
        <v>0.94531276248180518</v>
      </c>
      <c r="S49" s="91"/>
      <c r="T49" s="101"/>
    </row>
    <row r="50" spans="1:20" ht="11.25" hidden="1" customHeight="1" outlineLevel="1">
      <c r="A50" s="97" t="s">
        <v>169</v>
      </c>
      <c r="B50" s="22">
        <v>2015</v>
      </c>
      <c r="C50" s="99" t="s">
        <v>131</v>
      </c>
      <c r="D50" s="93"/>
      <c r="E50" s="93"/>
      <c r="F50" s="41">
        <v>0.8464815912453787</v>
      </c>
      <c r="G50" s="93"/>
      <c r="H50" s="93"/>
      <c r="I50" s="41">
        <v>1.0709399057637796</v>
      </c>
      <c r="J50" s="91"/>
      <c r="K50" s="91"/>
      <c r="L50" s="41">
        <v>1.1983518603694421</v>
      </c>
      <c r="M50" s="100"/>
      <c r="N50" s="100"/>
      <c r="O50" s="41">
        <v>1.2785898557679758</v>
      </c>
      <c r="P50" s="100"/>
      <c r="Q50" s="100"/>
      <c r="R50" s="41">
        <v>1.3110686877789846</v>
      </c>
      <c r="S50" s="91"/>
      <c r="T50" s="101"/>
    </row>
    <row r="51" spans="1:20" ht="11.25" hidden="1" customHeight="1" outlineLevel="1">
      <c r="A51" s="97" t="s">
        <v>170</v>
      </c>
      <c r="B51" s="22">
        <v>2015</v>
      </c>
      <c r="C51" s="99" t="s">
        <v>132</v>
      </c>
      <c r="D51" s="93"/>
      <c r="E51" s="93"/>
      <c r="F51" s="41">
        <v>0.92699883617173384</v>
      </c>
      <c r="G51" s="93"/>
      <c r="H51" s="93"/>
      <c r="I51" s="41">
        <v>1.1953065045744466</v>
      </c>
      <c r="J51" s="91"/>
      <c r="K51" s="91"/>
      <c r="L51" s="41">
        <v>1.3540321612154713</v>
      </c>
      <c r="M51" s="100"/>
      <c r="N51" s="100"/>
      <c r="O51" s="41">
        <v>1.4655675409947975</v>
      </c>
      <c r="P51" s="100"/>
      <c r="Q51" s="100"/>
      <c r="R51" s="41">
        <v>1.5076133040674904</v>
      </c>
      <c r="S51" s="91"/>
      <c r="T51" s="101"/>
    </row>
    <row r="52" spans="1:20" ht="11.25" hidden="1" customHeight="1" outlineLevel="1">
      <c r="A52" s="97" t="s">
        <v>171</v>
      </c>
      <c r="B52" s="22">
        <v>2015</v>
      </c>
      <c r="C52" s="99" t="s">
        <v>133</v>
      </c>
      <c r="D52" s="93"/>
      <c r="E52" s="93"/>
      <c r="F52" s="41">
        <v>1.3195883067684377</v>
      </c>
      <c r="G52" s="93"/>
      <c r="H52" s="93"/>
      <c r="I52" s="41">
        <v>1.6450891004555928</v>
      </c>
      <c r="J52" s="91"/>
      <c r="K52" s="91"/>
      <c r="L52" s="41">
        <v>1.82121675844283</v>
      </c>
      <c r="M52" s="100"/>
      <c r="N52" s="100"/>
      <c r="O52" s="41">
        <v>1.9329074683859631</v>
      </c>
      <c r="P52" s="100"/>
      <c r="Q52" s="100"/>
      <c r="R52" s="41">
        <v>1.9802868383708301</v>
      </c>
      <c r="S52" s="91"/>
      <c r="T52" s="101"/>
    </row>
    <row r="53" spans="1:20" ht="15" customHeight="1" collapsed="1">
      <c r="A53" s="97" t="s">
        <v>172</v>
      </c>
      <c r="B53" s="103">
        <v>2015</v>
      </c>
      <c r="C53" s="104" t="s">
        <v>9</v>
      </c>
      <c r="D53" s="105"/>
      <c r="E53" s="105"/>
      <c r="F53" s="106">
        <v>0.82173119723097443</v>
      </c>
      <c r="G53" s="105"/>
      <c r="H53" s="105"/>
      <c r="I53" s="106">
        <v>1.0275633130354294</v>
      </c>
      <c r="J53" s="105"/>
      <c r="K53" s="105"/>
      <c r="L53" s="106">
        <v>1.1361292816712449</v>
      </c>
      <c r="M53" s="100"/>
      <c r="N53" s="100"/>
      <c r="O53" s="106">
        <v>1.2104937088235772</v>
      </c>
      <c r="P53" s="100"/>
      <c r="Q53" s="100"/>
      <c r="R53" s="106">
        <v>1.2412253737363272</v>
      </c>
      <c r="S53" s="105"/>
      <c r="T53" s="107"/>
    </row>
    <row r="54" spans="1:20" ht="15" hidden="1" customHeight="1" outlineLevel="1">
      <c r="A54" s="97" t="s">
        <v>173</v>
      </c>
      <c r="B54" s="98">
        <v>2016</v>
      </c>
      <c r="C54" s="99" t="s">
        <v>123</v>
      </c>
      <c r="D54" s="93"/>
      <c r="E54" s="93"/>
      <c r="F54" s="41">
        <v>1.4923832516596036</v>
      </c>
      <c r="G54" s="93"/>
      <c r="H54" s="93"/>
      <c r="I54" s="41">
        <v>1.8886751708275824</v>
      </c>
      <c r="J54" s="91"/>
      <c r="K54" s="91"/>
      <c r="L54" s="41">
        <v>2.1106649201509526</v>
      </c>
      <c r="M54" s="100"/>
      <c r="N54" s="100"/>
      <c r="O54" s="41">
        <v>2.2773153874133811</v>
      </c>
      <c r="P54" s="100"/>
      <c r="Q54" s="100"/>
      <c r="R54" s="41">
        <v>2.3577185141529782</v>
      </c>
      <c r="S54" s="91"/>
      <c r="T54" s="101"/>
    </row>
    <row r="55" spans="1:20" ht="11.25" hidden="1" customHeight="1" outlineLevel="1">
      <c r="A55" s="97" t="s">
        <v>174</v>
      </c>
      <c r="B55" s="22">
        <v>2016</v>
      </c>
      <c r="C55" s="99" t="s">
        <v>124</v>
      </c>
      <c r="D55" s="93"/>
      <c r="E55" s="93"/>
      <c r="F55" s="41">
        <v>0.84855368173555235</v>
      </c>
      <c r="G55" s="93"/>
      <c r="H55" s="93"/>
      <c r="I55" s="41">
        <v>1.0509050475283317</v>
      </c>
      <c r="J55" s="91"/>
      <c r="K55" s="91"/>
      <c r="L55" s="41">
        <v>1.147187203104167</v>
      </c>
      <c r="M55" s="100"/>
      <c r="N55" s="100"/>
      <c r="O55" s="41">
        <v>1.2103859051227062</v>
      </c>
      <c r="P55" s="100"/>
      <c r="Q55" s="100"/>
      <c r="R55" s="41">
        <v>1.2374045936729061</v>
      </c>
      <c r="S55" s="91"/>
      <c r="T55" s="101"/>
    </row>
    <row r="56" spans="1:20" ht="11.25" hidden="1" customHeight="1" outlineLevel="1">
      <c r="A56" s="97" t="s">
        <v>175</v>
      </c>
      <c r="B56" s="22">
        <v>2016</v>
      </c>
      <c r="C56" s="99" t="s">
        <v>125</v>
      </c>
      <c r="D56" s="93"/>
      <c r="E56" s="93"/>
      <c r="F56" s="41">
        <v>0.58765377231961224</v>
      </c>
      <c r="G56" s="93"/>
      <c r="H56" s="93"/>
      <c r="I56" s="41">
        <v>0.74012203210784833</v>
      </c>
      <c r="J56" s="91"/>
      <c r="K56" s="91"/>
      <c r="L56" s="41">
        <v>0.81886074045885948</v>
      </c>
      <c r="M56" s="100"/>
      <c r="N56" s="100"/>
      <c r="O56" s="41">
        <v>0.86826477825583481</v>
      </c>
      <c r="P56" s="100"/>
      <c r="Q56" s="100"/>
      <c r="R56" s="41">
        <v>0.88805040240558242</v>
      </c>
      <c r="S56" s="91"/>
      <c r="T56" s="101"/>
    </row>
    <row r="57" spans="1:20" ht="11.25" hidden="1" customHeight="1" outlineLevel="1">
      <c r="A57" s="97" t="s">
        <v>176</v>
      </c>
      <c r="B57" s="22">
        <v>2016</v>
      </c>
      <c r="C57" s="99" t="s">
        <v>126</v>
      </c>
      <c r="D57" s="93"/>
      <c r="E57" s="93"/>
      <c r="F57" s="41">
        <v>0.45116012627342172</v>
      </c>
      <c r="G57" s="93"/>
      <c r="H57" s="93"/>
      <c r="I57" s="41">
        <v>0.5654329953433006</v>
      </c>
      <c r="J57" s="91"/>
      <c r="K57" s="91"/>
      <c r="L57" s="41">
        <v>0.6239662753888382</v>
      </c>
      <c r="M57" s="100"/>
      <c r="N57" s="100"/>
      <c r="O57" s="41">
        <v>0.65905100767356828</v>
      </c>
      <c r="P57" s="100"/>
      <c r="Q57" s="100"/>
      <c r="R57" s="41">
        <v>0.67358994623154445</v>
      </c>
      <c r="S57" s="91"/>
      <c r="T57" s="101"/>
    </row>
    <row r="58" spans="1:20" ht="11.25" hidden="1" customHeight="1" outlineLevel="1">
      <c r="A58" s="97" t="s">
        <v>177</v>
      </c>
      <c r="B58" s="22">
        <v>2016</v>
      </c>
      <c r="C58" s="99" t="s">
        <v>51</v>
      </c>
      <c r="D58" s="93"/>
      <c r="E58" s="93"/>
      <c r="F58" s="41">
        <v>0.57016791647613729</v>
      </c>
      <c r="G58" s="93"/>
      <c r="H58" s="93"/>
      <c r="I58" s="41">
        <v>0.71296322849646288</v>
      </c>
      <c r="J58" s="91"/>
      <c r="K58" s="91"/>
      <c r="L58" s="41">
        <v>0.78651421416751077</v>
      </c>
      <c r="M58" s="100"/>
      <c r="N58" s="100"/>
      <c r="O58" s="41">
        <v>0.83614635174284047</v>
      </c>
      <c r="P58" s="100"/>
      <c r="Q58" s="100"/>
      <c r="R58" s="41">
        <v>0.85766909281392145</v>
      </c>
      <c r="S58" s="91"/>
      <c r="T58" s="101"/>
    </row>
    <row r="59" spans="1:20" ht="11.25" hidden="1" customHeight="1" outlineLevel="1">
      <c r="A59" s="97" t="s">
        <v>178</v>
      </c>
      <c r="B59" s="22">
        <v>2016</v>
      </c>
      <c r="C59" s="99" t="s">
        <v>127</v>
      </c>
      <c r="D59" s="93"/>
      <c r="E59" s="93"/>
      <c r="F59" s="41">
        <v>1.0052531139546517</v>
      </c>
      <c r="G59" s="93"/>
      <c r="H59" s="93"/>
      <c r="I59" s="41">
        <v>1.2538479129467248</v>
      </c>
      <c r="J59" s="91"/>
      <c r="K59" s="91"/>
      <c r="L59" s="41">
        <v>1.390316574013994</v>
      </c>
      <c r="M59" s="100"/>
      <c r="N59" s="100"/>
      <c r="O59" s="41">
        <v>1.4862011586622828</v>
      </c>
      <c r="P59" s="100"/>
      <c r="Q59" s="100"/>
      <c r="R59" s="41">
        <v>1.5237151853765738</v>
      </c>
      <c r="S59" s="91"/>
      <c r="T59" s="101"/>
    </row>
    <row r="60" spans="1:20" ht="11.25" hidden="1" customHeight="1" outlineLevel="1">
      <c r="A60" s="97" t="s">
        <v>179</v>
      </c>
      <c r="B60" s="22">
        <v>2016</v>
      </c>
      <c r="C60" s="99" t="s">
        <v>128</v>
      </c>
      <c r="D60" s="93"/>
      <c r="E60" s="93"/>
      <c r="F60" s="41">
        <v>0.69013078483693846</v>
      </c>
      <c r="G60" s="93"/>
      <c r="H60" s="93"/>
      <c r="I60" s="41">
        <v>0.8313596026671064</v>
      </c>
      <c r="J60" s="91"/>
      <c r="K60" s="91"/>
      <c r="L60" s="41">
        <v>0.8982371298350813</v>
      </c>
      <c r="M60" s="100"/>
      <c r="N60" s="100"/>
      <c r="O60" s="41">
        <v>0.9441055214763594</v>
      </c>
      <c r="P60" s="100"/>
      <c r="Q60" s="100"/>
      <c r="R60" s="41">
        <v>0.96328951333330792</v>
      </c>
      <c r="S60" s="91"/>
      <c r="T60" s="101"/>
    </row>
    <row r="61" spans="1:20" ht="11.25" hidden="1" customHeight="1" outlineLevel="1">
      <c r="A61" s="97" t="s">
        <v>180</v>
      </c>
      <c r="B61" s="22">
        <v>2016</v>
      </c>
      <c r="C61" s="99" t="s">
        <v>129</v>
      </c>
      <c r="D61" s="93"/>
      <c r="E61" s="93"/>
      <c r="F61" s="41">
        <v>0.96077812372337235</v>
      </c>
      <c r="G61" s="93"/>
      <c r="H61" s="93"/>
      <c r="I61" s="41">
        <v>1.1687324663875103</v>
      </c>
      <c r="J61" s="91"/>
      <c r="K61" s="91"/>
      <c r="L61" s="41">
        <v>1.2681368644632869</v>
      </c>
      <c r="M61" s="100"/>
      <c r="N61" s="100"/>
      <c r="O61" s="41">
        <v>1.3285487548845936</v>
      </c>
      <c r="P61" s="100"/>
      <c r="Q61" s="100"/>
      <c r="R61" s="41">
        <v>1.3534896004207155</v>
      </c>
      <c r="S61" s="91"/>
      <c r="T61" s="101"/>
    </row>
    <row r="62" spans="1:20" ht="11.25" hidden="1" customHeight="1" outlineLevel="1">
      <c r="A62" s="97" t="s">
        <v>181</v>
      </c>
      <c r="B62" s="22">
        <v>2016</v>
      </c>
      <c r="C62" s="99" t="s">
        <v>130</v>
      </c>
      <c r="D62" s="93"/>
      <c r="E62" s="93"/>
      <c r="F62" s="41">
        <v>1.0397067811664868</v>
      </c>
      <c r="G62" s="93"/>
      <c r="H62" s="93"/>
      <c r="I62" s="41">
        <v>1.291157711008367</v>
      </c>
      <c r="J62" s="91"/>
      <c r="K62" s="91"/>
      <c r="L62" s="41">
        <v>1.4270405641706674</v>
      </c>
      <c r="M62" s="100"/>
      <c r="N62" s="100"/>
      <c r="O62" s="41">
        <v>1.5164951650860417</v>
      </c>
      <c r="P62" s="100"/>
      <c r="Q62" s="100"/>
      <c r="R62" s="41">
        <v>1.5536261694850282</v>
      </c>
      <c r="S62" s="91"/>
      <c r="T62" s="101"/>
    </row>
    <row r="63" spans="1:20" ht="11.25" hidden="1" customHeight="1" outlineLevel="1">
      <c r="A63" s="97" t="s">
        <v>182</v>
      </c>
      <c r="B63" s="22">
        <v>2016</v>
      </c>
      <c r="C63" s="99" t="s">
        <v>131</v>
      </c>
      <c r="D63" s="93"/>
      <c r="E63" s="93"/>
      <c r="F63" s="41">
        <v>1.0180964551934011</v>
      </c>
      <c r="G63" s="93"/>
      <c r="H63" s="93"/>
      <c r="I63" s="41">
        <v>1.341825071084557</v>
      </c>
      <c r="J63" s="91"/>
      <c r="K63" s="91"/>
      <c r="L63" s="41">
        <v>1.5046288300169977</v>
      </c>
      <c r="M63" s="100"/>
      <c r="N63" s="100"/>
      <c r="O63" s="41">
        <v>1.6210794578393148</v>
      </c>
      <c r="P63" s="100"/>
      <c r="Q63" s="100"/>
      <c r="R63" s="41">
        <v>1.6674532362238779</v>
      </c>
      <c r="S63" s="91"/>
      <c r="T63" s="101"/>
    </row>
    <row r="64" spans="1:20" ht="11.25" hidden="1" customHeight="1" outlineLevel="1">
      <c r="A64" s="97" t="s">
        <v>183</v>
      </c>
      <c r="B64" s="22">
        <v>2016</v>
      </c>
      <c r="C64" s="99" t="s">
        <v>132</v>
      </c>
      <c r="D64" s="93"/>
      <c r="E64" s="93"/>
      <c r="F64" s="41">
        <v>1.438975873745882</v>
      </c>
      <c r="G64" s="93"/>
      <c r="H64" s="93"/>
      <c r="I64" s="41">
        <v>1.9124062585982387</v>
      </c>
      <c r="J64" s="91"/>
      <c r="K64" s="91"/>
      <c r="L64" s="41">
        <v>2.1732032766005602</v>
      </c>
      <c r="M64" s="100"/>
      <c r="N64" s="100"/>
      <c r="O64" s="41">
        <v>2.3614076355922151</v>
      </c>
      <c r="P64" s="100"/>
      <c r="Q64" s="100"/>
      <c r="R64" s="41">
        <v>2.4408176921447762</v>
      </c>
      <c r="S64" s="91"/>
      <c r="T64" s="101"/>
    </row>
    <row r="65" spans="1:20" ht="11.25" hidden="1" customHeight="1" outlineLevel="1">
      <c r="A65" s="97" t="s">
        <v>184</v>
      </c>
      <c r="B65" s="22">
        <v>2016</v>
      </c>
      <c r="C65" s="99" t="s">
        <v>133</v>
      </c>
      <c r="D65" s="93"/>
      <c r="E65" s="93"/>
      <c r="F65" s="41">
        <v>0.96527667635929504</v>
      </c>
      <c r="G65" s="93"/>
      <c r="H65" s="93"/>
      <c r="I65" s="41">
        <v>1.2154279323640935</v>
      </c>
      <c r="J65" s="91"/>
      <c r="K65" s="91"/>
      <c r="L65" s="41">
        <v>1.3357129718316116</v>
      </c>
      <c r="M65" s="100"/>
      <c r="N65" s="100"/>
      <c r="O65" s="41">
        <v>1.410962890615437</v>
      </c>
      <c r="P65" s="100"/>
      <c r="Q65" s="100"/>
      <c r="R65" s="41">
        <v>1.439867902337113</v>
      </c>
      <c r="S65" s="91"/>
      <c r="T65" s="101"/>
    </row>
    <row r="66" spans="1:20" ht="15" customHeight="1" collapsed="1">
      <c r="A66" s="97" t="s">
        <v>185</v>
      </c>
      <c r="B66" s="103">
        <v>2016</v>
      </c>
      <c r="C66" s="104" t="s">
        <v>9</v>
      </c>
      <c r="D66" s="105"/>
      <c r="E66" s="105"/>
      <c r="F66" s="106">
        <v>0.93595509518287656</v>
      </c>
      <c r="G66" s="105"/>
      <c r="H66" s="105"/>
      <c r="I66" s="106">
        <v>1.1751889049398869</v>
      </c>
      <c r="J66" s="105"/>
      <c r="K66" s="105"/>
      <c r="L66" s="106">
        <v>1.2981286263509446</v>
      </c>
      <c r="M66" s="100"/>
      <c r="N66" s="100"/>
      <c r="O66" s="106">
        <v>1.3806377530877825</v>
      </c>
      <c r="P66" s="100"/>
      <c r="Q66" s="100"/>
      <c r="R66" s="106">
        <v>1.4151007488812724</v>
      </c>
      <c r="S66" s="105"/>
      <c r="T66" s="107"/>
    </row>
    <row r="67" spans="1:20" ht="15" hidden="1" customHeight="1" outlineLevel="1">
      <c r="A67" s="97" t="s">
        <v>186</v>
      </c>
      <c r="B67" s="98">
        <v>2017</v>
      </c>
      <c r="C67" s="99" t="s">
        <v>123</v>
      </c>
      <c r="D67" s="93"/>
      <c r="E67" s="93"/>
      <c r="F67" s="41">
        <v>1.2203757486903442</v>
      </c>
      <c r="G67" s="93"/>
      <c r="H67" s="93"/>
      <c r="I67" s="41">
        <v>1.5162439651998483</v>
      </c>
      <c r="J67" s="91"/>
      <c r="K67" s="91"/>
      <c r="L67" s="41">
        <v>1.6502642243426919</v>
      </c>
      <c r="M67" s="100"/>
      <c r="N67" s="100"/>
      <c r="O67" s="41">
        <v>1.7338118345432463</v>
      </c>
      <c r="P67" s="100"/>
      <c r="Q67" s="100"/>
      <c r="R67" s="41">
        <v>1.7713383673103209</v>
      </c>
      <c r="S67" s="91"/>
      <c r="T67" s="101"/>
    </row>
    <row r="68" spans="1:20" ht="11.25" hidden="1" customHeight="1" outlineLevel="1">
      <c r="A68" s="97" t="s">
        <v>187</v>
      </c>
      <c r="B68" s="22">
        <v>2017</v>
      </c>
      <c r="C68" s="99" t="s">
        <v>124</v>
      </c>
      <c r="D68" s="93"/>
      <c r="E68" s="93"/>
      <c r="F68" s="41">
        <v>0.91282124877849924</v>
      </c>
      <c r="G68" s="93"/>
      <c r="H68" s="93"/>
      <c r="I68" s="41">
        <v>1.128804831858389</v>
      </c>
      <c r="J68" s="91"/>
      <c r="K68" s="91"/>
      <c r="L68" s="41">
        <v>1.2234099114390489</v>
      </c>
      <c r="M68" s="100"/>
      <c r="N68" s="100"/>
      <c r="O68" s="41">
        <v>1.2812608413491802</v>
      </c>
      <c r="P68" s="100"/>
      <c r="Q68" s="100"/>
      <c r="R68" s="41">
        <v>1.3041877037300935</v>
      </c>
      <c r="S68" s="91"/>
      <c r="T68" s="101"/>
    </row>
    <row r="69" spans="1:20" ht="11.25" hidden="1" customHeight="1" outlineLevel="1">
      <c r="A69" s="97" t="s">
        <v>188</v>
      </c>
      <c r="B69" s="22">
        <v>2017</v>
      </c>
      <c r="C69" s="99" t="s">
        <v>125</v>
      </c>
      <c r="D69" s="93"/>
      <c r="E69" s="93"/>
      <c r="F69" s="41">
        <v>0.87083569630179625</v>
      </c>
      <c r="G69" s="93"/>
      <c r="H69" s="93"/>
      <c r="I69" s="41">
        <v>1.0853281213121733</v>
      </c>
      <c r="J69" s="91"/>
      <c r="K69" s="91"/>
      <c r="L69" s="41">
        <v>1.1844554465220938</v>
      </c>
      <c r="M69" s="100"/>
      <c r="N69" s="100"/>
      <c r="O69" s="41">
        <v>1.2480016372466878</v>
      </c>
      <c r="P69" s="100"/>
      <c r="Q69" s="100"/>
      <c r="R69" s="41">
        <v>1.2722104141180495</v>
      </c>
      <c r="S69" s="91"/>
      <c r="T69" s="101"/>
    </row>
    <row r="70" spans="1:20" ht="11.25" hidden="1" customHeight="1" outlineLevel="1">
      <c r="A70" s="97" t="s">
        <v>189</v>
      </c>
      <c r="B70" s="22">
        <v>2017</v>
      </c>
      <c r="C70" s="99" t="s">
        <v>126</v>
      </c>
      <c r="D70" s="93"/>
      <c r="E70" s="93"/>
      <c r="F70" s="41">
        <v>1.4782944795119306</v>
      </c>
      <c r="G70" s="93"/>
      <c r="H70" s="93"/>
      <c r="I70" s="41">
        <v>1.8478324654716545</v>
      </c>
      <c r="J70" s="91"/>
      <c r="K70" s="91"/>
      <c r="L70" s="41">
        <v>2.0396284671330847</v>
      </c>
      <c r="M70" s="100"/>
      <c r="N70" s="100"/>
      <c r="O70" s="41">
        <v>2.1643756881899208</v>
      </c>
      <c r="P70" s="100"/>
      <c r="Q70" s="100"/>
      <c r="R70" s="41">
        <v>2.2140636238165285</v>
      </c>
      <c r="S70" s="91"/>
      <c r="T70" s="101"/>
    </row>
    <row r="71" spans="1:20" ht="11.25" hidden="1" customHeight="1" outlineLevel="1">
      <c r="A71" s="97" t="s">
        <v>190</v>
      </c>
      <c r="B71" s="22">
        <v>2017</v>
      </c>
      <c r="C71" s="99" t="s">
        <v>51</v>
      </c>
      <c r="D71" s="93"/>
      <c r="E71" s="93"/>
      <c r="F71" s="41">
        <v>1.3690090780728994</v>
      </c>
      <c r="G71" s="93"/>
      <c r="H71" s="93"/>
      <c r="I71" s="41">
        <v>1.71817463130877</v>
      </c>
      <c r="J71" s="91"/>
      <c r="K71" s="91"/>
      <c r="L71" s="41">
        <v>1.9042326921751851</v>
      </c>
      <c r="M71" s="100"/>
      <c r="N71" s="100"/>
      <c r="O71" s="41">
        <v>2.0438273526768853</v>
      </c>
      <c r="P71" s="100"/>
      <c r="Q71" s="100"/>
      <c r="R71" s="41">
        <v>2.112602385890014</v>
      </c>
      <c r="S71" s="91"/>
      <c r="T71" s="101"/>
    </row>
    <row r="72" spans="1:20" ht="11.25" hidden="1" customHeight="1" outlineLevel="1">
      <c r="A72" s="97" t="s">
        <v>191</v>
      </c>
      <c r="B72" s="22">
        <v>2017</v>
      </c>
      <c r="C72" s="99" t="s">
        <v>127</v>
      </c>
      <c r="D72" s="93"/>
      <c r="E72" s="93"/>
      <c r="F72" s="41">
        <v>0.75393913965959314</v>
      </c>
      <c r="G72" s="93"/>
      <c r="H72" s="93"/>
      <c r="I72" s="41">
        <v>0.94274046113058318</v>
      </c>
      <c r="J72" s="91"/>
      <c r="K72" s="91"/>
      <c r="L72" s="41">
        <v>1.0383708845781712</v>
      </c>
      <c r="M72" s="100"/>
      <c r="N72" s="100"/>
      <c r="O72" s="41">
        <v>1.1089257914224788</v>
      </c>
      <c r="P72" s="100"/>
      <c r="Q72" s="100"/>
      <c r="R72" s="41">
        <v>1.1443487788934306</v>
      </c>
      <c r="S72" s="91"/>
      <c r="T72" s="101"/>
    </row>
    <row r="73" spans="1:20" ht="11.25" hidden="1" customHeight="1" outlineLevel="1">
      <c r="A73" s="97" t="s">
        <v>192</v>
      </c>
      <c r="B73" s="22">
        <v>2017</v>
      </c>
      <c r="C73" s="99" t="s">
        <v>128</v>
      </c>
      <c r="D73" s="93"/>
      <c r="E73" s="93"/>
      <c r="F73" s="41">
        <v>0.97245671405039502</v>
      </c>
      <c r="G73" s="93"/>
      <c r="H73" s="93"/>
      <c r="I73" s="41">
        <v>1.1650071306064547</v>
      </c>
      <c r="J73" s="91"/>
      <c r="K73" s="91"/>
      <c r="L73" s="41">
        <v>1.2503364175682492</v>
      </c>
      <c r="M73" s="100"/>
      <c r="N73" s="100"/>
      <c r="O73" s="41">
        <v>1.3047839127752923</v>
      </c>
      <c r="P73" s="100"/>
      <c r="Q73" s="100"/>
      <c r="R73" s="41">
        <v>1.3297037508234411</v>
      </c>
      <c r="S73" s="91"/>
      <c r="T73" s="101"/>
    </row>
    <row r="74" spans="1:20" ht="11.25" hidden="1" customHeight="1" outlineLevel="1">
      <c r="A74" s="97" t="s">
        <v>193</v>
      </c>
      <c r="B74" s="22">
        <v>2017</v>
      </c>
      <c r="C74" s="99" t="s">
        <v>129</v>
      </c>
      <c r="D74" s="93"/>
      <c r="E74" s="93"/>
      <c r="F74" s="41">
        <v>1.0015218229786313</v>
      </c>
      <c r="G74" s="93"/>
      <c r="H74" s="93"/>
      <c r="I74" s="41">
        <v>1.235224998836614</v>
      </c>
      <c r="J74" s="91"/>
      <c r="K74" s="91"/>
      <c r="L74" s="41">
        <v>1.3482138005453237</v>
      </c>
      <c r="M74" s="100"/>
      <c r="N74" s="100"/>
      <c r="O74" s="41">
        <v>1.425451086830833</v>
      </c>
      <c r="P74" s="100"/>
      <c r="Q74" s="100"/>
      <c r="R74" s="41">
        <v>1.4593956664564587</v>
      </c>
      <c r="S74" s="91"/>
      <c r="T74" s="101"/>
    </row>
    <row r="75" spans="1:20" ht="11.25" hidden="1" customHeight="1" outlineLevel="1">
      <c r="A75" s="97" t="s">
        <v>194</v>
      </c>
      <c r="B75" s="22">
        <v>2017</v>
      </c>
      <c r="C75" s="99" t="s">
        <v>130</v>
      </c>
      <c r="D75" s="93"/>
      <c r="E75" s="93"/>
      <c r="F75" s="41">
        <v>1.0706117669889466</v>
      </c>
      <c r="G75" s="93"/>
      <c r="H75" s="93"/>
      <c r="I75" s="41">
        <v>1.331000205440688</v>
      </c>
      <c r="J75" s="91"/>
      <c r="K75" s="91"/>
      <c r="L75" s="41">
        <v>1.4668031582170613</v>
      </c>
      <c r="M75" s="100"/>
      <c r="N75" s="100"/>
      <c r="O75" s="41">
        <v>1.5582732489930891</v>
      </c>
      <c r="P75" s="100"/>
      <c r="Q75" s="100"/>
      <c r="R75" s="41">
        <v>1.5945510149368829</v>
      </c>
      <c r="S75" s="91"/>
      <c r="T75" s="101"/>
    </row>
    <row r="76" spans="1:20" ht="11.25" hidden="1" customHeight="1" outlineLevel="1">
      <c r="A76" s="97" t="s">
        <v>195</v>
      </c>
      <c r="B76" s="22">
        <v>2017</v>
      </c>
      <c r="C76" s="99" t="s">
        <v>131</v>
      </c>
      <c r="D76" s="93"/>
      <c r="E76" s="93"/>
      <c r="F76" s="41">
        <v>1.3956238427156862</v>
      </c>
      <c r="G76" s="93"/>
      <c r="H76" s="93"/>
      <c r="I76" s="41">
        <v>1.7707735463920073</v>
      </c>
      <c r="J76" s="91"/>
      <c r="K76" s="91"/>
      <c r="L76" s="41">
        <v>1.9715314214478923</v>
      </c>
      <c r="M76" s="100"/>
      <c r="N76" s="100"/>
      <c r="O76" s="41">
        <v>2.1048550429740374</v>
      </c>
      <c r="P76" s="100"/>
      <c r="Q76" s="100"/>
      <c r="R76" s="41">
        <v>2.1531327158905071</v>
      </c>
      <c r="S76" s="91"/>
      <c r="T76" s="101"/>
    </row>
    <row r="77" spans="1:20" ht="11.25" hidden="1" customHeight="1" outlineLevel="1">
      <c r="A77" s="97" t="s">
        <v>196</v>
      </c>
      <c r="B77" s="22">
        <v>2017</v>
      </c>
      <c r="C77" s="99" t="s">
        <v>132</v>
      </c>
      <c r="D77" s="93"/>
      <c r="E77" s="93"/>
      <c r="F77" s="41">
        <v>1.2440873063881526</v>
      </c>
      <c r="G77" s="93"/>
      <c r="H77" s="93"/>
      <c r="I77" s="41">
        <v>1.5927045159874922</v>
      </c>
      <c r="J77" s="91"/>
      <c r="K77" s="91"/>
      <c r="L77" s="41">
        <v>1.7825789707596016</v>
      </c>
      <c r="M77" s="100"/>
      <c r="N77" s="100"/>
      <c r="O77" s="41">
        <v>1.9069852918241139</v>
      </c>
      <c r="P77" s="100"/>
      <c r="Q77" s="100"/>
      <c r="R77" s="41">
        <v>1.9623573092183051</v>
      </c>
      <c r="S77" s="91"/>
      <c r="T77" s="101"/>
    </row>
    <row r="78" spans="1:20" ht="11.25" hidden="1" customHeight="1" outlineLevel="1">
      <c r="A78" s="97" t="s">
        <v>197</v>
      </c>
      <c r="B78" s="22">
        <v>2017</v>
      </c>
      <c r="C78" s="99" t="s">
        <v>133</v>
      </c>
      <c r="D78" s="93"/>
      <c r="E78" s="93"/>
      <c r="F78" s="41">
        <v>1.1717290715726705</v>
      </c>
      <c r="G78" s="93"/>
      <c r="H78" s="93"/>
      <c r="I78" s="41">
        <v>1.4510609877000746</v>
      </c>
      <c r="J78" s="91"/>
      <c r="K78" s="91"/>
      <c r="L78" s="41">
        <v>1.5862879420624694</v>
      </c>
      <c r="M78" s="100"/>
      <c r="N78" s="100"/>
      <c r="O78" s="41">
        <v>1.6779014227068387</v>
      </c>
      <c r="P78" s="100"/>
      <c r="Q78" s="100"/>
      <c r="R78" s="41">
        <v>1.726069335210596</v>
      </c>
      <c r="S78" s="91"/>
      <c r="T78" s="101"/>
    </row>
    <row r="79" spans="1:20" ht="15" customHeight="1" collapsed="1">
      <c r="A79" s="97" t="s">
        <v>198</v>
      </c>
      <c r="B79" s="103">
        <v>2017</v>
      </c>
      <c r="C79" s="104" t="s">
        <v>9</v>
      </c>
      <c r="D79" s="105"/>
      <c r="E79" s="105"/>
      <c r="F79" s="106">
        <v>1.1305900312965207</v>
      </c>
      <c r="G79" s="105"/>
      <c r="H79" s="105"/>
      <c r="I79" s="106">
        <v>1.4078248004965133</v>
      </c>
      <c r="J79" s="105"/>
      <c r="K79" s="105"/>
      <c r="L79" s="106">
        <v>1.5451009909602504</v>
      </c>
      <c r="M79" s="100"/>
      <c r="N79" s="100"/>
      <c r="O79" s="106">
        <v>1.6369631968796483</v>
      </c>
      <c r="P79" s="100"/>
      <c r="Q79" s="100"/>
      <c r="R79" s="106">
        <v>1.6771833242876539</v>
      </c>
      <c r="S79" s="105"/>
      <c r="T79" s="107"/>
    </row>
    <row r="80" spans="1:20" ht="15" hidden="1" customHeight="1" outlineLevel="1">
      <c r="A80" s="97" t="s">
        <v>199</v>
      </c>
      <c r="B80" s="98">
        <v>2018</v>
      </c>
      <c r="C80" s="99" t="s">
        <v>123</v>
      </c>
      <c r="D80" s="93"/>
      <c r="E80" s="93"/>
      <c r="F80" s="41">
        <v>1.4078726320718715</v>
      </c>
      <c r="G80" s="93"/>
      <c r="H80" s="93"/>
      <c r="I80" s="41">
        <v>1.749159516340427</v>
      </c>
      <c r="J80" s="91"/>
      <c r="K80" s="91"/>
      <c r="L80" s="41">
        <v>1.9221888099994686</v>
      </c>
      <c r="M80" s="100"/>
      <c r="N80" s="100"/>
      <c r="O80" s="41">
        <v>2.047917067787651</v>
      </c>
      <c r="P80" s="100"/>
      <c r="Q80" s="100"/>
      <c r="R80" s="41">
        <v>2.1230652732503899</v>
      </c>
      <c r="S80" s="91"/>
      <c r="T80" s="101"/>
    </row>
    <row r="81" spans="1:20" ht="11.25" hidden="1" customHeight="1" outlineLevel="1">
      <c r="A81" s="97" t="s">
        <v>200</v>
      </c>
      <c r="B81" s="22">
        <v>2018</v>
      </c>
      <c r="C81" s="99" t="s">
        <v>124</v>
      </c>
      <c r="D81" s="93"/>
      <c r="E81" s="93"/>
      <c r="F81" s="41">
        <v>1.863688340446167</v>
      </c>
      <c r="G81" s="93"/>
      <c r="H81" s="93"/>
      <c r="I81" s="41">
        <v>2.324696928970738</v>
      </c>
      <c r="J81" s="91"/>
      <c r="K81" s="91"/>
      <c r="L81" s="41">
        <v>2.564936717401622</v>
      </c>
      <c r="M81" s="100"/>
      <c r="N81" s="100"/>
      <c r="O81" s="41">
        <v>2.7467269412188386</v>
      </c>
      <c r="P81" s="100"/>
      <c r="Q81" s="100"/>
      <c r="R81" s="41">
        <v>2.8575139368891911</v>
      </c>
      <c r="S81" s="91"/>
      <c r="T81" s="101"/>
    </row>
    <row r="82" spans="1:20" ht="11.25" hidden="1" customHeight="1" outlineLevel="1">
      <c r="A82" s="97" t="s">
        <v>201</v>
      </c>
      <c r="B82" s="22">
        <v>2018</v>
      </c>
      <c r="C82" s="99" t="s">
        <v>125</v>
      </c>
      <c r="D82" s="93"/>
      <c r="E82" s="93"/>
      <c r="F82" s="41">
        <v>1.7654502463026773</v>
      </c>
      <c r="G82" s="93"/>
      <c r="H82" s="93"/>
      <c r="I82" s="41">
        <v>2.2001207360093531</v>
      </c>
      <c r="J82" s="91"/>
      <c r="K82" s="91"/>
      <c r="L82" s="41">
        <v>2.4227813619978633</v>
      </c>
      <c r="M82" s="100"/>
      <c r="N82" s="100"/>
      <c r="O82" s="41">
        <v>2.585181922987644</v>
      </c>
      <c r="P82" s="100"/>
      <c r="Q82" s="100"/>
      <c r="R82" s="41">
        <v>2.6649212582153723</v>
      </c>
      <c r="S82" s="91"/>
      <c r="T82" s="101"/>
    </row>
    <row r="83" spans="1:20" ht="11.25" hidden="1" customHeight="1" outlineLevel="1">
      <c r="A83" s="97" t="s">
        <v>202</v>
      </c>
      <c r="B83" s="22">
        <v>2018</v>
      </c>
      <c r="C83" s="99" t="s">
        <v>126</v>
      </c>
      <c r="D83" s="93"/>
      <c r="E83" s="93"/>
      <c r="F83" s="41">
        <v>1.0349032773279987</v>
      </c>
      <c r="G83" s="93"/>
      <c r="H83" s="93"/>
      <c r="I83" s="41">
        <v>1.2800435953616329</v>
      </c>
      <c r="J83" s="91"/>
      <c r="K83" s="91"/>
      <c r="L83" s="41">
        <v>1.4037411818720926</v>
      </c>
      <c r="M83" s="100"/>
      <c r="N83" s="100"/>
      <c r="O83" s="41">
        <v>1.4945742569429825</v>
      </c>
      <c r="P83" s="100"/>
      <c r="Q83" s="100"/>
      <c r="R83" s="41">
        <v>1.5358568936684094</v>
      </c>
      <c r="S83" s="91"/>
      <c r="T83" s="101"/>
    </row>
    <row r="84" spans="1:20" ht="11.25" hidden="1" customHeight="1" outlineLevel="1">
      <c r="A84" s="97" t="s">
        <v>203</v>
      </c>
      <c r="B84" s="22">
        <v>2018</v>
      </c>
      <c r="C84" s="99" t="s">
        <v>51</v>
      </c>
      <c r="D84" s="93"/>
      <c r="E84" s="93"/>
      <c r="F84" s="41">
        <v>1.3548594489395853</v>
      </c>
      <c r="G84" s="93"/>
      <c r="H84" s="93"/>
      <c r="I84" s="41">
        <v>1.7249684091036528</v>
      </c>
      <c r="J84" s="91"/>
      <c r="K84" s="91"/>
      <c r="L84" s="41">
        <v>1.9286892992837608</v>
      </c>
      <c r="M84" s="100"/>
      <c r="N84" s="100"/>
      <c r="O84" s="41">
        <v>2.1026841260948999</v>
      </c>
      <c r="P84" s="100"/>
      <c r="Q84" s="100"/>
      <c r="R84" s="41">
        <v>2.2000402288316678</v>
      </c>
      <c r="S84" s="91"/>
      <c r="T84" s="101"/>
    </row>
    <row r="85" spans="1:20" ht="11.25" hidden="1" customHeight="1" outlineLevel="1">
      <c r="A85" s="97" t="s">
        <v>204</v>
      </c>
      <c r="B85" s="22">
        <v>2018</v>
      </c>
      <c r="C85" s="99" t="s">
        <v>127</v>
      </c>
      <c r="D85" s="93"/>
      <c r="E85" s="93"/>
      <c r="F85" s="41">
        <v>1.414526953384005</v>
      </c>
      <c r="G85" s="93"/>
      <c r="H85" s="93"/>
      <c r="I85" s="41">
        <v>1.7947137797709871</v>
      </c>
      <c r="J85" s="91"/>
      <c r="K85" s="91"/>
      <c r="L85" s="41">
        <v>1.9950756318021519</v>
      </c>
      <c r="M85" s="100"/>
      <c r="N85" s="100"/>
      <c r="O85" s="41">
        <v>2.1652827846570943</v>
      </c>
      <c r="P85" s="100"/>
      <c r="Q85" s="100"/>
      <c r="R85" s="41">
        <v>2.2610932594318598</v>
      </c>
      <c r="S85" s="91"/>
      <c r="T85" s="101"/>
    </row>
    <row r="86" spans="1:20" ht="11.25" hidden="1" customHeight="1" outlineLevel="1">
      <c r="A86" s="97" t="s">
        <v>205</v>
      </c>
      <c r="B86" s="22">
        <v>2018</v>
      </c>
      <c r="C86" s="99" t="s">
        <v>128</v>
      </c>
      <c r="D86" s="93"/>
      <c r="E86" s="93"/>
      <c r="F86" s="41">
        <v>1.4313334661676862</v>
      </c>
      <c r="G86" s="93"/>
      <c r="H86" s="93"/>
      <c r="I86" s="41">
        <v>1.7969881248875623</v>
      </c>
      <c r="J86" s="91"/>
      <c r="K86" s="91"/>
      <c r="L86" s="41">
        <v>1.9855574814283159</v>
      </c>
      <c r="M86" s="100"/>
      <c r="N86" s="100"/>
      <c r="O86" s="41">
        <v>2.1297001225134551</v>
      </c>
      <c r="P86" s="100"/>
      <c r="Q86" s="100"/>
      <c r="R86" s="41">
        <v>2.2134034878089039</v>
      </c>
      <c r="S86" s="91"/>
      <c r="T86" s="101"/>
    </row>
    <row r="87" spans="1:20" ht="11.25" hidden="1" customHeight="1" outlineLevel="1">
      <c r="A87" s="97" t="s">
        <v>206</v>
      </c>
      <c r="B87" s="22">
        <v>2018</v>
      </c>
      <c r="C87" s="99" t="s">
        <v>129</v>
      </c>
      <c r="D87" s="93"/>
      <c r="E87" s="93"/>
      <c r="F87" s="41">
        <v>1.2913109894075561</v>
      </c>
      <c r="G87" s="93"/>
      <c r="H87" s="93"/>
      <c r="I87" s="41">
        <v>1.6769381925336262</v>
      </c>
      <c r="J87" s="91"/>
      <c r="K87" s="91"/>
      <c r="L87" s="41">
        <v>1.8958306813041332</v>
      </c>
      <c r="M87" s="100"/>
      <c r="N87" s="100"/>
      <c r="O87" s="41">
        <v>2.0581566070166133</v>
      </c>
      <c r="P87" s="100"/>
      <c r="Q87" s="100"/>
      <c r="R87" s="41">
        <v>2.1325130189852786</v>
      </c>
      <c r="S87" s="91"/>
      <c r="T87" s="101"/>
    </row>
    <row r="88" spans="1:20" ht="11.25" hidden="1" customHeight="1" outlineLevel="1">
      <c r="A88" s="97" t="s">
        <v>207</v>
      </c>
      <c r="B88" s="22">
        <v>2018</v>
      </c>
      <c r="C88" s="99" t="s">
        <v>130</v>
      </c>
      <c r="D88" s="93"/>
      <c r="E88" s="93"/>
      <c r="F88" s="41">
        <v>0.92154720812043678</v>
      </c>
      <c r="G88" s="93"/>
      <c r="H88" s="93"/>
      <c r="I88" s="41">
        <v>1.1714077033989838</v>
      </c>
      <c r="J88" s="91"/>
      <c r="K88" s="91"/>
      <c r="L88" s="41">
        <v>1.3032742544822469</v>
      </c>
      <c r="M88" s="100"/>
      <c r="N88" s="100"/>
      <c r="O88" s="41">
        <v>1.3899908451402752</v>
      </c>
      <c r="P88" s="100"/>
      <c r="Q88" s="100"/>
      <c r="R88" s="41">
        <v>1.4256705757711217</v>
      </c>
      <c r="S88" s="91"/>
      <c r="T88" s="101"/>
    </row>
    <row r="89" spans="1:20" ht="11.25" hidden="1" customHeight="1" outlineLevel="1">
      <c r="A89" s="97" t="s">
        <v>208</v>
      </c>
      <c r="B89" s="22">
        <v>2018</v>
      </c>
      <c r="C89" s="99" t="s">
        <v>131</v>
      </c>
      <c r="D89" s="93"/>
      <c r="E89" s="93"/>
      <c r="F89" s="41">
        <v>1.2407766285816848</v>
      </c>
      <c r="G89" s="93"/>
      <c r="H89" s="93"/>
      <c r="I89" s="41">
        <v>1.6164956701189084</v>
      </c>
      <c r="J89" s="91"/>
      <c r="K89" s="91"/>
      <c r="L89" s="41">
        <v>1.8309172712061326</v>
      </c>
      <c r="M89" s="100"/>
      <c r="N89" s="100"/>
      <c r="O89" s="41">
        <v>1.9890690477032393</v>
      </c>
      <c r="P89" s="100"/>
      <c r="Q89" s="100"/>
      <c r="R89" s="41">
        <v>2.0548228143602785</v>
      </c>
      <c r="S89" s="91"/>
      <c r="T89" s="101"/>
    </row>
    <row r="90" spans="1:20" ht="11.25" hidden="1" customHeight="1" outlineLevel="1">
      <c r="A90" s="97" t="s">
        <v>209</v>
      </c>
      <c r="B90" s="22">
        <v>2018</v>
      </c>
      <c r="C90" s="99" t="s">
        <v>132</v>
      </c>
      <c r="D90" s="93"/>
      <c r="E90" s="93"/>
      <c r="F90" s="41">
        <v>1.0328851465749693</v>
      </c>
      <c r="G90" s="93"/>
      <c r="H90" s="93"/>
      <c r="I90" s="41">
        <v>1.3250697469352133</v>
      </c>
      <c r="J90" s="91"/>
      <c r="K90" s="91"/>
      <c r="L90" s="41">
        <v>1.4783694197945465</v>
      </c>
      <c r="M90" s="100"/>
      <c r="N90" s="100"/>
      <c r="O90" s="41">
        <v>1.587528701774616</v>
      </c>
      <c r="P90" s="100"/>
      <c r="Q90" s="100"/>
      <c r="R90" s="41">
        <v>1.6331753954095944</v>
      </c>
      <c r="S90" s="91"/>
      <c r="T90" s="101"/>
    </row>
    <row r="91" spans="1:20" ht="11.25" hidden="1" customHeight="1" outlineLevel="1">
      <c r="A91" s="97" t="s">
        <v>210</v>
      </c>
      <c r="B91" s="22">
        <v>2018</v>
      </c>
      <c r="C91" s="99" t="s">
        <v>133</v>
      </c>
      <c r="D91" s="93"/>
      <c r="E91" s="93"/>
      <c r="F91" s="41">
        <v>0.85569406857841557</v>
      </c>
      <c r="G91" s="93"/>
      <c r="H91" s="93"/>
      <c r="I91" s="41">
        <v>1.0589195250771013</v>
      </c>
      <c r="J91" s="91"/>
      <c r="K91" s="91"/>
      <c r="L91" s="41">
        <v>1.1556468810230029</v>
      </c>
      <c r="M91" s="100"/>
      <c r="N91" s="100"/>
      <c r="O91" s="41">
        <v>1.2227453586472166</v>
      </c>
      <c r="P91" s="100"/>
      <c r="Q91" s="100"/>
      <c r="R91" s="41">
        <v>1.2446993773934736</v>
      </c>
      <c r="S91" s="91"/>
      <c r="T91" s="101"/>
    </row>
    <row r="92" spans="1:20" ht="15" customHeight="1" collapsed="1">
      <c r="A92" s="97" t="s">
        <v>211</v>
      </c>
      <c r="B92" s="103">
        <v>2018</v>
      </c>
      <c r="C92" s="104" t="s">
        <v>9</v>
      </c>
      <c r="D92" s="105"/>
      <c r="E92" s="105"/>
      <c r="F92" s="106">
        <v>1.3032547408804405</v>
      </c>
      <c r="G92" s="105"/>
      <c r="H92" s="105"/>
      <c r="I92" s="106">
        <v>1.6461121443325624</v>
      </c>
      <c r="J92" s="105"/>
      <c r="K92" s="105"/>
      <c r="L92" s="106">
        <v>1.8266748739530385</v>
      </c>
      <c r="M92" s="100"/>
      <c r="N92" s="100"/>
      <c r="O92" s="106">
        <v>1.961437780306909</v>
      </c>
      <c r="P92" s="100"/>
      <c r="Q92" s="100"/>
      <c r="R92" s="106">
        <v>2.027656163861522</v>
      </c>
      <c r="S92" s="105"/>
      <c r="T92" s="107"/>
    </row>
    <row r="93" spans="1:20" ht="15" hidden="1" customHeight="1" outlineLevel="1">
      <c r="A93" s="97" t="s">
        <v>212</v>
      </c>
      <c r="B93" s="98">
        <v>2019</v>
      </c>
      <c r="C93" s="99" t="s">
        <v>123</v>
      </c>
      <c r="D93" s="93"/>
      <c r="E93" s="93"/>
      <c r="F93" s="41">
        <v>1.1333275124784876</v>
      </c>
      <c r="G93" s="93"/>
      <c r="H93" s="93"/>
      <c r="I93" s="41">
        <v>1.4252762316878602</v>
      </c>
      <c r="J93" s="91"/>
      <c r="K93" s="91"/>
      <c r="L93" s="41">
        <v>1.5636624125205572</v>
      </c>
      <c r="M93" s="100"/>
      <c r="N93" s="100"/>
      <c r="O93" s="41">
        <v>1.6555243497349181</v>
      </c>
      <c r="P93" s="100"/>
      <c r="Q93" s="100"/>
      <c r="R93" s="41">
        <v>1.6942020528828721</v>
      </c>
      <c r="S93" s="91"/>
      <c r="T93" s="101"/>
    </row>
    <row r="94" spans="1:20" ht="11.25" hidden="1" customHeight="1" outlineLevel="1">
      <c r="A94" s="97" t="s">
        <v>213</v>
      </c>
      <c r="B94" s="22">
        <v>2019</v>
      </c>
      <c r="C94" s="99" t="s">
        <v>124</v>
      </c>
      <c r="D94" s="93"/>
      <c r="E94" s="93"/>
      <c r="F94" s="41">
        <v>1.3405442231125591</v>
      </c>
      <c r="G94" s="93"/>
      <c r="H94" s="93"/>
      <c r="I94" s="41">
        <v>1.6712477139371771</v>
      </c>
      <c r="J94" s="91"/>
      <c r="K94" s="91"/>
      <c r="L94" s="41">
        <v>1.8294795333329148</v>
      </c>
      <c r="M94" s="100"/>
      <c r="N94" s="100"/>
      <c r="O94" s="41">
        <v>1.9466611220893384</v>
      </c>
      <c r="P94" s="100"/>
      <c r="Q94" s="100"/>
      <c r="R94" s="41">
        <v>2.0049610491524987</v>
      </c>
      <c r="S94" s="91"/>
      <c r="T94" s="101"/>
    </row>
    <row r="95" spans="1:20" ht="11.25" hidden="1" customHeight="1" outlineLevel="1">
      <c r="A95" s="97" t="s">
        <v>214</v>
      </c>
      <c r="B95" s="22">
        <v>2019</v>
      </c>
      <c r="C95" s="99" t="s">
        <v>125</v>
      </c>
      <c r="D95" s="93"/>
      <c r="E95" s="93"/>
      <c r="F95" s="41">
        <v>1.0709402552008243</v>
      </c>
      <c r="G95" s="93"/>
      <c r="H95" s="93"/>
      <c r="I95" s="41">
        <v>1.3067545706182955</v>
      </c>
      <c r="J95" s="91"/>
      <c r="K95" s="91"/>
      <c r="L95" s="41">
        <v>1.4082321822593684</v>
      </c>
      <c r="M95" s="100"/>
      <c r="N95" s="100"/>
      <c r="O95" s="41">
        <v>1.4733191170964091</v>
      </c>
      <c r="P95" s="100"/>
      <c r="Q95" s="100"/>
      <c r="R95" s="41">
        <v>1.5010258489903521</v>
      </c>
      <c r="S95" s="91"/>
      <c r="T95" s="101"/>
    </row>
    <row r="96" spans="1:20" ht="11.25" hidden="1" customHeight="1" outlineLevel="1">
      <c r="A96" s="97" t="s">
        <v>215</v>
      </c>
      <c r="B96" s="22">
        <v>2019</v>
      </c>
      <c r="C96" s="99" t="s">
        <v>126</v>
      </c>
      <c r="D96" s="93"/>
      <c r="E96" s="93"/>
      <c r="F96" s="41">
        <v>0.91517811502056645</v>
      </c>
      <c r="G96" s="93"/>
      <c r="H96" s="93"/>
      <c r="I96" s="41">
        <v>1.124534609204801</v>
      </c>
      <c r="J96" s="91"/>
      <c r="K96" s="91"/>
      <c r="L96" s="41">
        <v>1.2144224585007635</v>
      </c>
      <c r="M96" s="100"/>
      <c r="N96" s="100"/>
      <c r="O96" s="41">
        <v>1.2731970691046399</v>
      </c>
      <c r="P96" s="100"/>
      <c r="Q96" s="100"/>
      <c r="R96" s="41">
        <v>1.2984901198622651</v>
      </c>
      <c r="S96" s="91"/>
      <c r="T96" s="101"/>
    </row>
    <row r="97" spans="1:20" ht="11.25" hidden="1" customHeight="1" outlineLevel="1">
      <c r="A97" s="97" t="s">
        <v>216</v>
      </c>
      <c r="B97" s="22">
        <v>2019</v>
      </c>
      <c r="C97" s="99" t="s">
        <v>51</v>
      </c>
      <c r="D97" s="93"/>
      <c r="E97" s="93"/>
      <c r="F97" s="41">
        <v>1.0468364881069192</v>
      </c>
      <c r="G97" s="93"/>
      <c r="H97" s="93"/>
      <c r="I97" s="41">
        <v>1.2846540738828196</v>
      </c>
      <c r="J97" s="91"/>
      <c r="K97" s="91"/>
      <c r="L97" s="41">
        <v>1.3950274399285263</v>
      </c>
      <c r="M97" s="100"/>
      <c r="N97" s="100"/>
      <c r="O97" s="41">
        <v>1.4666637541438377</v>
      </c>
      <c r="P97" s="100"/>
      <c r="Q97" s="100"/>
      <c r="R97" s="41">
        <v>1.4991715612598568</v>
      </c>
      <c r="S97" s="91"/>
      <c r="T97" s="101"/>
    </row>
    <row r="98" spans="1:20" ht="11.25" hidden="1" customHeight="1" outlineLevel="1">
      <c r="A98" s="97" t="s">
        <v>217</v>
      </c>
      <c r="B98" s="22">
        <v>2019</v>
      </c>
      <c r="C98" s="99" t="s">
        <v>127</v>
      </c>
      <c r="D98" s="93"/>
      <c r="E98" s="93"/>
      <c r="F98" s="41">
        <v>1.2950257006848886</v>
      </c>
      <c r="G98" s="93"/>
      <c r="H98" s="93"/>
      <c r="I98" s="41">
        <v>1.587216408810221</v>
      </c>
      <c r="J98" s="91"/>
      <c r="K98" s="91"/>
      <c r="L98" s="41">
        <v>1.7297015378984923</v>
      </c>
      <c r="M98" s="100"/>
      <c r="N98" s="100"/>
      <c r="O98" s="41">
        <v>1.8385308196925365</v>
      </c>
      <c r="P98" s="100"/>
      <c r="Q98" s="100"/>
      <c r="R98" s="41">
        <v>1.8932067268705879</v>
      </c>
      <c r="S98" s="91"/>
      <c r="T98" s="101"/>
    </row>
    <row r="99" spans="1:20" ht="11.25" hidden="1" customHeight="1" outlineLevel="1">
      <c r="A99" s="97" t="s">
        <v>218</v>
      </c>
      <c r="B99" s="22">
        <v>2019</v>
      </c>
      <c r="C99" s="99" t="s">
        <v>128</v>
      </c>
      <c r="D99" s="93"/>
      <c r="E99" s="93"/>
      <c r="F99" s="41">
        <v>0.74898079318549549</v>
      </c>
      <c r="G99" s="93"/>
      <c r="H99" s="93"/>
      <c r="I99" s="41">
        <v>0.90202670724302436</v>
      </c>
      <c r="J99" s="91"/>
      <c r="K99" s="91"/>
      <c r="L99" s="41">
        <v>0.96799054242673321</v>
      </c>
      <c r="M99" s="100"/>
      <c r="N99" s="100"/>
      <c r="O99" s="41">
        <v>1.0117253272186133</v>
      </c>
      <c r="P99" s="100"/>
      <c r="Q99" s="100"/>
      <c r="R99" s="41">
        <v>1.031319440783065</v>
      </c>
      <c r="S99" s="91"/>
      <c r="T99" s="101"/>
    </row>
    <row r="100" spans="1:20" ht="11.25" hidden="1" customHeight="1" outlineLevel="1">
      <c r="A100" s="97" t="s">
        <v>219</v>
      </c>
      <c r="B100" s="22">
        <v>2019</v>
      </c>
      <c r="C100" s="99" t="s">
        <v>129</v>
      </c>
      <c r="D100" s="93"/>
      <c r="E100" s="93"/>
      <c r="F100" s="41">
        <v>1.3312101969794554</v>
      </c>
      <c r="G100" s="93"/>
      <c r="H100" s="93"/>
      <c r="I100" s="41">
        <v>1.6262631222377024</v>
      </c>
      <c r="J100" s="91"/>
      <c r="K100" s="91"/>
      <c r="L100" s="41">
        <v>1.7708535030012058</v>
      </c>
      <c r="M100" s="100"/>
      <c r="N100" s="100"/>
      <c r="O100" s="41">
        <v>1.8734532526388534</v>
      </c>
      <c r="P100" s="100"/>
      <c r="Q100" s="100"/>
      <c r="R100" s="41">
        <v>1.9165390889050542</v>
      </c>
      <c r="S100" s="91"/>
      <c r="T100" s="101"/>
    </row>
    <row r="101" spans="1:20" ht="11.25" hidden="1" customHeight="1" outlineLevel="1">
      <c r="A101" s="97" t="s">
        <v>220</v>
      </c>
      <c r="B101" s="22">
        <v>2019</v>
      </c>
      <c r="C101" s="99" t="s">
        <v>130</v>
      </c>
      <c r="D101" s="93"/>
      <c r="E101" s="93"/>
      <c r="F101" s="41">
        <v>0.72773742244547179</v>
      </c>
      <c r="G101" s="93"/>
      <c r="H101" s="93"/>
      <c r="I101" s="41">
        <v>0.89564940045421793</v>
      </c>
      <c r="J101" s="91"/>
      <c r="K101" s="91"/>
      <c r="L101" s="41">
        <v>0.97126327354156672</v>
      </c>
      <c r="M101" s="100"/>
      <c r="N101" s="100"/>
      <c r="O101" s="41">
        <v>1.0206028625983947</v>
      </c>
      <c r="P101" s="100"/>
      <c r="Q101" s="100"/>
      <c r="R101" s="41">
        <v>1.0406190228238046</v>
      </c>
      <c r="S101" s="91"/>
      <c r="T101" s="101"/>
    </row>
    <row r="102" spans="1:20" ht="11.25" hidden="1" customHeight="1" outlineLevel="1">
      <c r="A102" s="97" t="s">
        <v>221</v>
      </c>
      <c r="B102" s="22">
        <v>2019</v>
      </c>
      <c r="C102" s="99" t="s">
        <v>131</v>
      </c>
      <c r="D102" s="93"/>
      <c r="E102" s="93"/>
      <c r="F102" s="41">
        <v>0.73160293947104549</v>
      </c>
      <c r="G102" s="93"/>
      <c r="H102" s="93"/>
      <c r="I102" s="41">
        <v>0.92737335829255585</v>
      </c>
      <c r="J102" s="91"/>
      <c r="K102" s="91"/>
      <c r="L102" s="41">
        <v>1.0206777793388682</v>
      </c>
      <c r="M102" s="100"/>
      <c r="N102" s="100"/>
      <c r="O102" s="41">
        <v>1.0802973384920449</v>
      </c>
      <c r="P102" s="100"/>
      <c r="Q102" s="100"/>
      <c r="R102" s="41">
        <v>1.1045937895694777</v>
      </c>
      <c r="S102" s="91"/>
      <c r="T102" s="101"/>
    </row>
    <row r="103" spans="1:20" ht="11.25" hidden="1" customHeight="1" outlineLevel="1">
      <c r="A103" s="97" t="s">
        <v>222</v>
      </c>
      <c r="B103" s="22">
        <v>2019</v>
      </c>
      <c r="C103" s="99" t="s">
        <v>132</v>
      </c>
      <c r="D103" s="93"/>
      <c r="E103" s="93"/>
      <c r="F103" s="41">
        <v>0.56139227541129344</v>
      </c>
      <c r="G103" s="93"/>
      <c r="H103" s="93"/>
      <c r="I103" s="41">
        <v>0.69709246737014041</v>
      </c>
      <c r="J103" s="91"/>
      <c r="K103" s="91"/>
      <c r="L103" s="41">
        <v>0.75642965922500593</v>
      </c>
      <c r="M103" s="100"/>
      <c r="N103" s="100"/>
      <c r="O103" s="41">
        <v>0.79275950887546287</v>
      </c>
      <c r="P103" s="100"/>
      <c r="Q103" s="100"/>
      <c r="R103" s="41">
        <v>0.80646640956938143</v>
      </c>
      <c r="S103" s="91"/>
      <c r="T103" s="101"/>
    </row>
    <row r="104" spans="1:20" ht="11.25" hidden="1" customHeight="1" outlineLevel="1">
      <c r="A104" s="97" t="s">
        <v>223</v>
      </c>
      <c r="B104" s="22">
        <v>2019</v>
      </c>
      <c r="C104" s="99" t="s">
        <v>133</v>
      </c>
      <c r="D104" s="93"/>
      <c r="E104" s="93"/>
      <c r="F104" s="41">
        <v>0.87438839877097507</v>
      </c>
      <c r="G104" s="93"/>
      <c r="H104" s="93"/>
      <c r="I104" s="41">
        <v>1.0584079234361212</v>
      </c>
      <c r="J104" s="91"/>
      <c r="K104" s="91"/>
      <c r="L104" s="41">
        <v>1.135919825424395</v>
      </c>
      <c r="M104" s="100"/>
      <c r="N104" s="100"/>
      <c r="O104" s="41">
        <v>1.1820707538324768</v>
      </c>
      <c r="P104" s="100"/>
      <c r="Q104" s="100"/>
      <c r="R104" s="41">
        <v>1.202830834934872</v>
      </c>
      <c r="S104" s="91"/>
      <c r="T104" s="101"/>
    </row>
    <row r="105" spans="1:20" ht="15" customHeight="1" collapsed="1">
      <c r="A105" s="97" t="s">
        <v>224</v>
      </c>
      <c r="B105" s="103">
        <v>2019</v>
      </c>
      <c r="C105" s="104" t="s">
        <v>9</v>
      </c>
      <c r="D105" s="105"/>
      <c r="E105" s="105"/>
      <c r="F105" s="106">
        <v>0.98273661168188653</v>
      </c>
      <c r="G105" s="105"/>
      <c r="H105" s="105"/>
      <c r="I105" s="106">
        <v>1.2104152656893206</v>
      </c>
      <c r="J105" s="105"/>
      <c r="K105" s="105"/>
      <c r="L105" s="106">
        <v>1.3142547960654838</v>
      </c>
      <c r="M105" s="100"/>
      <c r="N105" s="100"/>
      <c r="O105" s="106">
        <v>1.3833540750101321</v>
      </c>
      <c r="P105" s="100"/>
      <c r="Q105" s="100"/>
      <c r="R105" s="106">
        <v>1.4135685142827157</v>
      </c>
      <c r="S105" s="105"/>
      <c r="T105" s="107"/>
    </row>
    <row r="106" spans="1:20" ht="15" hidden="1" customHeight="1" outlineLevel="1">
      <c r="A106" s="97" t="s">
        <v>225</v>
      </c>
      <c r="B106" s="98">
        <v>2020</v>
      </c>
      <c r="C106" s="99" t="s">
        <v>123</v>
      </c>
      <c r="D106" s="93"/>
      <c r="E106" s="93"/>
      <c r="F106" s="41">
        <v>0.7711053364434548</v>
      </c>
      <c r="G106" s="93"/>
      <c r="H106" s="93"/>
      <c r="I106" s="41">
        <v>0.91686861878818604</v>
      </c>
      <c r="J106" s="91"/>
      <c r="K106" s="91"/>
      <c r="L106" s="41">
        <v>0.97772313458156646</v>
      </c>
      <c r="M106" s="100"/>
      <c r="N106" s="100"/>
      <c r="O106" s="41">
        <v>1.0121841579635316</v>
      </c>
      <c r="P106" s="100"/>
      <c r="Q106" s="100"/>
      <c r="R106" s="41">
        <v>1.0246677207383073</v>
      </c>
      <c r="S106" s="91"/>
      <c r="T106" s="101"/>
    </row>
    <row r="107" spans="1:20" ht="11.25" hidden="1" customHeight="1" outlineLevel="1">
      <c r="A107" s="97" t="s">
        <v>226</v>
      </c>
      <c r="B107" s="22">
        <v>2020</v>
      </c>
      <c r="C107" s="99" t="s">
        <v>124</v>
      </c>
      <c r="D107" s="93"/>
      <c r="E107" s="93"/>
      <c r="F107" s="41">
        <v>1.2253621634387599</v>
      </c>
      <c r="G107" s="93"/>
      <c r="H107" s="93"/>
      <c r="I107" s="41">
        <v>1.4521759667079692</v>
      </c>
      <c r="J107" s="91"/>
      <c r="K107" s="91"/>
      <c r="L107" s="41">
        <v>1.553993841898162</v>
      </c>
      <c r="M107" s="100"/>
      <c r="N107" s="100"/>
      <c r="O107" s="41">
        <v>1.6158808198496217</v>
      </c>
      <c r="P107" s="100"/>
      <c r="Q107" s="100"/>
      <c r="R107" s="41">
        <v>1.6399852064848517</v>
      </c>
      <c r="S107" s="91"/>
      <c r="T107" s="101"/>
    </row>
    <row r="108" spans="1:20" ht="11.25" hidden="1" customHeight="1" outlineLevel="1">
      <c r="A108" s="97" t="s">
        <v>227</v>
      </c>
      <c r="B108" s="22">
        <v>2020</v>
      </c>
      <c r="C108" s="99" t="s">
        <v>125</v>
      </c>
      <c r="D108" s="93"/>
      <c r="E108" s="93"/>
      <c r="F108" s="41">
        <v>1.0935615370282079</v>
      </c>
      <c r="G108" s="93"/>
      <c r="H108" s="93"/>
      <c r="I108" s="41">
        <v>1.2630953174189443</v>
      </c>
      <c r="J108" s="91"/>
      <c r="K108" s="91"/>
      <c r="L108" s="41">
        <v>1.3333318945641395</v>
      </c>
      <c r="M108" s="100"/>
      <c r="N108" s="100"/>
      <c r="O108" s="41">
        <v>1.3757516856366436</v>
      </c>
      <c r="P108" s="100"/>
      <c r="Q108" s="100"/>
      <c r="R108" s="41">
        <v>1.3927939093919974</v>
      </c>
      <c r="S108" s="91"/>
      <c r="T108" s="101"/>
    </row>
    <row r="109" spans="1:20" ht="11.25" hidden="1" customHeight="1" outlineLevel="1">
      <c r="A109" s="97" t="s">
        <v>228</v>
      </c>
      <c r="B109" s="22">
        <v>2020</v>
      </c>
      <c r="C109" s="99" t="s">
        <v>126</v>
      </c>
      <c r="D109" s="93"/>
      <c r="E109" s="93"/>
      <c r="F109" s="41">
        <v>1.3154753173730853</v>
      </c>
      <c r="G109" s="93"/>
      <c r="H109" s="93"/>
      <c r="I109" s="41">
        <v>1.4984270029196409</v>
      </c>
      <c r="J109" s="91"/>
      <c r="K109" s="91"/>
      <c r="L109" s="41">
        <v>1.5748628460526533</v>
      </c>
      <c r="M109" s="100"/>
      <c r="N109" s="100"/>
      <c r="O109" s="41">
        <v>1.6198196201711568</v>
      </c>
      <c r="P109" s="100"/>
      <c r="Q109" s="100"/>
      <c r="R109" s="41">
        <v>1.6350694802715395</v>
      </c>
      <c r="S109" s="91"/>
      <c r="T109" s="101"/>
    </row>
    <row r="110" spans="1:20" ht="11.25" hidden="1" customHeight="1" outlineLevel="1">
      <c r="A110" s="97" t="s">
        <v>229</v>
      </c>
      <c r="B110" s="22">
        <v>2020</v>
      </c>
      <c r="C110" s="99" t="s">
        <v>51</v>
      </c>
      <c r="D110" s="93"/>
      <c r="E110" s="93"/>
      <c r="F110" s="41">
        <v>1.3217668794406308</v>
      </c>
      <c r="G110" s="93"/>
      <c r="H110" s="93"/>
      <c r="I110" s="41">
        <v>1.5154807303566997</v>
      </c>
      <c r="J110" s="91"/>
      <c r="K110" s="91"/>
      <c r="L110" s="41">
        <v>1.5924803623922372</v>
      </c>
      <c r="M110" s="100"/>
      <c r="N110" s="100"/>
      <c r="O110" s="41">
        <v>1.639796287482497</v>
      </c>
      <c r="P110" s="100"/>
      <c r="Q110" s="100"/>
      <c r="R110" s="41">
        <v>1.6583907003420819</v>
      </c>
      <c r="S110" s="91"/>
      <c r="T110" s="101"/>
    </row>
    <row r="111" spans="1:20" ht="11.25" hidden="1" customHeight="1" outlineLevel="1">
      <c r="A111" s="97" t="s">
        <v>230</v>
      </c>
      <c r="B111" s="22">
        <v>2020</v>
      </c>
      <c r="C111" s="99" t="s">
        <v>127</v>
      </c>
      <c r="D111" s="93"/>
      <c r="E111" s="93"/>
      <c r="F111" s="41">
        <v>1.6103760543852843</v>
      </c>
      <c r="G111" s="93"/>
      <c r="H111" s="93"/>
      <c r="I111" s="41">
        <v>1.8737344815483397</v>
      </c>
      <c r="J111" s="91"/>
      <c r="K111" s="91"/>
      <c r="L111" s="41">
        <v>1.9851352499793506</v>
      </c>
      <c r="M111" s="100"/>
      <c r="N111" s="100"/>
      <c r="O111" s="41">
        <v>2.0654803253065097</v>
      </c>
      <c r="P111" s="100"/>
      <c r="Q111" s="100"/>
      <c r="R111" s="41">
        <v>2.1009330125825016</v>
      </c>
      <c r="S111" s="91"/>
      <c r="T111" s="101"/>
    </row>
    <row r="112" spans="1:20" ht="11.25" hidden="1" customHeight="1" outlineLevel="1">
      <c r="A112" s="97" t="s">
        <v>231</v>
      </c>
      <c r="B112" s="22">
        <v>2020</v>
      </c>
      <c r="C112" s="99" t="s">
        <v>128</v>
      </c>
      <c r="D112" s="93"/>
      <c r="E112" s="93"/>
      <c r="F112" s="41">
        <v>0.97993117214683423</v>
      </c>
      <c r="G112" s="93"/>
      <c r="H112" s="93"/>
      <c r="I112" s="41">
        <v>1.1114644156602651</v>
      </c>
      <c r="J112" s="91"/>
      <c r="K112" s="91"/>
      <c r="L112" s="41">
        <v>1.1581051168854088</v>
      </c>
      <c r="M112" s="100"/>
      <c r="N112" s="100"/>
      <c r="O112" s="41">
        <v>1.1904524255424462</v>
      </c>
      <c r="P112" s="100"/>
      <c r="Q112" s="100"/>
      <c r="R112" s="41">
        <v>1.2023806019594048</v>
      </c>
      <c r="S112" s="91"/>
      <c r="T112" s="101"/>
    </row>
    <row r="113" spans="1:20" ht="11.25" hidden="1" customHeight="1" outlineLevel="1">
      <c r="A113" s="97" t="s">
        <v>232</v>
      </c>
      <c r="B113" s="22">
        <v>2020</v>
      </c>
      <c r="C113" s="99" t="s">
        <v>129</v>
      </c>
      <c r="D113" s="93"/>
      <c r="E113" s="93"/>
      <c r="F113" s="41">
        <v>1.208735183957927</v>
      </c>
      <c r="G113" s="93"/>
      <c r="H113" s="93"/>
      <c r="I113" s="41">
        <v>1.4153069344201867</v>
      </c>
      <c r="J113" s="91"/>
      <c r="K113" s="91"/>
      <c r="L113" s="41">
        <v>1.5019508921128448</v>
      </c>
      <c r="M113" s="100"/>
      <c r="N113" s="100"/>
      <c r="O113" s="41">
        <v>1.5607733955005045</v>
      </c>
      <c r="P113" s="100"/>
      <c r="Q113" s="100"/>
      <c r="R113" s="41">
        <v>1.585027996689476</v>
      </c>
      <c r="S113" s="91"/>
      <c r="T113" s="101"/>
    </row>
    <row r="114" spans="1:20" ht="11.25" hidden="1" customHeight="1" outlineLevel="1">
      <c r="A114" s="97" t="s">
        <v>233</v>
      </c>
      <c r="B114" s="22">
        <v>2020</v>
      </c>
      <c r="C114" s="99" t="s">
        <v>130</v>
      </c>
      <c r="D114" s="93"/>
      <c r="E114" s="93"/>
      <c r="F114" s="41">
        <v>1.1795063849165217</v>
      </c>
      <c r="G114" s="93"/>
      <c r="H114" s="93"/>
      <c r="I114" s="41">
        <v>1.4007098959497029</v>
      </c>
      <c r="J114" s="91"/>
      <c r="K114" s="91"/>
      <c r="L114" s="41">
        <v>1.4962511932183986</v>
      </c>
      <c r="M114" s="100"/>
      <c r="N114" s="100"/>
      <c r="O114" s="41">
        <v>1.558102836943533</v>
      </c>
      <c r="P114" s="100"/>
      <c r="Q114" s="100"/>
      <c r="R114" s="41">
        <v>1.5809893027934976</v>
      </c>
      <c r="S114" s="91"/>
      <c r="T114" s="101"/>
    </row>
    <row r="115" spans="1:20" ht="11.25" hidden="1" customHeight="1" outlineLevel="1">
      <c r="A115" s="97" t="s">
        <v>234</v>
      </c>
      <c r="B115" s="22">
        <v>2020</v>
      </c>
      <c r="C115" s="99" t="s">
        <v>131</v>
      </c>
      <c r="D115" s="93"/>
      <c r="E115" s="93"/>
      <c r="F115" s="41">
        <v>0.86312985574168977</v>
      </c>
      <c r="G115" s="93"/>
      <c r="H115" s="93"/>
      <c r="I115" s="41">
        <v>1.0460978678345185</v>
      </c>
      <c r="J115" s="91"/>
      <c r="K115" s="91"/>
      <c r="L115" s="41">
        <v>1.1269385808506627</v>
      </c>
      <c r="M115" s="100"/>
      <c r="N115" s="100"/>
      <c r="O115" s="41">
        <v>1.1807092361597142</v>
      </c>
      <c r="P115" s="100"/>
      <c r="Q115" s="100"/>
      <c r="R115" s="41">
        <v>1.2004895617913718</v>
      </c>
      <c r="S115" s="91"/>
      <c r="T115" s="101"/>
    </row>
    <row r="116" spans="1:20" ht="11.25" hidden="1" customHeight="1" outlineLevel="1">
      <c r="A116" s="97" t="s">
        <v>235</v>
      </c>
      <c r="B116" s="22">
        <v>2020</v>
      </c>
      <c r="C116" s="99" t="s">
        <v>132</v>
      </c>
      <c r="D116" s="93"/>
      <c r="E116" s="93"/>
      <c r="F116" s="41">
        <v>1.1706989313171334</v>
      </c>
      <c r="G116" s="93"/>
      <c r="H116" s="93"/>
      <c r="I116" s="41">
        <v>1.4251163847871453</v>
      </c>
      <c r="J116" s="91"/>
      <c r="K116" s="91"/>
      <c r="L116" s="41">
        <v>1.5332317180856876</v>
      </c>
      <c r="M116" s="100"/>
      <c r="N116" s="100"/>
      <c r="O116" s="41">
        <v>1.5981452276276258</v>
      </c>
      <c r="P116" s="100"/>
      <c r="Q116" s="100"/>
      <c r="R116" s="41">
        <v>1.6220723915543402</v>
      </c>
      <c r="S116" s="91"/>
      <c r="T116" s="101"/>
    </row>
    <row r="117" spans="1:20" ht="11.25" hidden="1" customHeight="1" outlineLevel="1">
      <c r="A117" s="97" t="s">
        <v>236</v>
      </c>
      <c r="B117" s="22">
        <v>2020</v>
      </c>
      <c r="C117" s="99" t="s">
        <v>133</v>
      </c>
      <c r="D117" s="93"/>
      <c r="E117" s="93"/>
      <c r="F117" s="41">
        <v>0.93238685867514448</v>
      </c>
      <c r="G117" s="93"/>
      <c r="H117" s="93"/>
      <c r="I117" s="41">
        <v>1.1099938427673663</v>
      </c>
      <c r="J117" s="91"/>
      <c r="K117" s="91"/>
      <c r="L117" s="41">
        <v>1.183142357313244</v>
      </c>
      <c r="M117" s="100"/>
      <c r="N117" s="100"/>
      <c r="O117" s="41">
        <v>1.2267280215429679</v>
      </c>
      <c r="P117" s="100"/>
      <c r="Q117" s="100"/>
      <c r="R117" s="41">
        <v>1.2462833336235377</v>
      </c>
      <c r="S117" s="91"/>
      <c r="T117" s="101"/>
    </row>
    <row r="118" spans="1:20" ht="15" customHeight="1" collapsed="1">
      <c r="A118" s="97" t="s">
        <v>237</v>
      </c>
      <c r="B118" s="103">
        <v>2020</v>
      </c>
      <c r="C118" s="104" t="s">
        <v>9</v>
      </c>
      <c r="D118" s="105"/>
      <c r="E118" s="105"/>
      <c r="F118" s="106">
        <v>1.1255168776186082</v>
      </c>
      <c r="G118" s="105"/>
      <c r="H118" s="105"/>
      <c r="I118" s="106">
        <v>1.3222537331502764</v>
      </c>
      <c r="J118" s="105"/>
      <c r="K118" s="105"/>
      <c r="L118" s="106">
        <v>1.4047918045784513</v>
      </c>
      <c r="M118" s="100"/>
      <c r="N118" s="100"/>
      <c r="O118" s="106">
        <v>1.4566684477227057</v>
      </c>
      <c r="P118" s="100"/>
      <c r="Q118" s="100"/>
      <c r="R118" s="106">
        <v>1.4768405224503738</v>
      </c>
      <c r="S118" s="105"/>
      <c r="T118" s="107"/>
    </row>
    <row r="119" spans="1:20" ht="15" hidden="1" customHeight="1" outlineLevel="1">
      <c r="A119" s="97" t="s">
        <v>238</v>
      </c>
      <c r="B119" s="98">
        <v>2021</v>
      </c>
      <c r="C119" s="99" t="s">
        <v>123</v>
      </c>
      <c r="D119" s="93"/>
      <c r="E119" s="93"/>
      <c r="F119" s="41">
        <v>1.9931322377776297</v>
      </c>
      <c r="G119" s="93"/>
      <c r="H119" s="93"/>
      <c r="I119" s="41">
        <v>2.423559713151846</v>
      </c>
      <c r="J119" s="91"/>
      <c r="K119" s="91"/>
      <c r="L119" s="41">
        <v>2.6218932510105475</v>
      </c>
      <c r="M119" s="100"/>
      <c r="N119" s="100"/>
      <c r="O119" s="41">
        <v>2.7570405711399388</v>
      </c>
      <c r="P119" s="100"/>
      <c r="Q119" s="100"/>
      <c r="R119" s="41">
        <v>2.8134606127376145</v>
      </c>
      <c r="S119" s="91"/>
      <c r="T119" s="101"/>
    </row>
    <row r="120" spans="1:20" ht="11.25" hidden="1" customHeight="1" outlineLevel="1">
      <c r="A120" s="97" t="s">
        <v>239</v>
      </c>
      <c r="B120" s="22">
        <v>2021</v>
      </c>
      <c r="C120" s="99" t="s">
        <v>124</v>
      </c>
      <c r="D120" s="93"/>
      <c r="E120" s="93"/>
      <c r="F120" s="41">
        <v>2.6241524963728651</v>
      </c>
      <c r="G120" s="93"/>
      <c r="H120" s="93"/>
      <c r="I120" s="41">
        <v>3.3765810623985431</v>
      </c>
      <c r="J120" s="91"/>
      <c r="K120" s="91"/>
      <c r="L120" s="41">
        <v>3.760501892372389</v>
      </c>
      <c r="M120" s="100"/>
      <c r="N120" s="100"/>
      <c r="O120" s="41">
        <v>4.0845284942538314</v>
      </c>
      <c r="P120" s="100"/>
      <c r="Q120" s="100"/>
      <c r="R120" s="41">
        <v>4.2221914509945719</v>
      </c>
      <c r="S120" s="91"/>
      <c r="T120" s="101"/>
    </row>
    <row r="121" spans="1:20" ht="11.25" hidden="1" customHeight="1" outlineLevel="1">
      <c r="A121" s="97" t="s">
        <v>240</v>
      </c>
      <c r="B121" s="22">
        <v>2021</v>
      </c>
      <c r="C121" s="99" t="s">
        <v>125</v>
      </c>
      <c r="D121" s="93"/>
      <c r="E121" s="93"/>
      <c r="F121" s="41">
        <v>1.2880575592574388</v>
      </c>
      <c r="G121" s="93"/>
      <c r="H121" s="93"/>
      <c r="I121" s="41">
        <v>1.6040607688315447</v>
      </c>
      <c r="J121" s="91"/>
      <c r="K121" s="91"/>
      <c r="L121" s="41">
        <v>1.7529910605530432</v>
      </c>
      <c r="M121" s="100"/>
      <c r="N121" s="100"/>
      <c r="O121" s="41">
        <v>1.8493995978926137</v>
      </c>
      <c r="P121" s="100"/>
      <c r="Q121" s="100"/>
      <c r="R121" s="41">
        <v>1.8786804185471766</v>
      </c>
      <c r="S121" s="91"/>
      <c r="T121" s="101"/>
    </row>
    <row r="122" spans="1:20" ht="11.25" hidden="1" customHeight="1" outlineLevel="1">
      <c r="A122" s="97" t="s">
        <v>241</v>
      </c>
      <c r="B122" s="22">
        <v>2021</v>
      </c>
      <c r="C122" s="99" t="s">
        <v>126</v>
      </c>
      <c r="D122" s="93"/>
      <c r="E122" s="93"/>
      <c r="F122" s="41">
        <v>1.0338489374755682</v>
      </c>
      <c r="G122" s="93"/>
      <c r="H122" s="93"/>
      <c r="I122" s="41">
        <v>1.232567659704543</v>
      </c>
      <c r="J122" s="91"/>
      <c r="K122" s="91"/>
      <c r="L122" s="41">
        <v>1.3213325590898393</v>
      </c>
      <c r="M122" s="100"/>
      <c r="N122" s="100"/>
      <c r="O122" s="41">
        <v>1.3845183642316528</v>
      </c>
      <c r="P122" s="100"/>
      <c r="Q122" s="100"/>
      <c r="R122" s="41">
        <v>1.4035847671039079</v>
      </c>
      <c r="S122" s="91"/>
      <c r="T122" s="101"/>
    </row>
    <row r="123" spans="1:20" ht="11.25" hidden="1" customHeight="1" outlineLevel="1">
      <c r="A123" s="97" t="s">
        <v>242</v>
      </c>
      <c r="B123" s="22">
        <v>2021</v>
      </c>
      <c r="C123" s="99" t="s">
        <v>51</v>
      </c>
      <c r="D123" s="93"/>
      <c r="E123" s="93"/>
      <c r="F123" s="41">
        <v>1.1927074429043074</v>
      </c>
      <c r="G123" s="93"/>
      <c r="H123" s="93"/>
      <c r="I123" s="41">
        <v>1.4229713379498037</v>
      </c>
      <c r="J123" s="91"/>
      <c r="K123" s="91"/>
      <c r="L123" s="41">
        <v>1.5244228291616224</v>
      </c>
      <c r="M123" s="100"/>
      <c r="N123" s="100"/>
      <c r="O123" s="41">
        <v>1.5962095455114707</v>
      </c>
      <c r="P123" s="100"/>
      <c r="Q123" s="100"/>
      <c r="R123" s="41">
        <v>1.6248141359797614</v>
      </c>
      <c r="S123" s="91"/>
      <c r="T123" s="101"/>
    </row>
    <row r="124" spans="1:20" ht="11.25" hidden="1" customHeight="1" outlineLevel="1">
      <c r="A124" s="97" t="s">
        <v>243</v>
      </c>
      <c r="B124" s="22">
        <v>2021</v>
      </c>
      <c r="C124" s="99" t="s">
        <v>127</v>
      </c>
      <c r="D124" s="93"/>
      <c r="E124" s="93"/>
      <c r="F124" s="41">
        <v>1.4816824845425884</v>
      </c>
      <c r="G124" s="93"/>
      <c r="H124" s="93"/>
      <c r="I124" s="41">
        <v>1.7890694280666821</v>
      </c>
      <c r="J124" s="91"/>
      <c r="K124" s="91"/>
      <c r="L124" s="41">
        <v>1.9309382856479544</v>
      </c>
      <c r="M124" s="100"/>
      <c r="N124" s="100"/>
      <c r="O124" s="41">
        <v>2.0322163712320531</v>
      </c>
      <c r="P124" s="100"/>
      <c r="Q124" s="100"/>
      <c r="R124" s="41">
        <v>2.0825372629699075</v>
      </c>
      <c r="S124" s="91"/>
      <c r="T124" s="101"/>
    </row>
    <row r="125" spans="1:20" ht="11.25" hidden="1" customHeight="1" outlineLevel="1">
      <c r="A125" s="97" t="s">
        <v>244</v>
      </c>
      <c r="B125" s="22">
        <v>2021</v>
      </c>
      <c r="C125" s="99" t="s">
        <v>128</v>
      </c>
      <c r="D125" s="93"/>
      <c r="E125" s="93"/>
      <c r="F125" s="41">
        <v>1.8927166959264952</v>
      </c>
      <c r="G125" s="93"/>
      <c r="H125" s="93"/>
      <c r="I125" s="41">
        <v>2.2540758907795464</v>
      </c>
      <c r="J125" s="91"/>
      <c r="K125" s="91"/>
      <c r="L125" s="41">
        <v>2.422763326167015</v>
      </c>
      <c r="M125" s="100"/>
      <c r="N125" s="100"/>
      <c r="O125" s="41">
        <v>2.540986634592457</v>
      </c>
      <c r="P125" s="100"/>
      <c r="Q125" s="100"/>
      <c r="R125" s="41">
        <v>2.6045866847128707</v>
      </c>
      <c r="S125" s="91"/>
      <c r="T125" s="101"/>
    </row>
    <row r="126" spans="1:20" ht="11.25" hidden="1" customHeight="1" outlineLevel="1">
      <c r="A126" s="97" t="s">
        <v>245</v>
      </c>
      <c r="B126" s="22">
        <v>2021</v>
      </c>
      <c r="C126" s="99" t="s">
        <v>129</v>
      </c>
      <c r="D126" s="93"/>
      <c r="E126" s="93"/>
      <c r="F126" s="41">
        <v>1.2805215307705566</v>
      </c>
      <c r="G126" s="93"/>
      <c r="H126" s="93"/>
      <c r="I126" s="41">
        <v>1.5435293661976175</v>
      </c>
      <c r="J126" s="91"/>
      <c r="K126" s="91"/>
      <c r="L126" s="41">
        <v>1.6589577401439755</v>
      </c>
      <c r="M126" s="100"/>
      <c r="N126" s="100"/>
      <c r="O126" s="41">
        <v>1.7315322109443798</v>
      </c>
      <c r="P126" s="100"/>
      <c r="Q126" s="100"/>
      <c r="R126" s="41">
        <v>1.7649411991183683</v>
      </c>
      <c r="S126" s="91"/>
      <c r="T126" s="101"/>
    </row>
    <row r="127" spans="1:20" ht="11.25" hidden="1" customHeight="1" outlineLevel="1">
      <c r="A127" s="97" t="s">
        <v>246</v>
      </c>
      <c r="B127" s="22">
        <v>2021</v>
      </c>
      <c r="C127" s="99" t="s">
        <v>130</v>
      </c>
      <c r="D127" s="93"/>
      <c r="E127" s="93"/>
      <c r="F127" s="41">
        <v>1.077279400066331</v>
      </c>
      <c r="G127" s="93"/>
      <c r="H127" s="93"/>
      <c r="I127" s="41">
        <v>1.3509795883889382</v>
      </c>
      <c r="J127" s="91"/>
      <c r="K127" s="91"/>
      <c r="L127" s="41">
        <v>1.4890122792851344</v>
      </c>
      <c r="M127" s="100"/>
      <c r="N127" s="100"/>
      <c r="O127" s="41">
        <v>1.569901895951503</v>
      </c>
      <c r="P127" s="100"/>
      <c r="Q127" s="100"/>
      <c r="R127" s="41">
        <v>1.6020306840449621</v>
      </c>
      <c r="S127" s="91"/>
      <c r="T127" s="101"/>
    </row>
    <row r="128" spans="1:20" ht="11.25" hidden="1" customHeight="1" outlineLevel="1">
      <c r="A128" s="97" t="s">
        <v>247</v>
      </c>
      <c r="B128" s="22">
        <v>2021</v>
      </c>
      <c r="C128" s="99" t="s">
        <v>131</v>
      </c>
      <c r="D128" s="93"/>
      <c r="E128" s="93"/>
      <c r="F128" s="41">
        <v>1.1437699306558073</v>
      </c>
      <c r="G128" s="93"/>
      <c r="H128" s="93"/>
      <c r="I128" s="41">
        <v>1.4475189287891936</v>
      </c>
      <c r="J128" s="91"/>
      <c r="K128" s="91"/>
      <c r="L128" s="41">
        <v>1.6077723507518158</v>
      </c>
      <c r="M128" s="100"/>
      <c r="N128" s="100"/>
      <c r="O128" s="41">
        <v>1.7147053542856696</v>
      </c>
      <c r="P128" s="100"/>
      <c r="Q128" s="100"/>
      <c r="R128" s="41">
        <v>1.7508505459563821</v>
      </c>
      <c r="S128" s="91"/>
      <c r="T128" s="101"/>
    </row>
    <row r="129" spans="1:20" ht="11.25" hidden="1" customHeight="1" outlineLevel="1">
      <c r="A129" s="97" t="s">
        <v>248</v>
      </c>
      <c r="B129" s="22">
        <v>2021</v>
      </c>
      <c r="C129" s="99" t="s">
        <v>132</v>
      </c>
      <c r="D129" s="93"/>
      <c r="E129" s="93"/>
      <c r="F129" s="41">
        <v>1.8884317472193715</v>
      </c>
      <c r="G129" s="93"/>
      <c r="H129" s="93"/>
      <c r="I129" s="41">
        <v>2.3944293491352369</v>
      </c>
      <c r="J129" s="91"/>
      <c r="K129" s="91"/>
      <c r="L129" s="41">
        <v>2.6570497089527407</v>
      </c>
      <c r="M129" s="100"/>
      <c r="N129" s="100"/>
      <c r="O129" s="41">
        <v>2.8360214141953861</v>
      </c>
      <c r="P129" s="100"/>
      <c r="Q129" s="100"/>
      <c r="R129" s="41">
        <v>2.9173494701584417</v>
      </c>
      <c r="S129" s="91"/>
      <c r="T129" s="101"/>
    </row>
    <row r="130" spans="1:20" ht="11.25" hidden="1" customHeight="1" outlineLevel="1">
      <c r="A130" s="97" t="s">
        <v>249</v>
      </c>
      <c r="B130" s="22">
        <v>2021</v>
      </c>
      <c r="C130" s="99" t="s">
        <v>133</v>
      </c>
      <c r="D130" s="93"/>
      <c r="E130" s="93"/>
      <c r="F130" s="41">
        <v>3.3777307006921475</v>
      </c>
      <c r="G130" s="93"/>
      <c r="H130" s="93"/>
      <c r="I130" s="41">
        <v>4.290386241164498</v>
      </c>
      <c r="J130" s="91"/>
      <c r="K130" s="91"/>
      <c r="L130" s="41">
        <v>4.8156024656297376</v>
      </c>
      <c r="M130" s="100"/>
      <c r="N130" s="100"/>
      <c r="O130" s="41">
        <v>5.2156879713020885</v>
      </c>
      <c r="P130" s="100"/>
      <c r="Q130" s="100"/>
      <c r="R130" s="41">
        <v>5.4268127798185901</v>
      </c>
      <c r="S130" s="91"/>
      <c r="T130" s="101"/>
    </row>
    <row r="131" spans="1:20" ht="15" customHeight="1" collapsed="1">
      <c r="A131" s="97" t="s">
        <v>250</v>
      </c>
      <c r="B131" s="103">
        <v>2021</v>
      </c>
      <c r="C131" s="104" t="s">
        <v>9</v>
      </c>
      <c r="D131" s="105"/>
      <c r="E131" s="105"/>
      <c r="F131" s="106">
        <v>1.7227946783348784</v>
      </c>
      <c r="G131" s="105"/>
      <c r="H131" s="105"/>
      <c r="I131" s="106">
        <v>2.121093430242837</v>
      </c>
      <c r="J131" s="105"/>
      <c r="K131" s="105"/>
      <c r="L131" s="106">
        <v>2.3156014524551694</v>
      </c>
      <c r="M131" s="100"/>
      <c r="N131" s="100"/>
      <c r="O131" s="106">
        <v>2.450590323192813</v>
      </c>
      <c r="P131" s="100"/>
      <c r="Q131" s="100"/>
      <c r="R131" s="106">
        <v>2.5077482676654199</v>
      </c>
      <c r="S131" s="105"/>
      <c r="T131" s="107"/>
    </row>
    <row r="132" spans="1:20" ht="15" customHeight="1" outlineLevel="1">
      <c r="A132" s="97" t="s">
        <v>251</v>
      </c>
      <c r="B132" s="98">
        <v>2022</v>
      </c>
      <c r="C132" s="99" t="s">
        <v>123</v>
      </c>
      <c r="D132" s="93"/>
      <c r="E132" s="93"/>
      <c r="F132" s="41">
        <v>3.4239605010439931</v>
      </c>
      <c r="G132" s="93"/>
      <c r="H132" s="93"/>
      <c r="I132" s="41">
        <v>4.3018619586765112</v>
      </c>
      <c r="J132" s="91"/>
      <c r="K132" s="91"/>
      <c r="L132" s="41">
        <v>4.7204439632911033</v>
      </c>
      <c r="M132" s="100"/>
      <c r="N132" s="100"/>
      <c r="O132" s="41">
        <v>4.9778391550576941</v>
      </c>
      <c r="P132" s="100"/>
      <c r="Q132" s="100"/>
      <c r="R132" s="41">
        <v>5.0885921252919104</v>
      </c>
      <c r="S132" s="91"/>
      <c r="T132" s="101"/>
    </row>
    <row r="133" spans="1:20" ht="11.25" customHeight="1" outlineLevel="1">
      <c r="A133" s="97" t="s">
        <v>252</v>
      </c>
      <c r="B133" s="22">
        <v>2022</v>
      </c>
      <c r="C133" s="99" t="s">
        <v>124</v>
      </c>
      <c r="D133" s="93"/>
      <c r="E133" s="93"/>
      <c r="F133" s="41">
        <v>2.6712165910017092</v>
      </c>
      <c r="G133" s="93"/>
      <c r="H133" s="93"/>
      <c r="I133" s="41">
        <v>3.3625668427191471</v>
      </c>
      <c r="J133" s="91"/>
      <c r="K133" s="91"/>
      <c r="L133" s="41">
        <v>3.7092926528509764</v>
      </c>
      <c r="M133" s="100"/>
      <c r="N133" s="100"/>
      <c r="O133" s="41">
        <v>3.9714249086849236</v>
      </c>
      <c r="P133" s="100"/>
      <c r="Q133" s="100"/>
      <c r="R133" s="41">
        <v>4.1155033572152178</v>
      </c>
      <c r="S133" s="91"/>
      <c r="T133" s="101"/>
    </row>
    <row r="134" spans="1:20" ht="11.25" customHeight="1" outlineLevel="1">
      <c r="A134" s="97" t="s">
        <v>253</v>
      </c>
      <c r="B134" s="22">
        <v>2022</v>
      </c>
      <c r="C134" s="99" t="s">
        <v>125</v>
      </c>
      <c r="D134" s="93"/>
      <c r="E134" s="93"/>
      <c r="F134" s="41">
        <v>2.216504644019011</v>
      </c>
      <c r="G134" s="93"/>
      <c r="H134" s="93"/>
      <c r="I134" s="41">
        <v>2.7938295792263546</v>
      </c>
      <c r="J134" s="91"/>
      <c r="K134" s="91"/>
      <c r="L134" s="41">
        <v>3.0788259193005842</v>
      </c>
      <c r="M134" s="100"/>
      <c r="N134" s="100"/>
      <c r="O134" s="41">
        <v>3.3335316319186177</v>
      </c>
      <c r="P134" s="100"/>
      <c r="Q134" s="100"/>
      <c r="R134" s="41">
        <v>3.4835423583685099</v>
      </c>
      <c r="S134" s="91"/>
      <c r="T134" s="101"/>
    </row>
    <row r="135" spans="1:20" ht="11.25" customHeight="1" outlineLevel="1">
      <c r="A135" s="97" t="s">
        <v>254</v>
      </c>
      <c r="B135" s="22">
        <v>2022</v>
      </c>
      <c r="C135" s="99" t="s">
        <v>126</v>
      </c>
      <c r="D135" s="93"/>
      <c r="E135" s="93"/>
      <c r="F135" s="41">
        <v>1.7205106060032023</v>
      </c>
      <c r="G135" s="93"/>
      <c r="H135" s="93"/>
      <c r="I135" s="41">
        <v>2.1631265955670074</v>
      </c>
      <c r="J135" s="91"/>
      <c r="K135" s="91"/>
      <c r="L135" s="41">
        <v>2.3861756355251202</v>
      </c>
      <c r="M135" s="100"/>
      <c r="N135" s="100"/>
      <c r="O135" s="41">
        <v>2.5497362533876213</v>
      </c>
      <c r="P135" s="100"/>
      <c r="Q135" s="100"/>
      <c r="R135" s="41">
        <v>2.6404658599535935</v>
      </c>
      <c r="S135" s="91"/>
      <c r="T135" s="101"/>
    </row>
    <row r="136" spans="1:20" ht="11.25" customHeight="1" outlineLevel="1">
      <c r="A136" s="97" t="s">
        <v>255</v>
      </c>
      <c r="B136" s="22">
        <v>2022</v>
      </c>
      <c r="C136" s="99" t="s">
        <v>51</v>
      </c>
      <c r="D136" s="93"/>
      <c r="E136" s="93"/>
      <c r="F136" s="41">
        <v>1.669459932522706</v>
      </c>
      <c r="G136" s="93"/>
      <c r="H136" s="93"/>
      <c r="I136" s="41">
        <v>2.1039358663156804</v>
      </c>
      <c r="J136" s="91"/>
      <c r="K136" s="91"/>
      <c r="L136" s="41">
        <v>2.3377098801386751</v>
      </c>
      <c r="M136" s="100"/>
      <c r="N136" s="100"/>
      <c r="O136" s="41">
        <v>2.5075788050160241</v>
      </c>
      <c r="P136" s="100"/>
      <c r="Q136" s="100"/>
      <c r="R136" s="41">
        <v>2.5819834516625093</v>
      </c>
      <c r="S136" s="91"/>
      <c r="T136" s="101"/>
    </row>
    <row r="137" spans="1:20" ht="11.25" customHeight="1" outlineLevel="1">
      <c r="A137" s="97" t="s">
        <v>256</v>
      </c>
      <c r="B137" s="22">
        <v>2022</v>
      </c>
      <c r="C137" s="99" t="s">
        <v>127</v>
      </c>
      <c r="D137" s="93"/>
      <c r="E137" s="93"/>
      <c r="F137" s="41">
        <v>1.9912375029851859</v>
      </c>
      <c r="G137" s="93"/>
      <c r="H137" s="93"/>
      <c r="I137" s="41">
        <v>2.5313762496837597</v>
      </c>
      <c r="J137" s="91"/>
      <c r="K137" s="91"/>
      <c r="L137" s="41">
        <v>2.8221311080833118</v>
      </c>
      <c r="M137" s="100"/>
      <c r="N137" s="100"/>
      <c r="O137" s="41">
        <v>3.0376914329893339</v>
      </c>
      <c r="P137" s="100"/>
      <c r="Q137" s="100"/>
      <c r="R137" s="41">
        <v>3.1362869206130739</v>
      </c>
      <c r="S137" s="91"/>
      <c r="T137" s="101"/>
    </row>
    <row r="138" spans="1:20" ht="11.25" customHeight="1" outlineLevel="1">
      <c r="A138" s="97" t="s">
        <v>257</v>
      </c>
      <c r="B138" s="22">
        <v>2022</v>
      </c>
      <c r="C138" s="99" t="s">
        <v>128</v>
      </c>
      <c r="D138" s="93"/>
      <c r="E138" s="93"/>
      <c r="F138" s="41">
        <v>1.4954278664536815</v>
      </c>
      <c r="G138" s="93"/>
      <c r="H138" s="93"/>
      <c r="I138" s="41">
        <v>1.8620880223372467</v>
      </c>
      <c r="J138" s="91"/>
      <c r="K138" s="91"/>
      <c r="L138" s="41">
        <v>2.0370444525745199</v>
      </c>
      <c r="M138" s="100"/>
      <c r="N138" s="100"/>
      <c r="O138" s="41">
        <v>2.1597976016268206</v>
      </c>
      <c r="P138" s="100"/>
      <c r="Q138" s="100"/>
      <c r="R138" s="41">
        <v>2.2209931243107093</v>
      </c>
      <c r="S138" s="91"/>
      <c r="T138" s="101"/>
    </row>
    <row r="139" spans="1:20" ht="11.25" customHeight="1" outlineLevel="1">
      <c r="A139" s="97" t="s">
        <v>258</v>
      </c>
      <c r="B139" s="22">
        <v>2022</v>
      </c>
      <c r="C139" s="99" t="s">
        <v>129</v>
      </c>
      <c r="D139" s="93"/>
      <c r="E139" s="93"/>
      <c r="F139" s="41">
        <v>2.2949838452812443</v>
      </c>
      <c r="G139" s="93"/>
      <c r="H139" s="93"/>
      <c r="I139" s="41">
        <v>2.9325721172984487</v>
      </c>
      <c r="J139" s="91"/>
      <c r="K139" s="91"/>
      <c r="L139" s="41">
        <v>3.255630680492672</v>
      </c>
      <c r="M139" s="100"/>
      <c r="N139" s="100"/>
      <c r="O139" s="41">
        <v>3.4897454766725247</v>
      </c>
      <c r="P139" s="100"/>
      <c r="Q139" s="100"/>
      <c r="R139" s="41">
        <v>3.6065772436944314</v>
      </c>
      <c r="S139" s="91"/>
      <c r="T139" s="101"/>
    </row>
    <row r="140" spans="1:20" ht="11.25" customHeight="1" outlineLevel="1">
      <c r="A140" s="97" t="s">
        <v>259</v>
      </c>
      <c r="B140" s="22">
        <v>2022</v>
      </c>
      <c r="C140" s="99" t="s">
        <v>130</v>
      </c>
      <c r="D140" s="93"/>
      <c r="E140" s="93"/>
      <c r="F140" s="41">
        <v>2.0130551983122871</v>
      </c>
      <c r="G140" s="93"/>
      <c r="H140" s="93"/>
      <c r="I140" s="41">
        <v>2.4896468279329866</v>
      </c>
      <c r="J140" s="91"/>
      <c r="K140" s="91"/>
      <c r="L140" s="41">
        <v>2.7337360090671012</v>
      </c>
      <c r="M140" s="100"/>
      <c r="N140" s="100"/>
      <c r="O140" s="41">
        <v>2.9005919391503454</v>
      </c>
      <c r="P140" s="100"/>
      <c r="Q140" s="100"/>
      <c r="R140" s="41">
        <v>2.9669015536992021</v>
      </c>
      <c r="S140" s="91"/>
      <c r="T140" s="101"/>
    </row>
    <row r="141" spans="1:20" ht="11.25" customHeight="1" outlineLevel="1">
      <c r="A141" s="97" t="s">
        <v>260</v>
      </c>
      <c r="B141" s="22">
        <v>2022</v>
      </c>
      <c r="C141" s="99" t="s">
        <v>131</v>
      </c>
      <c r="D141" s="93"/>
      <c r="E141" s="93"/>
      <c r="F141" s="41">
        <v>1.5698097264179438</v>
      </c>
      <c r="G141" s="93"/>
      <c r="H141" s="93"/>
      <c r="I141" s="41">
        <v>2.0232345637483036</v>
      </c>
      <c r="J141" s="91"/>
      <c r="K141" s="91"/>
      <c r="L141" s="41">
        <v>2.2697326318164954</v>
      </c>
      <c r="M141" s="100"/>
      <c r="N141" s="100"/>
      <c r="O141" s="41">
        <v>2.4383626834326435</v>
      </c>
      <c r="P141" s="100"/>
      <c r="Q141" s="100"/>
      <c r="R141" s="41">
        <v>2.5012617816097418</v>
      </c>
      <c r="S141" s="91"/>
      <c r="T141" s="101"/>
    </row>
    <row r="142" spans="1:20" ht="11.25" customHeight="1" outlineLevel="1">
      <c r="A142" s="97" t="s">
        <v>261</v>
      </c>
      <c r="B142" s="22">
        <v>2022</v>
      </c>
      <c r="C142" s="99" t="s">
        <v>132</v>
      </c>
      <c r="D142" s="93"/>
      <c r="E142" s="93"/>
      <c r="F142" s="41">
        <v>2.2105052259167621</v>
      </c>
      <c r="G142" s="93"/>
      <c r="H142" s="93"/>
      <c r="I142" s="41">
        <v>2.8027408325233125</v>
      </c>
      <c r="J142" s="91"/>
      <c r="K142" s="91"/>
      <c r="L142" s="41">
        <v>3.1172146698981322</v>
      </c>
      <c r="M142" s="100"/>
      <c r="N142" s="100"/>
      <c r="O142" s="41">
        <v>3.3249875921963365</v>
      </c>
      <c r="P142" s="100"/>
      <c r="Q142" s="100"/>
      <c r="R142" s="41">
        <v>3.4120701078368683</v>
      </c>
      <c r="S142" s="91"/>
      <c r="T142" s="101"/>
    </row>
    <row r="143" spans="1:20" ht="11.25" customHeight="1" outlineLevel="1">
      <c r="A143" s="97" t="s">
        <v>262</v>
      </c>
      <c r="B143" s="22">
        <v>2022</v>
      </c>
      <c r="C143" s="99" t="s">
        <v>133</v>
      </c>
      <c r="D143" s="93"/>
      <c r="E143" s="93"/>
      <c r="F143" s="41">
        <v>2.4571313129327876</v>
      </c>
      <c r="G143" s="93"/>
      <c r="H143" s="93"/>
      <c r="I143" s="41">
        <v>3.1599860259482568</v>
      </c>
      <c r="J143" s="91"/>
      <c r="K143" s="91"/>
      <c r="L143" s="41">
        <v>3.5429222795304582</v>
      </c>
      <c r="M143" s="100"/>
      <c r="N143" s="100"/>
      <c r="O143" s="41">
        <v>3.8251894824893213</v>
      </c>
      <c r="P143" s="100"/>
      <c r="Q143" s="100"/>
      <c r="R143" s="41">
        <v>3.9643537779015645</v>
      </c>
      <c r="S143" s="91"/>
      <c r="T143" s="101"/>
    </row>
    <row r="144" spans="1:20" ht="15" customHeight="1">
      <c r="A144" s="97" t="s">
        <v>263</v>
      </c>
      <c r="B144" s="103">
        <v>2022</v>
      </c>
      <c r="C144" s="104" t="s">
        <v>9</v>
      </c>
      <c r="D144" s="105"/>
      <c r="E144" s="105"/>
      <c r="F144" s="106">
        <v>2.1478371270752064</v>
      </c>
      <c r="G144" s="105"/>
      <c r="H144" s="105"/>
      <c r="I144" s="106">
        <v>2.7142277099843142</v>
      </c>
      <c r="J144" s="105"/>
      <c r="K144" s="105"/>
      <c r="L144" s="106">
        <v>3.0058527534473427</v>
      </c>
      <c r="M144" s="100"/>
      <c r="N144" s="100"/>
      <c r="O144" s="106">
        <v>3.2162628865614948</v>
      </c>
      <c r="P144" s="100"/>
      <c r="Q144" s="100"/>
      <c r="R144" s="106">
        <v>3.3165459399908457</v>
      </c>
      <c r="S144" s="105"/>
      <c r="T144" s="107"/>
    </row>
    <row r="145" spans="2:20" ht="6.6" customHeight="1">
      <c r="B145" s="208"/>
      <c r="C145" s="207"/>
      <c r="D145" s="207"/>
      <c r="E145" s="207"/>
      <c r="F145" s="207"/>
      <c r="G145" s="207"/>
      <c r="H145" s="207"/>
      <c r="I145" s="207"/>
      <c r="J145" s="207"/>
      <c r="K145" s="207"/>
      <c r="L145" s="207"/>
      <c r="M145" s="207"/>
      <c r="N145" s="207"/>
      <c r="O145" s="207"/>
      <c r="P145" s="207"/>
      <c r="Q145" s="207"/>
      <c r="R145" s="207"/>
      <c r="S145" s="207"/>
      <c r="T145" s="207"/>
    </row>
    <row r="146" spans="2:20" ht="4.5" customHeight="1">
      <c r="C146" s="85"/>
      <c r="D146" s="13"/>
      <c r="E146" s="13"/>
      <c r="F146" s="13"/>
      <c r="G146" s="13"/>
      <c r="H146" s="13"/>
      <c r="I146" s="13"/>
      <c r="J146" s="13"/>
      <c r="K146" s="13"/>
      <c r="L146" s="13"/>
      <c r="M146" s="13"/>
      <c r="N146" s="13"/>
      <c r="O146" s="13"/>
      <c r="P146" s="13"/>
      <c r="R146" s="13"/>
      <c r="S146" s="13"/>
      <c r="T146" s="13"/>
    </row>
    <row r="147" spans="2:20" ht="33.6" customHeight="1">
      <c r="C147" s="86"/>
      <c r="D147" s="13"/>
      <c r="E147" s="13"/>
      <c r="F147" s="206" t="s">
        <v>724</v>
      </c>
      <c r="G147" s="218"/>
      <c r="H147" s="218"/>
      <c r="I147" s="218"/>
      <c r="J147" s="218"/>
      <c r="K147" s="218"/>
      <c r="L147" s="218"/>
      <c r="M147" s="218"/>
      <c r="N147" s="218"/>
      <c r="O147" s="218"/>
      <c r="P147" s="218"/>
      <c r="Q147" s="218"/>
      <c r="R147" s="218"/>
      <c r="S147" s="218"/>
      <c r="T147" s="13"/>
    </row>
    <row r="148" spans="2:20" ht="4.5" customHeight="1">
      <c r="C148" s="85"/>
      <c r="D148" s="13"/>
      <c r="E148" s="13"/>
      <c r="F148" s="13"/>
      <c r="G148" s="13"/>
      <c r="H148" s="13"/>
      <c r="I148" s="13"/>
      <c r="J148" s="13"/>
      <c r="K148" s="13"/>
      <c r="L148" s="13"/>
      <c r="M148" s="13"/>
      <c r="N148" s="13"/>
      <c r="O148" s="13"/>
      <c r="P148" s="13"/>
      <c r="R148" s="13"/>
      <c r="S148" s="13"/>
      <c r="T148" s="13"/>
    </row>
    <row r="149" spans="2:20" ht="36.75" customHeight="1">
      <c r="B149" s="209" t="s">
        <v>264</v>
      </c>
      <c r="C149" s="209" t="s">
        <v>265</v>
      </c>
      <c r="D149" s="13"/>
      <c r="E149" s="13"/>
      <c r="F149" s="87" t="s">
        <v>421</v>
      </c>
      <c r="G149" s="11"/>
      <c r="H149" s="13"/>
      <c r="I149" s="87" t="s">
        <v>419</v>
      </c>
      <c r="J149" s="6"/>
      <c r="L149" s="88" t="s">
        <v>418</v>
      </c>
      <c r="M149" s="6"/>
      <c r="O149" s="88" t="s">
        <v>420</v>
      </c>
      <c r="P149" s="6"/>
      <c r="Q149" s="89"/>
      <c r="R149" s="88" t="s">
        <v>531</v>
      </c>
      <c r="S149" s="6"/>
      <c r="T149" s="90"/>
    </row>
    <row r="150" spans="2:20" ht="4.5" customHeight="1">
      <c r="B150" s="209"/>
      <c r="C150" s="209"/>
      <c r="D150" s="13"/>
      <c r="E150" s="13"/>
      <c r="F150" s="13"/>
      <c r="G150" s="13"/>
      <c r="H150" s="13"/>
      <c r="I150" s="13"/>
      <c r="J150" s="13"/>
      <c r="K150" s="13"/>
      <c r="L150" s="13"/>
      <c r="M150" s="13"/>
      <c r="N150" s="13"/>
      <c r="O150" s="13"/>
      <c r="P150" s="13"/>
      <c r="R150" s="13"/>
      <c r="S150" s="13"/>
      <c r="T150" s="13"/>
    </row>
    <row r="151" spans="2:20" ht="14.25" customHeight="1">
      <c r="B151" s="209"/>
      <c r="C151" s="209"/>
      <c r="D151" s="13"/>
      <c r="E151" s="13"/>
      <c r="F151" s="216" t="s">
        <v>273</v>
      </c>
      <c r="G151" s="217"/>
      <c r="H151" s="217"/>
      <c r="I151" s="217"/>
      <c r="J151" s="217"/>
      <c r="K151" s="217"/>
      <c r="L151" s="217"/>
      <c r="M151" s="217"/>
      <c r="N151" s="217"/>
      <c r="O151" s="217"/>
      <c r="P151" s="217"/>
      <c r="Q151" s="217"/>
      <c r="R151" s="217"/>
      <c r="S151" s="217"/>
      <c r="T151" s="90"/>
    </row>
    <row r="152" spans="2:20" ht="4.5" customHeight="1">
      <c r="B152" s="13"/>
      <c r="C152" s="13"/>
      <c r="D152" s="13"/>
      <c r="E152" s="13"/>
      <c r="F152" s="13"/>
      <c r="G152" s="13"/>
      <c r="H152" s="13"/>
      <c r="I152" s="13"/>
      <c r="J152" s="13"/>
      <c r="K152" s="13"/>
      <c r="L152" s="13"/>
      <c r="M152" s="13"/>
      <c r="N152" s="13"/>
      <c r="O152" s="13"/>
      <c r="P152" s="13"/>
      <c r="R152" s="13"/>
      <c r="S152" s="13"/>
      <c r="T152" s="13"/>
    </row>
    <row r="153" spans="2:20" ht="13.5" customHeight="1">
      <c r="B153" s="92">
        <v>1</v>
      </c>
      <c r="C153" s="92">
        <v>2</v>
      </c>
      <c r="D153" s="93"/>
      <c r="E153" s="93"/>
      <c r="F153" s="209">
        <v>3</v>
      </c>
      <c r="G153" s="209"/>
      <c r="H153" s="93"/>
      <c r="I153" s="209">
        <v>4</v>
      </c>
      <c r="J153" s="209"/>
      <c r="K153" s="13"/>
      <c r="L153" s="209">
        <v>5</v>
      </c>
      <c r="M153" s="209"/>
      <c r="N153" s="13"/>
      <c r="O153" s="209">
        <v>6</v>
      </c>
      <c r="P153" s="209"/>
      <c r="Q153" s="13"/>
      <c r="R153" s="209">
        <v>7</v>
      </c>
      <c r="S153" s="209"/>
      <c r="T153" s="91"/>
    </row>
    <row r="154" spans="2:20" ht="4.5" customHeight="1">
      <c r="B154" s="94"/>
      <c r="C154" s="94"/>
      <c r="D154" s="95"/>
      <c r="E154" s="95"/>
      <c r="F154" s="95"/>
      <c r="G154" s="95"/>
      <c r="H154" s="95"/>
      <c r="I154" s="94"/>
      <c r="J154" s="95"/>
      <c r="K154" s="95"/>
      <c r="L154" s="11"/>
      <c r="M154" s="95"/>
      <c r="N154" s="95"/>
      <c r="O154" s="94"/>
      <c r="P154" s="95"/>
      <c r="Q154" s="95"/>
      <c r="R154" s="94"/>
      <c r="S154" s="95"/>
      <c r="T154" s="94"/>
    </row>
    <row r="155" spans="2:20" ht="4.5" customHeight="1">
      <c r="B155" s="96"/>
      <c r="C155" s="96"/>
      <c r="D155" s="93"/>
      <c r="E155" s="93"/>
      <c r="F155" s="93"/>
      <c r="G155" s="93"/>
      <c r="H155" s="93"/>
      <c r="I155" s="96"/>
      <c r="J155" s="93"/>
      <c r="K155" s="93"/>
      <c r="L155" s="13"/>
      <c r="M155" s="93"/>
      <c r="N155" s="93"/>
      <c r="O155" s="96"/>
      <c r="P155" s="93"/>
      <c r="Q155" s="93"/>
      <c r="R155" s="96"/>
      <c r="S155" s="93"/>
      <c r="T155" s="96"/>
    </row>
    <row r="156" spans="2:20" ht="72.75" customHeight="1">
      <c r="B156" s="214"/>
      <c r="C156" s="215"/>
      <c r="D156" s="215"/>
      <c r="E156" s="215"/>
      <c r="F156" s="215"/>
      <c r="G156" s="215"/>
      <c r="H156" s="215"/>
      <c r="I156" s="215"/>
      <c r="J156" s="215"/>
      <c r="K156" s="215"/>
      <c r="L156" s="215"/>
      <c r="M156" s="215"/>
      <c r="N156" s="215"/>
      <c r="O156" s="215"/>
      <c r="P156" s="215"/>
      <c r="Q156" s="215"/>
      <c r="R156" s="215"/>
      <c r="S156" s="215"/>
      <c r="T156" s="215"/>
    </row>
  </sheetData>
  <mergeCells count="21">
    <mergeCell ref="R12:S12"/>
    <mergeCell ref="F6:S6"/>
    <mergeCell ref="F10:S10"/>
    <mergeCell ref="B4:T4"/>
    <mergeCell ref="B8:B10"/>
    <mergeCell ref="C8:C10"/>
    <mergeCell ref="I12:J12"/>
    <mergeCell ref="L12:M12"/>
    <mergeCell ref="O12:P12"/>
    <mergeCell ref="F12:G12"/>
    <mergeCell ref="B156:T156"/>
    <mergeCell ref="B145:T145"/>
    <mergeCell ref="B149:B151"/>
    <mergeCell ref="C149:C151"/>
    <mergeCell ref="I153:J153"/>
    <mergeCell ref="L153:M153"/>
    <mergeCell ref="O153:P153"/>
    <mergeCell ref="R153:S153"/>
    <mergeCell ref="F153:G153"/>
    <mergeCell ref="F151:S151"/>
    <mergeCell ref="F147:S147"/>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E1B4-362A-45BC-B520-28D4EEBF0C1C}">
  <sheetPr>
    <pageSetUpPr fitToPage="1"/>
  </sheetPr>
  <dimension ref="A1:P156"/>
  <sheetViews>
    <sheetView workbookViewId="0"/>
  </sheetViews>
  <sheetFormatPr defaultColWidth="9.28515625" defaultRowHeight="13.8" outlineLevelRow="1"/>
  <cols>
    <col min="1" max="1" width="2" style="1" customWidth="1"/>
    <col min="2" max="2" width="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row r="2" spans="1:16">
      <c r="B2" s="2" t="s">
        <v>718</v>
      </c>
      <c r="C2" s="2"/>
    </row>
    <row r="3" spans="1:16">
      <c r="B3" s="4" t="s">
        <v>727</v>
      </c>
      <c r="C3" s="2"/>
    </row>
    <row r="4" spans="1:16" ht="6.6" customHeight="1">
      <c r="B4" s="208"/>
      <c r="C4" s="207"/>
      <c r="D4" s="207"/>
      <c r="E4" s="207"/>
      <c r="F4" s="207"/>
      <c r="G4" s="207"/>
      <c r="H4" s="207"/>
      <c r="I4" s="207"/>
      <c r="J4" s="207"/>
      <c r="K4" s="207"/>
      <c r="L4" s="207"/>
      <c r="M4" s="207"/>
      <c r="N4" s="207"/>
      <c r="O4" s="207"/>
      <c r="P4" s="207"/>
    </row>
    <row r="5" spans="1:16" ht="4.5" customHeight="1">
      <c r="C5" s="85"/>
      <c r="D5" s="13"/>
      <c r="E5" s="13"/>
      <c r="F5" s="13"/>
      <c r="G5" s="13"/>
      <c r="H5" s="13"/>
      <c r="I5" s="13"/>
      <c r="J5" s="13"/>
      <c r="K5" s="13"/>
      <c r="L5" s="13"/>
      <c r="N5" s="13"/>
      <c r="O5" s="13"/>
      <c r="P5" s="13"/>
    </row>
    <row r="6" spans="1:16" ht="25.5" customHeight="1">
      <c r="C6" s="86"/>
      <c r="D6" s="13"/>
      <c r="E6" s="206" t="s">
        <v>726</v>
      </c>
      <c r="F6" s="207"/>
      <c r="G6" s="207"/>
      <c r="H6" s="207"/>
      <c r="I6" s="207"/>
      <c r="J6" s="207"/>
      <c r="K6" s="207"/>
      <c r="L6" s="207"/>
      <c r="M6" s="207"/>
      <c r="N6" s="207"/>
      <c r="O6" s="207"/>
      <c r="P6" s="13"/>
    </row>
    <row r="7" spans="1:16" ht="4.5" customHeight="1">
      <c r="C7" s="85"/>
      <c r="D7" s="13"/>
      <c r="E7" s="13"/>
      <c r="F7" s="13"/>
      <c r="G7" s="13"/>
      <c r="H7" s="13"/>
      <c r="I7" s="13"/>
      <c r="J7" s="13"/>
      <c r="K7" s="13"/>
      <c r="L7" s="13"/>
      <c r="N7" s="13"/>
      <c r="O7" s="13"/>
      <c r="P7" s="13"/>
    </row>
    <row r="8" spans="1:16" ht="36.75" customHeight="1">
      <c r="B8" s="209" t="s">
        <v>121</v>
      </c>
      <c r="C8" s="209" t="s">
        <v>122</v>
      </c>
      <c r="D8" s="13"/>
      <c r="E8" s="87" t="s">
        <v>9</v>
      </c>
      <c r="F8" s="6"/>
      <c r="H8" s="88" t="s">
        <v>266</v>
      </c>
      <c r="I8" s="6"/>
      <c r="K8" s="88" t="s">
        <v>268</v>
      </c>
      <c r="L8" s="6"/>
      <c r="M8" s="89"/>
      <c r="N8" s="88" t="s">
        <v>267</v>
      </c>
      <c r="O8" s="6"/>
      <c r="P8" s="90"/>
    </row>
    <row r="9" spans="1:16" ht="4.5" customHeight="1">
      <c r="B9" s="209"/>
      <c r="C9" s="209"/>
      <c r="D9" s="13"/>
      <c r="E9" s="13"/>
      <c r="F9" s="13"/>
      <c r="G9" s="13"/>
      <c r="H9" s="13"/>
      <c r="I9" s="13"/>
      <c r="J9" s="13"/>
      <c r="K9" s="13"/>
      <c r="L9" s="13"/>
      <c r="N9" s="13"/>
      <c r="O9" s="13"/>
      <c r="P9" s="13"/>
    </row>
    <row r="10" spans="1:16" ht="14.25" customHeight="1">
      <c r="B10" s="209"/>
      <c r="C10" s="209"/>
      <c r="D10" s="13"/>
      <c r="E10" s="210" t="s">
        <v>269</v>
      </c>
      <c r="F10" s="217"/>
      <c r="G10" s="217"/>
      <c r="H10" s="217"/>
      <c r="I10" s="217"/>
      <c r="J10" s="217"/>
      <c r="K10" s="217"/>
      <c r="L10" s="217"/>
      <c r="M10" s="217"/>
      <c r="N10" s="217"/>
      <c r="O10" s="217"/>
      <c r="P10" s="90"/>
    </row>
    <row r="11" spans="1:16" ht="4.5" customHeight="1">
      <c r="B11" s="13"/>
      <c r="C11" s="13"/>
      <c r="D11" s="13"/>
      <c r="E11" s="13"/>
      <c r="F11" s="13"/>
      <c r="G11" s="13"/>
      <c r="H11" s="13"/>
      <c r="I11" s="13"/>
      <c r="J11" s="13"/>
      <c r="K11" s="13"/>
      <c r="L11" s="13"/>
      <c r="N11" s="13"/>
      <c r="O11" s="13"/>
      <c r="P11" s="13"/>
    </row>
    <row r="12" spans="1:16" ht="13.5" customHeight="1">
      <c r="B12" s="92">
        <v>1</v>
      </c>
      <c r="C12" s="92">
        <v>2</v>
      </c>
      <c r="D12" s="93"/>
      <c r="E12" s="209">
        <v>3</v>
      </c>
      <c r="F12" s="209"/>
      <c r="G12" s="13"/>
      <c r="H12" s="209">
        <v>4</v>
      </c>
      <c r="I12" s="209"/>
      <c r="J12" s="13"/>
      <c r="K12" s="209">
        <v>5</v>
      </c>
      <c r="L12" s="209"/>
      <c r="M12" s="13"/>
      <c r="N12" s="209">
        <v>6</v>
      </c>
      <c r="O12" s="209"/>
      <c r="P12" s="91"/>
    </row>
    <row r="13" spans="1:16" ht="4.5" customHeight="1">
      <c r="B13" s="94"/>
      <c r="C13" s="94"/>
      <c r="D13" s="95"/>
      <c r="E13" s="94"/>
      <c r="F13" s="95"/>
      <c r="G13" s="95"/>
      <c r="H13" s="11"/>
      <c r="I13" s="95"/>
      <c r="J13" s="95"/>
      <c r="K13" s="94"/>
      <c r="L13" s="95"/>
      <c r="M13" s="95"/>
      <c r="N13" s="94"/>
      <c r="O13" s="95"/>
      <c r="P13" s="94"/>
    </row>
    <row r="14" spans="1:16" ht="4.5" customHeight="1">
      <c r="B14" s="96"/>
      <c r="C14" s="96"/>
      <c r="D14" s="93"/>
      <c r="E14" s="96"/>
      <c r="F14" s="93"/>
      <c r="G14" s="93"/>
      <c r="H14" s="13"/>
      <c r="I14" s="93"/>
      <c r="J14" s="93"/>
      <c r="K14" s="96"/>
      <c r="L14" s="93"/>
      <c r="M14" s="93"/>
      <c r="N14" s="96"/>
      <c r="O14" s="93"/>
      <c r="P14" s="96"/>
    </row>
    <row r="15" spans="1:16" s="102" customFormat="1" ht="15" hidden="1" customHeight="1" outlineLevel="1">
      <c r="A15" s="97" t="s">
        <v>134</v>
      </c>
      <c r="B15" s="98">
        <v>2013</v>
      </c>
      <c r="C15" s="99" t="s">
        <v>123</v>
      </c>
      <c r="D15" s="91"/>
      <c r="E15" s="41">
        <v>1.5410624785160962</v>
      </c>
      <c r="F15" s="91"/>
      <c r="G15" s="91"/>
      <c r="H15" s="41">
        <v>1.0687010857594856</v>
      </c>
      <c r="I15" s="91"/>
      <c r="J15" s="100"/>
      <c r="K15" s="41">
        <v>2.2337675067278724</v>
      </c>
      <c r="L15" s="91"/>
      <c r="M15" s="100"/>
      <c r="N15" s="41">
        <v>0.89173735035500101</v>
      </c>
      <c r="O15" s="91"/>
      <c r="P15" s="101"/>
    </row>
    <row r="16" spans="1:16" ht="11.25" hidden="1" customHeight="1" outlineLevel="1">
      <c r="A16" s="97" t="s">
        <v>135</v>
      </c>
      <c r="B16" s="22">
        <v>2013</v>
      </c>
      <c r="C16" s="99" t="s">
        <v>124</v>
      </c>
      <c r="D16" s="91"/>
      <c r="E16" s="41">
        <v>1.2910319590661601</v>
      </c>
      <c r="F16" s="91"/>
      <c r="G16" s="91"/>
      <c r="H16" s="41">
        <v>0.98645880489512194</v>
      </c>
      <c r="I16" s="91"/>
      <c r="J16" s="100"/>
      <c r="K16" s="41">
        <v>1.7869216442937557</v>
      </c>
      <c r="L16" s="91"/>
      <c r="M16" s="100"/>
      <c r="N16" s="41">
        <v>0.67090728605646177</v>
      </c>
      <c r="O16" s="91"/>
      <c r="P16" s="101"/>
    </row>
    <row r="17" spans="1:16" ht="11.25" hidden="1" customHeight="1" outlineLevel="1">
      <c r="A17" s="97" t="s">
        <v>136</v>
      </c>
      <c r="B17" s="22">
        <v>2013</v>
      </c>
      <c r="C17" s="99" t="s">
        <v>125</v>
      </c>
      <c r="D17" s="91"/>
      <c r="E17" s="41">
        <v>1.2025947561540136</v>
      </c>
      <c r="F17" s="91"/>
      <c r="G17" s="91"/>
      <c r="H17" s="41">
        <v>0.64614271460138184</v>
      </c>
      <c r="I17" s="91"/>
      <c r="J17" s="100"/>
      <c r="K17" s="41">
        <v>1.8450517637117372</v>
      </c>
      <c r="L17" s="91"/>
      <c r="M17" s="100"/>
      <c r="N17" s="41">
        <v>1.2321741459133904</v>
      </c>
      <c r="O17" s="91"/>
      <c r="P17" s="101"/>
    </row>
    <row r="18" spans="1:16" ht="11.25" hidden="1" customHeight="1" outlineLevel="1">
      <c r="A18" s="97" t="s">
        <v>137</v>
      </c>
      <c r="B18" s="22">
        <v>2013</v>
      </c>
      <c r="C18" s="99" t="s">
        <v>126</v>
      </c>
      <c r="D18" s="91"/>
      <c r="E18" s="41">
        <v>1.2883862227816962</v>
      </c>
      <c r="F18" s="91"/>
      <c r="G18" s="91"/>
      <c r="H18" s="41">
        <v>1.0453506114617284</v>
      </c>
      <c r="I18" s="91"/>
      <c r="J18" s="100"/>
      <c r="K18" s="41">
        <v>1.7125129204818563</v>
      </c>
      <c r="L18" s="91"/>
      <c r="M18" s="100"/>
      <c r="N18" s="41">
        <v>0.65557636992197388</v>
      </c>
      <c r="O18" s="91"/>
      <c r="P18" s="101"/>
    </row>
    <row r="19" spans="1:16" s="102" customFormat="1" ht="11.25" hidden="1" customHeight="1" outlineLevel="1">
      <c r="A19" s="97" t="s">
        <v>138</v>
      </c>
      <c r="B19" s="22">
        <v>2013</v>
      </c>
      <c r="C19" s="99" t="s">
        <v>51</v>
      </c>
      <c r="D19" s="91"/>
      <c r="E19" s="41">
        <v>0.97742709588422372</v>
      </c>
      <c r="F19" s="91"/>
      <c r="G19" s="91"/>
      <c r="H19" s="41">
        <v>0.28872078362364562</v>
      </c>
      <c r="I19" s="91"/>
      <c r="J19" s="100"/>
      <c r="K19" s="41">
        <v>1.8690991410879576</v>
      </c>
      <c r="L19" s="91"/>
      <c r="M19" s="100"/>
      <c r="N19" s="41">
        <v>0.55896930017145507</v>
      </c>
      <c r="O19" s="91"/>
      <c r="P19" s="101"/>
    </row>
    <row r="20" spans="1:16" ht="11.25" hidden="1" customHeight="1" outlineLevel="1">
      <c r="A20" s="97" t="s">
        <v>139</v>
      </c>
      <c r="B20" s="22">
        <v>2013</v>
      </c>
      <c r="C20" s="99" t="s">
        <v>127</v>
      </c>
      <c r="D20" s="91"/>
      <c r="E20" s="41">
        <v>0.834812646391768</v>
      </c>
      <c r="F20" s="91"/>
      <c r="G20" s="91"/>
      <c r="H20" s="41">
        <v>0.51503147536278959</v>
      </c>
      <c r="I20" s="91"/>
      <c r="J20" s="100"/>
      <c r="K20" s="41">
        <v>1.312960198943685</v>
      </c>
      <c r="L20" s="91"/>
      <c r="M20" s="100"/>
      <c r="N20" s="41">
        <v>0.43081763025951147</v>
      </c>
      <c r="O20" s="91"/>
      <c r="P20" s="101"/>
    </row>
    <row r="21" spans="1:16" ht="11.25" hidden="1" customHeight="1" outlineLevel="1">
      <c r="A21" s="97" t="s">
        <v>140</v>
      </c>
      <c r="B21" s="22">
        <v>2013</v>
      </c>
      <c r="C21" s="99" t="s">
        <v>128</v>
      </c>
      <c r="D21" s="93"/>
      <c r="E21" s="41">
        <v>1.2756937102011108</v>
      </c>
      <c r="F21" s="91"/>
      <c r="G21" s="91"/>
      <c r="H21" s="41">
        <v>0.64759520492324896</v>
      </c>
      <c r="I21" s="91"/>
      <c r="J21" s="100"/>
      <c r="K21" s="41">
        <v>2.3104253671260295</v>
      </c>
      <c r="L21" s="91"/>
      <c r="M21" s="100"/>
      <c r="N21" s="41">
        <v>0.3236799567756492</v>
      </c>
      <c r="O21" s="91"/>
      <c r="P21" s="101"/>
    </row>
    <row r="22" spans="1:16" ht="11.25" hidden="1" customHeight="1" outlineLevel="1">
      <c r="A22" s="97" t="s">
        <v>141</v>
      </c>
      <c r="B22" s="22">
        <v>2013</v>
      </c>
      <c r="C22" s="99" t="s">
        <v>129</v>
      </c>
      <c r="D22" s="93"/>
      <c r="E22" s="41">
        <v>0.81451526187719026</v>
      </c>
      <c r="F22" s="91"/>
      <c r="G22" s="91"/>
      <c r="H22" s="41">
        <v>0.70074748283590793</v>
      </c>
      <c r="I22" s="91"/>
      <c r="J22" s="100"/>
      <c r="K22" s="41">
        <v>1.0319640410844073</v>
      </c>
      <c r="L22" s="91"/>
      <c r="M22" s="100"/>
      <c r="N22" s="41">
        <v>0.4755017735672169</v>
      </c>
      <c r="O22" s="91"/>
      <c r="P22" s="101"/>
    </row>
    <row r="23" spans="1:16" s="102" customFormat="1" ht="11.25" hidden="1" customHeight="1" outlineLevel="1">
      <c r="A23" s="97" t="s">
        <v>142</v>
      </c>
      <c r="B23" s="22">
        <v>2013</v>
      </c>
      <c r="C23" s="99" t="s">
        <v>130</v>
      </c>
      <c r="D23" s="108"/>
      <c r="E23" s="41">
        <v>0.54510508227387788</v>
      </c>
      <c r="F23" s="91"/>
      <c r="G23" s="91"/>
      <c r="H23" s="41">
        <v>0.24211215647109441</v>
      </c>
      <c r="I23" s="91"/>
      <c r="J23" s="100"/>
      <c r="K23" s="41">
        <v>0.97990442841940251</v>
      </c>
      <c r="L23" s="91"/>
      <c r="M23" s="100"/>
      <c r="N23" s="41">
        <v>0.21172985385568666</v>
      </c>
      <c r="O23" s="91"/>
      <c r="P23" s="101"/>
    </row>
    <row r="24" spans="1:16" ht="11.25" hidden="1" customHeight="1" outlineLevel="1">
      <c r="A24" s="97" t="s">
        <v>143</v>
      </c>
      <c r="B24" s="22">
        <v>2013</v>
      </c>
      <c r="C24" s="99" t="s">
        <v>131</v>
      </c>
      <c r="D24" s="93"/>
      <c r="E24" s="41">
        <v>1.6986683806876783</v>
      </c>
      <c r="F24" s="91"/>
      <c r="G24" s="91"/>
      <c r="H24" s="41">
        <v>1.634858686827755</v>
      </c>
      <c r="I24" s="91"/>
      <c r="J24" s="100"/>
      <c r="K24" s="41">
        <v>1.8831253273057058</v>
      </c>
      <c r="L24" s="91"/>
      <c r="M24" s="100"/>
      <c r="N24" s="41">
        <v>1.1817082421484031</v>
      </c>
      <c r="O24" s="91"/>
      <c r="P24" s="101"/>
    </row>
    <row r="25" spans="1:16" ht="11.25" hidden="1" customHeight="1" outlineLevel="1">
      <c r="A25" s="97" t="s">
        <v>144</v>
      </c>
      <c r="B25" s="22">
        <v>2013</v>
      </c>
      <c r="C25" s="99" t="s">
        <v>132</v>
      </c>
      <c r="D25" s="93"/>
      <c r="E25" s="41">
        <v>0.83846482288308266</v>
      </c>
      <c r="F25" s="91"/>
      <c r="G25" s="91"/>
      <c r="H25" s="41">
        <v>0.10498965695849449</v>
      </c>
      <c r="I25" s="91"/>
      <c r="J25" s="100"/>
      <c r="K25" s="41">
        <v>1.2773382825610184</v>
      </c>
      <c r="L25" s="91"/>
      <c r="M25" s="100"/>
      <c r="N25" s="41">
        <v>2.6260691472477191</v>
      </c>
      <c r="O25" s="91"/>
      <c r="P25" s="101"/>
    </row>
    <row r="26" spans="1:16" ht="11.25" hidden="1" customHeight="1" outlineLevel="1">
      <c r="A26" s="97" t="s">
        <v>145</v>
      </c>
      <c r="B26" s="22">
        <v>2013</v>
      </c>
      <c r="C26" s="99" t="s">
        <v>133</v>
      </c>
      <c r="D26" s="93"/>
      <c r="E26" s="41">
        <v>2.2034290651044017</v>
      </c>
      <c r="F26" s="91"/>
      <c r="G26" s="91"/>
      <c r="H26" s="41">
        <v>1.7893229442982914</v>
      </c>
      <c r="I26" s="91"/>
      <c r="J26" s="100"/>
      <c r="K26" s="41">
        <v>2.5504922825050755</v>
      </c>
      <c r="L26" s="91"/>
      <c r="M26" s="100"/>
      <c r="N26" s="41">
        <v>2.8638200642740372</v>
      </c>
      <c r="O26" s="91"/>
      <c r="P26" s="101"/>
    </row>
    <row r="27" spans="1:16" ht="15" customHeight="1" collapsed="1">
      <c r="A27" s="97" t="s">
        <v>146</v>
      </c>
      <c r="B27" s="103">
        <v>2013</v>
      </c>
      <c r="C27" s="104" t="s">
        <v>9</v>
      </c>
      <c r="D27" s="105"/>
      <c r="E27" s="106">
        <v>1.2123279134672629</v>
      </c>
      <c r="F27" s="105"/>
      <c r="G27" s="105"/>
      <c r="H27" s="106">
        <v>0.81147507719357748</v>
      </c>
      <c r="I27" s="105"/>
      <c r="J27" s="100"/>
      <c r="K27" s="106">
        <v>1.7313897903737541</v>
      </c>
      <c r="L27" s="105"/>
      <c r="M27" s="100"/>
      <c r="N27" s="106">
        <v>0.99027330013964843</v>
      </c>
      <c r="O27" s="105"/>
      <c r="P27" s="107"/>
    </row>
    <row r="28" spans="1:16" ht="15" hidden="1" customHeight="1" outlineLevel="1">
      <c r="A28" s="97" t="s">
        <v>147</v>
      </c>
      <c r="B28" s="98">
        <v>2014</v>
      </c>
      <c r="C28" s="99" t="s">
        <v>123</v>
      </c>
      <c r="D28" s="93"/>
      <c r="E28" s="41">
        <v>1.6652490219435379</v>
      </c>
      <c r="F28" s="91"/>
      <c r="G28" s="91"/>
      <c r="H28" s="41">
        <v>1.799400385462917</v>
      </c>
      <c r="I28" s="100"/>
      <c r="J28" s="100"/>
      <c r="K28" s="41">
        <v>1.594717866040412</v>
      </c>
      <c r="L28" s="100"/>
      <c r="M28" s="100"/>
      <c r="N28" s="41">
        <v>1.1762477529388491</v>
      </c>
      <c r="O28" s="91"/>
      <c r="P28" s="101"/>
    </row>
    <row r="29" spans="1:16" ht="11.25" hidden="1" customHeight="1" outlineLevel="1">
      <c r="A29" s="97" t="s">
        <v>148</v>
      </c>
      <c r="B29" s="22">
        <v>2014</v>
      </c>
      <c r="C29" s="99" t="s">
        <v>124</v>
      </c>
      <c r="D29" s="93"/>
      <c r="E29" s="41">
        <v>1.0658122696021337</v>
      </c>
      <c r="F29" s="91"/>
      <c r="G29" s="91"/>
      <c r="H29" s="41">
        <v>0.85135084000555139</v>
      </c>
      <c r="I29" s="100"/>
      <c r="J29" s="100"/>
      <c r="K29" s="41">
        <v>1.4437021377322878</v>
      </c>
      <c r="L29" s="100"/>
      <c r="M29" s="100"/>
      <c r="N29" s="41">
        <v>0.36061361156481553</v>
      </c>
      <c r="O29" s="91"/>
      <c r="P29" s="101"/>
    </row>
    <row r="30" spans="1:16" ht="11.25" hidden="1" customHeight="1" outlineLevel="1">
      <c r="A30" s="97" t="s">
        <v>149</v>
      </c>
      <c r="B30" s="22">
        <v>2014</v>
      </c>
      <c r="C30" s="99" t="s">
        <v>125</v>
      </c>
      <c r="D30" s="93"/>
      <c r="E30" s="41">
        <v>0.65836422178104215</v>
      </c>
      <c r="F30" s="91"/>
      <c r="G30" s="91"/>
      <c r="H30" s="41">
        <v>0.66213919109222275</v>
      </c>
      <c r="I30" s="100"/>
      <c r="J30" s="100"/>
      <c r="K30" s="41">
        <v>0.65457584139355163</v>
      </c>
      <c r="L30" s="100"/>
      <c r="M30" s="100"/>
      <c r="N30" s="41">
        <v>0.64272560091447417</v>
      </c>
      <c r="O30" s="91"/>
      <c r="P30" s="101"/>
    </row>
    <row r="31" spans="1:16" ht="11.25" hidden="1" customHeight="1" outlineLevel="1">
      <c r="A31" s="97" t="s">
        <v>150</v>
      </c>
      <c r="B31" s="22">
        <v>2014</v>
      </c>
      <c r="C31" s="99" t="s">
        <v>126</v>
      </c>
      <c r="D31" s="93"/>
      <c r="E31" s="41">
        <v>0.76577000466777179</v>
      </c>
      <c r="F31" s="91"/>
      <c r="G31" s="91"/>
      <c r="H31" s="41">
        <v>0.60112068614263592</v>
      </c>
      <c r="I31" s="100"/>
      <c r="J31" s="100"/>
      <c r="K31" s="41">
        <v>1.0086807271384544</v>
      </c>
      <c r="L31" s="100"/>
      <c r="M31" s="100"/>
      <c r="N31" s="41">
        <v>0.49921930632591227</v>
      </c>
      <c r="O31" s="91"/>
      <c r="P31" s="101"/>
    </row>
    <row r="32" spans="1:16" ht="11.25" hidden="1" customHeight="1" outlineLevel="1">
      <c r="A32" s="97" t="s">
        <v>151</v>
      </c>
      <c r="B32" s="22">
        <v>2014</v>
      </c>
      <c r="C32" s="99" t="s">
        <v>51</v>
      </c>
      <c r="D32" s="93"/>
      <c r="E32" s="41">
        <v>1.2985085054239249</v>
      </c>
      <c r="F32" s="91"/>
      <c r="G32" s="91"/>
      <c r="H32" s="41">
        <v>1.521721687126842</v>
      </c>
      <c r="I32" s="100"/>
      <c r="J32" s="100"/>
      <c r="K32" s="41">
        <v>1.0046503184442059</v>
      </c>
      <c r="L32" s="100"/>
      <c r="M32" s="100"/>
      <c r="N32" s="41">
        <v>1.3676964454117098</v>
      </c>
      <c r="O32" s="91"/>
      <c r="P32" s="101"/>
    </row>
    <row r="33" spans="1:16" ht="11.25" hidden="1" customHeight="1" outlineLevel="1">
      <c r="A33" s="97" t="s">
        <v>152</v>
      </c>
      <c r="B33" s="22">
        <v>2014</v>
      </c>
      <c r="C33" s="99" t="s">
        <v>127</v>
      </c>
      <c r="D33" s="93"/>
      <c r="E33" s="41">
        <v>3.9003861150712851</v>
      </c>
      <c r="F33" s="91"/>
      <c r="G33" s="91"/>
      <c r="H33" s="41">
        <v>1.5080027851303726</v>
      </c>
      <c r="I33" s="100"/>
      <c r="J33" s="100"/>
      <c r="K33" s="41">
        <v>6.1726297384013691</v>
      </c>
      <c r="L33" s="100"/>
      <c r="M33" s="100"/>
      <c r="N33" s="41">
        <v>6.5211284303416477</v>
      </c>
      <c r="O33" s="91"/>
      <c r="P33" s="101"/>
    </row>
    <row r="34" spans="1:16" ht="11.25" hidden="1" customHeight="1" outlineLevel="1">
      <c r="A34" s="97" t="s">
        <v>153</v>
      </c>
      <c r="B34" s="22">
        <v>2014</v>
      </c>
      <c r="C34" s="99" t="s">
        <v>128</v>
      </c>
      <c r="D34" s="93"/>
      <c r="E34" s="41">
        <v>1.6707824106103857</v>
      </c>
      <c r="F34" s="91"/>
      <c r="G34" s="91"/>
      <c r="H34" s="41">
        <v>1.1708183309367115</v>
      </c>
      <c r="I34" s="100"/>
      <c r="J34" s="100"/>
      <c r="K34" s="41">
        <v>2.2668505211902783</v>
      </c>
      <c r="L34" s="100"/>
      <c r="M34" s="100"/>
      <c r="N34" s="41">
        <v>1.5991872439272754</v>
      </c>
      <c r="O34" s="91"/>
      <c r="P34" s="101"/>
    </row>
    <row r="35" spans="1:16" ht="11.25" hidden="1" customHeight="1" outlineLevel="1">
      <c r="A35" s="97" t="s">
        <v>154</v>
      </c>
      <c r="B35" s="22">
        <v>2014</v>
      </c>
      <c r="C35" s="99" t="s">
        <v>129</v>
      </c>
      <c r="D35" s="93"/>
      <c r="E35" s="41">
        <v>1.5389222868747652</v>
      </c>
      <c r="F35" s="91"/>
      <c r="G35" s="91"/>
      <c r="H35" s="41">
        <v>1.0622901355138197</v>
      </c>
      <c r="I35" s="100"/>
      <c r="J35" s="100"/>
      <c r="K35" s="41">
        <v>2.1842484588277813</v>
      </c>
      <c r="L35" s="100"/>
      <c r="M35" s="100"/>
      <c r="N35" s="41">
        <v>1.1279719418038781</v>
      </c>
      <c r="O35" s="91"/>
      <c r="P35" s="101"/>
    </row>
    <row r="36" spans="1:16" ht="11.25" hidden="1" customHeight="1" outlineLevel="1">
      <c r="A36" s="97" t="s">
        <v>155</v>
      </c>
      <c r="B36" s="22">
        <v>2014</v>
      </c>
      <c r="C36" s="99" t="s">
        <v>130</v>
      </c>
      <c r="D36" s="93"/>
      <c r="E36" s="41">
        <v>1.1310636582932148</v>
      </c>
      <c r="F36" s="91"/>
      <c r="G36" s="91"/>
      <c r="H36" s="41">
        <v>1.0665070911287131</v>
      </c>
      <c r="I36" s="100"/>
      <c r="J36" s="100"/>
      <c r="K36" s="41">
        <v>1.3179557410494027</v>
      </c>
      <c r="L36" s="100"/>
      <c r="M36" s="100"/>
      <c r="N36" s="41">
        <v>0.5574048114588237</v>
      </c>
      <c r="O36" s="91"/>
      <c r="P36" s="101"/>
    </row>
    <row r="37" spans="1:16" ht="11.25" hidden="1" customHeight="1" outlineLevel="1">
      <c r="A37" s="97" t="s">
        <v>156</v>
      </c>
      <c r="B37" s="22">
        <v>2014</v>
      </c>
      <c r="C37" s="99" t="s">
        <v>131</v>
      </c>
      <c r="D37" s="93"/>
      <c r="E37" s="41">
        <v>0.70381647243935674</v>
      </c>
      <c r="F37" s="91"/>
      <c r="G37" s="91"/>
      <c r="H37" s="41">
        <v>0.49694248103905636</v>
      </c>
      <c r="I37" s="100"/>
      <c r="J37" s="100"/>
      <c r="K37" s="41">
        <v>1.027087824478798</v>
      </c>
      <c r="L37" s="100"/>
      <c r="M37" s="100"/>
      <c r="N37" s="41">
        <v>0.25492733345734564</v>
      </c>
      <c r="O37" s="91"/>
      <c r="P37" s="101"/>
    </row>
    <row r="38" spans="1:16" ht="11.25" hidden="1" customHeight="1" outlineLevel="1">
      <c r="A38" s="97" t="s">
        <v>157</v>
      </c>
      <c r="B38" s="22">
        <v>2014</v>
      </c>
      <c r="C38" s="99" t="s">
        <v>132</v>
      </c>
      <c r="D38" s="93"/>
      <c r="E38" s="41">
        <v>0.86514077414223323</v>
      </c>
      <c r="F38" s="91"/>
      <c r="G38" s="91"/>
      <c r="H38" s="41">
        <v>0.89142887328596032</v>
      </c>
      <c r="I38" s="100"/>
      <c r="J38" s="100"/>
      <c r="K38" s="41">
        <v>0.92630210094409904</v>
      </c>
      <c r="L38" s="100"/>
      <c r="M38" s="100"/>
      <c r="N38" s="41">
        <v>0.39328409880153004</v>
      </c>
      <c r="O38" s="91"/>
      <c r="P38" s="101"/>
    </row>
    <row r="39" spans="1:16" ht="11.25" hidden="1" customHeight="1" outlineLevel="1">
      <c r="A39" s="97" t="s">
        <v>158</v>
      </c>
      <c r="B39" s="22">
        <v>2014</v>
      </c>
      <c r="C39" s="99" t="s">
        <v>133</v>
      </c>
      <c r="D39" s="93"/>
      <c r="E39" s="41">
        <v>0.49412347380396682</v>
      </c>
      <c r="F39" s="91"/>
      <c r="G39" s="91"/>
      <c r="H39" s="41">
        <v>0.24895497826749136</v>
      </c>
      <c r="I39" s="100"/>
      <c r="J39" s="100"/>
      <c r="K39" s="41">
        <v>0.8779830230837149</v>
      </c>
      <c r="L39" s="100"/>
      <c r="M39" s="100"/>
      <c r="N39" s="41">
        <v>4.3018781710344456E-2</v>
      </c>
      <c r="O39" s="91"/>
      <c r="P39" s="101"/>
    </row>
    <row r="40" spans="1:16" ht="15" customHeight="1" collapsed="1">
      <c r="A40" s="97" t="s">
        <v>159</v>
      </c>
      <c r="B40" s="103">
        <v>2014</v>
      </c>
      <c r="C40" s="104" t="s">
        <v>9</v>
      </c>
      <c r="D40" s="105"/>
      <c r="E40" s="106">
        <v>1.3050628843041068</v>
      </c>
      <c r="F40" s="105"/>
      <c r="G40" s="105"/>
      <c r="H40" s="106">
        <v>0.99044835951421817</v>
      </c>
      <c r="I40" s="100"/>
      <c r="J40" s="100"/>
      <c r="K40" s="106">
        <v>1.679477062480359</v>
      </c>
      <c r="L40" s="100"/>
      <c r="M40" s="100"/>
      <c r="N40" s="106">
        <v>1.2519265950850667</v>
      </c>
      <c r="O40" s="105"/>
      <c r="P40" s="107"/>
    </row>
    <row r="41" spans="1:16" ht="15" hidden="1" customHeight="1" outlineLevel="1">
      <c r="A41" s="97" t="s">
        <v>160</v>
      </c>
      <c r="B41" s="98">
        <v>2015</v>
      </c>
      <c r="C41" s="99" t="s">
        <v>123</v>
      </c>
      <c r="D41" s="93"/>
      <c r="E41" s="41">
        <v>1.4313794208695185</v>
      </c>
      <c r="F41" s="91"/>
      <c r="G41" s="91"/>
      <c r="H41" s="41">
        <v>1.0148385908755699</v>
      </c>
      <c r="I41" s="100"/>
      <c r="J41" s="100"/>
      <c r="K41" s="41">
        <v>1.9740411616772633</v>
      </c>
      <c r="L41" s="100"/>
      <c r="M41" s="100"/>
      <c r="N41" s="41">
        <v>1.1197565205644082</v>
      </c>
      <c r="O41" s="91"/>
      <c r="P41" s="101"/>
    </row>
    <row r="42" spans="1:16" ht="11.25" hidden="1" customHeight="1" outlineLevel="1">
      <c r="A42" s="97" t="s">
        <v>161</v>
      </c>
      <c r="B42" s="22">
        <v>2015</v>
      </c>
      <c r="C42" s="99" t="s">
        <v>124</v>
      </c>
      <c r="D42" s="93"/>
      <c r="E42" s="41">
        <v>1.3137789530834709</v>
      </c>
      <c r="F42" s="91"/>
      <c r="G42" s="91"/>
      <c r="H42" s="41">
        <v>0.90750128385899131</v>
      </c>
      <c r="I42" s="100"/>
      <c r="J42" s="100"/>
      <c r="K42" s="41">
        <v>1.9251208399881392</v>
      </c>
      <c r="L42" s="100"/>
      <c r="M42" s="100"/>
      <c r="N42" s="41">
        <v>0.58664905588224769</v>
      </c>
      <c r="O42" s="91"/>
      <c r="P42" s="101"/>
    </row>
    <row r="43" spans="1:16" ht="11.25" hidden="1" customHeight="1" outlineLevel="1">
      <c r="A43" s="97" t="s">
        <v>162</v>
      </c>
      <c r="B43" s="22">
        <v>2015</v>
      </c>
      <c r="C43" s="99" t="s">
        <v>125</v>
      </c>
      <c r="D43" s="93"/>
      <c r="E43" s="41">
        <v>0.74023035463295628</v>
      </c>
      <c r="F43" s="91"/>
      <c r="G43" s="91"/>
      <c r="H43" s="41">
        <v>0.85291287797346627</v>
      </c>
      <c r="I43" s="100"/>
      <c r="J43" s="100"/>
      <c r="K43" s="41">
        <v>0.71669763696966982</v>
      </c>
      <c r="L43" s="100"/>
      <c r="M43" s="100"/>
      <c r="N43" s="41">
        <v>0.20579038412519424</v>
      </c>
      <c r="O43" s="91"/>
      <c r="P43" s="101"/>
    </row>
    <row r="44" spans="1:16" ht="11.25" hidden="1" customHeight="1" outlineLevel="1">
      <c r="A44" s="97" t="s">
        <v>163</v>
      </c>
      <c r="B44" s="22">
        <v>2015</v>
      </c>
      <c r="C44" s="99" t="s">
        <v>126</v>
      </c>
      <c r="D44" s="93"/>
      <c r="E44" s="41">
        <v>1.1190542137506725</v>
      </c>
      <c r="F44" s="91"/>
      <c r="G44" s="91"/>
      <c r="H44" s="41">
        <v>0.60734758348507967</v>
      </c>
      <c r="I44" s="100"/>
      <c r="J44" s="100"/>
      <c r="K44" s="41">
        <v>1.8891077429003929</v>
      </c>
      <c r="L44" s="100"/>
      <c r="M44" s="100"/>
      <c r="N44" s="41">
        <v>0.30663272198897573</v>
      </c>
      <c r="O44" s="91"/>
      <c r="P44" s="101"/>
    </row>
    <row r="45" spans="1:16" ht="11.25" hidden="1" customHeight="1" outlineLevel="1">
      <c r="A45" s="97" t="s">
        <v>164</v>
      </c>
      <c r="B45" s="22">
        <v>2015</v>
      </c>
      <c r="C45" s="99" t="s">
        <v>51</v>
      </c>
      <c r="D45" s="93"/>
      <c r="E45" s="41">
        <v>0.64092683896303981</v>
      </c>
      <c r="F45" s="91"/>
      <c r="G45" s="91"/>
      <c r="H45" s="41">
        <v>0.4682517528803487</v>
      </c>
      <c r="I45" s="100"/>
      <c r="J45" s="100"/>
      <c r="K45" s="41">
        <v>0.86708519619077151</v>
      </c>
      <c r="L45" s="100"/>
      <c r="M45" s="100"/>
      <c r="N45" s="41">
        <v>0.51803214753870463</v>
      </c>
      <c r="O45" s="91"/>
      <c r="P45" s="101"/>
    </row>
    <row r="46" spans="1:16" ht="11.25" hidden="1" customHeight="1" outlineLevel="1">
      <c r="A46" s="97" t="s">
        <v>165</v>
      </c>
      <c r="B46" s="22">
        <v>2015</v>
      </c>
      <c r="C46" s="99" t="s">
        <v>127</v>
      </c>
      <c r="D46" s="93"/>
      <c r="E46" s="41">
        <v>1.1027501123266177</v>
      </c>
      <c r="F46" s="91"/>
      <c r="G46" s="91"/>
      <c r="H46" s="41">
        <v>0.72964965233305179</v>
      </c>
      <c r="I46" s="100"/>
      <c r="J46" s="100"/>
      <c r="K46" s="41">
        <v>1.5016404629823938</v>
      </c>
      <c r="L46" s="100"/>
      <c r="M46" s="100"/>
      <c r="N46" s="41">
        <v>1.1255726721688291</v>
      </c>
      <c r="O46" s="91"/>
      <c r="P46" s="101"/>
    </row>
    <row r="47" spans="1:16" ht="11.25" hidden="1" customHeight="1" outlineLevel="1">
      <c r="A47" s="97" t="s">
        <v>166</v>
      </c>
      <c r="B47" s="22">
        <v>2015</v>
      </c>
      <c r="C47" s="99" t="s">
        <v>128</v>
      </c>
      <c r="D47" s="93"/>
      <c r="E47" s="41">
        <v>1.0425912239531669</v>
      </c>
      <c r="F47" s="91"/>
      <c r="G47" s="91"/>
      <c r="H47" s="41">
        <v>0.58437777951142778</v>
      </c>
      <c r="I47" s="100"/>
      <c r="J47" s="100"/>
      <c r="K47" s="41">
        <v>1.6195090296086647</v>
      </c>
      <c r="L47" s="100"/>
      <c r="M47" s="100"/>
      <c r="N47" s="41">
        <v>0.8711772884722393</v>
      </c>
      <c r="O47" s="91"/>
      <c r="P47" s="101"/>
    </row>
    <row r="48" spans="1:16" ht="11.25" hidden="1" customHeight="1" outlineLevel="1">
      <c r="A48" s="97" t="s">
        <v>167</v>
      </c>
      <c r="B48" s="22">
        <v>2015</v>
      </c>
      <c r="C48" s="99" t="s">
        <v>129</v>
      </c>
      <c r="D48" s="93"/>
      <c r="E48" s="41">
        <v>0.99516136856367154</v>
      </c>
      <c r="F48" s="91"/>
      <c r="G48" s="91"/>
      <c r="H48" s="41">
        <v>0.83819831263927824</v>
      </c>
      <c r="I48" s="100"/>
      <c r="J48" s="100"/>
      <c r="K48" s="41">
        <v>1.3469750943006176</v>
      </c>
      <c r="L48" s="100"/>
      <c r="M48" s="100"/>
      <c r="N48" s="41">
        <v>0.26390353140801892</v>
      </c>
      <c r="O48" s="91"/>
      <c r="P48" s="101"/>
    </row>
    <row r="49" spans="1:16" ht="11.25" hidden="1" customHeight="1" outlineLevel="1">
      <c r="A49" s="97" t="s">
        <v>168</v>
      </c>
      <c r="B49" s="22">
        <v>2015</v>
      </c>
      <c r="C49" s="99" t="s">
        <v>130</v>
      </c>
      <c r="D49" s="93"/>
      <c r="E49" s="41">
        <v>0.86539590589900683</v>
      </c>
      <c r="F49" s="91"/>
      <c r="G49" s="91"/>
      <c r="H49" s="41">
        <v>0.73529512685269083</v>
      </c>
      <c r="I49" s="100"/>
      <c r="J49" s="100"/>
      <c r="K49" s="41">
        <v>1.0282627149120458</v>
      </c>
      <c r="L49" s="100"/>
      <c r="M49" s="100"/>
      <c r="N49" s="41">
        <v>0.74434004557852518</v>
      </c>
      <c r="O49" s="91"/>
      <c r="P49" s="101"/>
    </row>
    <row r="50" spans="1:16" ht="11.25" hidden="1" customHeight="1" outlineLevel="1">
      <c r="A50" s="97" t="s">
        <v>169</v>
      </c>
      <c r="B50" s="22">
        <v>2015</v>
      </c>
      <c r="C50" s="99" t="s">
        <v>131</v>
      </c>
      <c r="D50" s="93"/>
      <c r="E50" s="41">
        <v>1.1983518603694421</v>
      </c>
      <c r="F50" s="91"/>
      <c r="G50" s="91"/>
      <c r="H50" s="41">
        <v>0.77345760295281707</v>
      </c>
      <c r="I50" s="100"/>
      <c r="J50" s="100"/>
      <c r="K50" s="41">
        <v>1.7016386112624957</v>
      </c>
      <c r="L50" s="100"/>
      <c r="M50" s="100"/>
      <c r="N50" s="41">
        <v>0.94070390254128711</v>
      </c>
      <c r="O50" s="91"/>
      <c r="P50" s="101"/>
    </row>
    <row r="51" spans="1:16" ht="11.25" hidden="1" customHeight="1" outlineLevel="1">
      <c r="A51" s="97" t="s">
        <v>170</v>
      </c>
      <c r="B51" s="22">
        <v>2015</v>
      </c>
      <c r="C51" s="99" t="s">
        <v>132</v>
      </c>
      <c r="D51" s="93"/>
      <c r="E51" s="41">
        <v>1.3540321612154713</v>
      </c>
      <c r="F51" s="91"/>
      <c r="G51" s="91"/>
      <c r="H51" s="41">
        <v>1.2402141341135859</v>
      </c>
      <c r="I51" s="100"/>
      <c r="J51" s="100"/>
      <c r="K51" s="41">
        <v>1.5517963706880664</v>
      </c>
      <c r="L51" s="100"/>
      <c r="M51" s="100"/>
      <c r="N51" s="41">
        <v>0.96079945241289977</v>
      </c>
      <c r="O51" s="91"/>
      <c r="P51" s="101"/>
    </row>
    <row r="52" spans="1:16" ht="11.25" hidden="1" customHeight="1" outlineLevel="1">
      <c r="A52" s="97" t="s">
        <v>171</v>
      </c>
      <c r="B52" s="22">
        <v>2015</v>
      </c>
      <c r="C52" s="99" t="s">
        <v>133</v>
      </c>
      <c r="D52" s="93"/>
      <c r="E52" s="41">
        <v>1.82121675844283</v>
      </c>
      <c r="F52" s="91"/>
      <c r="G52" s="91"/>
      <c r="H52" s="41">
        <v>0.69156464772984805</v>
      </c>
      <c r="I52" s="100"/>
      <c r="J52" s="100"/>
      <c r="K52" s="41">
        <v>3.1701845758237255</v>
      </c>
      <c r="L52" s="100"/>
      <c r="M52" s="100"/>
      <c r="N52" s="41">
        <v>1.2671361119588198</v>
      </c>
      <c r="O52" s="91"/>
      <c r="P52" s="101"/>
    </row>
    <row r="53" spans="1:16" ht="15" customHeight="1" collapsed="1">
      <c r="A53" s="97" t="s">
        <v>172</v>
      </c>
      <c r="B53" s="103">
        <v>2015</v>
      </c>
      <c r="C53" s="104" t="s">
        <v>9</v>
      </c>
      <c r="D53" s="105"/>
      <c r="E53" s="106">
        <v>1.1361292816712449</v>
      </c>
      <c r="F53" s="105"/>
      <c r="G53" s="105"/>
      <c r="H53" s="106">
        <v>0.78817095346413168</v>
      </c>
      <c r="I53" s="100"/>
      <c r="J53" s="100"/>
      <c r="K53" s="106">
        <v>1.6104813679190926</v>
      </c>
      <c r="L53" s="100"/>
      <c r="M53" s="100"/>
      <c r="N53" s="106">
        <v>0.7402382569014776</v>
      </c>
      <c r="O53" s="105"/>
      <c r="P53" s="107"/>
    </row>
    <row r="54" spans="1:16" ht="15" hidden="1" customHeight="1" outlineLevel="1">
      <c r="A54" s="97" t="s">
        <v>173</v>
      </c>
      <c r="B54" s="98">
        <v>2016</v>
      </c>
      <c r="C54" s="99" t="s">
        <v>123</v>
      </c>
      <c r="D54" s="93"/>
      <c r="E54" s="41">
        <v>2.1106649201509526</v>
      </c>
      <c r="F54" s="91"/>
      <c r="G54" s="91"/>
      <c r="H54" s="41">
        <v>1.1289631821111925</v>
      </c>
      <c r="I54" s="100"/>
      <c r="J54" s="100"/>
      <c r="K54" s="41">
        <v>3.3949308414208303</v>
      </c>
      <c r="L54" s="100"/>
      <c r="M54" s="100"/>
      <c r="N54" s="41">
        <v>1.0333194197838083</v>
      </c>
      <c r="O54" s="91"/>
      <c r="P54" s="101"/>
    </row>
    <row r="55" spans="1:16" ht="11.25" hidden="1" customHeight="1" outlineLevel="1">
      <c r="A55" s="97" t="s">
        <v>174</v>
      </c>
      <c r="B55" s="22">
        <v>2016</v>
      </c>
      <c r="C55" s="99" t="s">
        <v>124</v>
      </c>
      <c r="D55" s="93"/>
      <c r="E55" s="41">
        <v>1.147187203104167</v>
      </c>
      <c r="F55" s="91"/>
      <c r="G55" s="91"/>
      <c r="H55" s="41">
        <v>0.96055595720196152</v>
      </c>
      <c r="I55" s="100"/>
      <c r="J55" s="100"/>
      <c r="K55" s="41">
        <v>1.5450010743347349</v>
      </c>
      <c r="L55" s="100"/>
      <c r="M55" s="100"/>
      <c r="N55" s="41">
        <v>0.13504516822418111</v>
      </c>
      <c r="O55" s="91"/>
      <c r="P55" s="101"/>
    </row>
    <row r="56" spans="1:16" ht="11.25" hidden="1" customHeight="1" outlineLevel="1">
      <c r="A56" s="97" t="s">
        <v>175</v>
      </c>
      <c r="B56" s="22">
        <v>2016</v>
      </c>
      <c r="C56" s="99" t="s">
        <v>125</v>
      </c>
      <c r="D56" s="93"/>
      <c r="E56" s="41">
        <v>0.81886074045885948</v>
      </c>
      <c r="F56" s="91"/>
      <c r="G56" s="91"/>
      <c r="H56" s="41">
        <v>0.53853575972648571</v>
      </c>
      <c r="I56" s="100"/>
      <c r="J56" s="100"/>
      <c r="K56" s="41">
        <v>1.1929847301112062</v>
      </c>
      <c r="L56" s="100"/>
      <c r="M56" s="100"/>
      <c r="N56" s="41">
        <v>0.50506998122793334</v>
      </c>
      <c r="O56" s="91"/>
      <c r="P56" s="101"/>
    </row>
    <row r="57" spans="1:16" ht="11.25" hidden="1" customHeight="1" outlineLevel="1">
      <c r="A57" s="97" t="s">
        <v>176</v>
      </c>
      <c r="B57" s="22">
        <v>2016</v>
      </c>
      <c r="C57" s="99" t="s">
        <v>126</v>
      </c>
      <c r="D57" s="93"/>
      <c r="E57" s="41">
        <v>0.6239662753888382</v>
      </c>
      <c r="F57" s="91"/>
      <c r="G57" s="91"/>
      <c r="H57" s="41">
        <v>0.50381193795729473</v>
      </c>
      <c r="I57" s="100"/>
      <c r="J57" s="100"/>
      <c r="K57" s="41">
        <v>0.86291225502466773</v>
      </c>
      <c r="L57" s="100"/>
      <c r="M57" s="100"/>
      <c r="N57" s="41">
        <v>0.11403880149291012</v>
      </c>
      <c r="O57" s="91"/>
      <c r="P57" s="101"/>
    </row>
    <row r="58" spans="1:16" ht="11.25" hidden="1" customHeight="1" outlineLevel="1">
      <c r="A58" s="97" t="s">
        <v>177</v>
      </c>
      <c r="B58" s="22">
        <v>2016</v>
      </c>
      <c r="C58" s="99" t="s">
        <v>51</v>
      </c>
      <c r="D58" s="93"/>
      <c r="E58" s="41">
        <v>0.78651421416751077</v>
      </c>
      <c r="F58" s="91"/>
      <c r="G58" s="91"/>
      <c r="H58" s="41">
        <v>0.5238144877149864</v>
      </c>
      <c r="I58" s="100"/>
      <c r="J58" s="100"/>
      <c r="K58" s="41">
        <v>1.1615871788261813</v>
      </c>
      <c r="L58" s="100"/>
      <c r="M58" s="100"/>
      <c r="N58" s="41">
        <v>0.37919207057615267</v>
      </c>
      <c r="O58" s="91"/>
      <c r="P58" s="101"/>
    </row>
    <row r="59" spans="1:16" ht="11.25" hidden="1" customHeight="1" outlineLevel="1">
      <c r="A59" s="97" t="s">
        <v>178</v>
      </c>
      <c r="B59" s="22">
        <v>2016</v>
      </c>
      <c r="C59" s="99" t="s">
        <v>127</v>
      </c>
      <c r="D59" s="93"/>
      <c r="E59" s="41">
        <v>1.390316574013994</v>
      </c>
      <c r="F59" s="91"/>
      <c r="G59" s="91"/>
      <c r="H59" s="41">
        <v>1.3404153066696693</v>
      </c>
      <c r="I59" s="100"/>
      <c r="J59" s="100"/>
      <c r="K59" s="41">
        <v>1.6193406466498317</v>
      </c>
      <c r="L59" s="100"/>
      <c r="M59" s="100"/>
      <c r="N59" s="41">
        <v>0.50880616167624737</v>
      </c>
      <c r="O59" s="91"/>
      <c r="P59" s="101"/>
    </row>
    <row r="60" spans="1:16" ht="11.25" hidden="1" customHeight="1" outlineLevel="1">
      <c r="A60" s="97" t="s">
        <v>179</v>
      </c>
      <c r="B60" s="22">
        <v>2016</v>
      </c>
      <c r="C60" s="99" t="s">
        <v>128</v>
      </c>
      <c r="D60" s="93"/>
      <c r="E60" s="41">
        <v>0.8982371298350813</v>
      </c>
      <c r="F60" s="91"/>
      <c r="G60" s="91"/>
      <c r="H60" s="41">
        <v>0.51996040185166237</v>
      </c>
      <c r="I60" s="100"/>
      <c r="J60" s="100"/>
      <c r="K60" s="41">
        <v>1.4509882926279687</v>
      </c>
      <c r="L60" s="100"/>
      <c r="M60" s="100"/>
      <c r="N60" s="41">
        <v>0.24836557647225277</v>
      </c>
      <c r="O60" s="91"/>
      <c r="P60" s="101"/>
    </row>
    <row r="61" spans="1:16" ht="11.25" hidden="1" customHeight="1" outlineLevel="1">
      <c r="A61" s="97" t="s">
        <v>180</v>
      </c>
      <c r="B61" s="22">
        <v>2016</v>
      </c>
      <c r="C61" s="99" t="s">
        <v>129</v>
      </c>
      <c r="D61" s="93"/>
      <c r="E61" s="41">
        <v>1.2681368644632869</v>
      </c>
      <c r="F61" s="91"/>
      <c r="G61" s="91"/>
      <c r="H61" s="41">
        <v>0.81974968919027447</v>
      </c>
      <c r="I61" s="100"/>
      <c r="J61" s="100"/>
      <c r="K61" s="41">
        <v>1.8762383897470869</v>
      </c>
      <c r="L61" s="100"/>
      <c r="M61" s="100"/>
      <c r="N61" s="41">
        <v>0.68154779423416301</v>
      </c>
      <c r="O61" s="91"/>
      <c r="P61" s="101"/>
    </row>
    <row r="62" spans="1:16" ht="11.25" hidden="1" customHeight="1" outlineLevel="1">
      <c r="A62" s="97" t="s">
        <v>181</v>
      </c>
      <c r="B62" s="22">
        <v>2016</v>
      </c>
      <c r="C62" s="99" t="s">
        <v>130</v>
      </c>
      <c r="D62" s="93"/>
      <c r="E62" s="41">
        <v>1.4270405641706674</v>
      </c>
      <c r="F62" s="91"/>
      <c r="G62" s="91"/>
      <c r="H62" s="41">
        <v>0.66178285644716084</v>
      </c>
      <c r="I62" s="100"/>
      <c r="J62" s="100"/>
      <c r="K62" s="41">
        <v>2.4711437963883043</v>
      </c>
      <c r="L62" s="100"/>
      <c r="M62" s="100"/>
      <c r="N62" s="41">
        <v>0.36360253476003379</v>
      </c>
      <c r="O62" s="91"/>
      <c r="P62" s="101"/>
    </row>
    <row r="63" spans="1:16" ht="11.25" hidden="1" customHeight="1" outlineLevel="1">
      <c r="A63" s="97" t="s">
        <v>182</v>
      </c>
      <c r="B63" s="22">
        <v>2016</v>
      </c>
      <c r="C63" s="99" t="s">
        <v>131</v>
      </c>
      <c r="D63" s="93"/>
      <c r="E63" s="41">
        <v>1.5046288300169977</v>
      </c>
      <c r="F63" s="91"/>
      <c r="G63" s="91"/>
      <c r="H63" s="41">
        <v>0.68031035994842171</v>
      </c>
      <c r="I63" s="100"/>
      <c r="J63" s="100"/>
      <c r="K63" s="41">
        <v>2.4722019516235889</v>
      </c>
      <c r="L63" s="100"/>
      <c r="M63" s="100"/>
      <c r="N63" s="41">
        <v>1.0692884790389741</v>
      </c>
      <c r="O63" s="91"/>
      <c r="P63" s="101"/>
    </row>
    <row r="64" spans="1:16" ht="11.25" hidden="1" customHeight="1" outlineLevel="1">
      <c r="A64" s="97" t="s">
        <v>183</v>
      </c>
      <c r="B64" s="22">
        <v>2016</v>
      </c>
      <c r="C64" s="99" t="s">
        <v>132</v>
      </c>
      <c r="D64" s="93"/>
      <c r="E64" s="41">
        <v>2.1732032766005602</v>
      </c>
      <c r="F64" s="91"/>
      <c r="G64" s="91"/>
      <c r="H64" s="41">
        <v>1.1615319533051576</v>
      </c>
      <c r="I64" s="100"/>
      <c r="J64" s="100"/>
      <c r="K64" s="41">
        <v>3.5910670603897898</v>
      </c>
      <c r="L64" s="100"/>
      <c r="M64" s="100"/>
      <c r="N64" s="41">
        <v>0.61285852485163161</v>
      </c>
      <c r="O64" s="91"/>
      <c r="P64" s="101"/>
    </row>
    <row r="65" spans="1:16" ht="11.25" hidden="1" customHeight="1" outlineLevel="1">
      <c r="A65" s="97" t="s">
        <v>184</v>
      </c>
      <c r="B65" s="22">
        <v>2016</v>
      </c>
      <c r="C65" s="99" t="s">
        <v>133</v>
      </c>
      <c r="D65" s="93"/>
      <c r="E65" s="41">
        <v>1.3357129718316116</v>
      </c>
      <c r="F65" s="91"/>
      <c r="G65" s="91"/>
      <c r="H65" s="41">
        <v>0.88434636706060132</v>
      </c>
      <c r="I65" s="100"/>
      <c r="J65" s="100"/>
      <c r="K65" s="41">
        <v>2.0050290064201164</v>
      </c>
      <c r="L65" s="100"/>
      <c r="M65" s="100"/>
      <c r="N65" s="41">
        <v>0.60053245402208688</v>
      </c>
      <c r="O65" s="91"/>
      <c r="P65" s="101"/>
    </row>
    <row r="66" spans="1:16" ht="15" customHeight="1" collapsed="1">
      <c r="A66" s="97" t="s">
        <v>185</v>
      </c>
      <c r="B66" s="103">
        <v>2016</v>
      </c>
      <c r="C66" s="104" t="s">
        <v>9</v>
      </c>
      <c r="D66" s="105"/>
      <c r="E66" s="106">
        <v>1.2981286263509446</v>
      </c>
      <c r="F66" s="105"/>
      <c r="G66" s="105"/>
      <c r="H66" s="106">
        <v>0.81085756587998503</v>
      </c>
      <c r="I66" s="100"/>
      <c r="J66" s="100"/>
      <c r="K66" s="106">
        <v>1.9888479216983939</v>
      </c>
      <c r="L66" s="100"/>
      <c r="M66" s="100"/>
      <c r="N66" s="106">
        <v>0.53323036981569771</v>
      </c>
      <c r="O66" s="105"/>
      <c r="P66" s="107"/>
    </row>
    <row r="67" spans="1:16" ht="15" hidden="1" customHeight="1" outlineLevel="1">
      <c r="A67" s="97" t="s">
        <v>186</v>
      </c>
      <c r="B67" s="98">
        <v>2017</v>
      </c>
      <c r="C67" s="99" t="s">
        <v>123</v>
      </c>
      <c r="D67" s="93"/>
      <c r="E67" s="41">
        <v>1.6502642243426919</v>
      </c>
      <c r="F67" s="91"/>
      <c r="G67" s="91"/>
      <c r="H67" s="41">
        <v>0.89794617161457779</v>
      </c>
      <c r="I67" s="100"/>
      <c r="J67" s="100"/>
      <c r="K67" s="41">
        <v>2.6724787510072048</v>
      </c>
      <c r="L67" s="100"/>
      <c r="M67" s="100"/>
      <c r="N67" s="41">
        <v>0.65463262394001731</v>
      </c>
      <c r="O67" s="91"/>
      <c r="P67" s="101"/>
    </row>
    <row r="68" spans="1:16" ht="11.25" hidden="1" customHeight="1" outlineLevel="1">
      <c r="A68" s="97" t="s">
        <v>187</v>
      </c>
      <c r="B68" s="22">
        <v>2017</v>
      </c>
      <c r="C68" s="99" t="s">
        <v>124</v>
      </c>
      <c r="D68" s="93"/>
      <c r="E68" s="41">
        <v>1.2234099114390489</v>
      </c>
      <c r="F68" s="91"/>
      <c r="G68" s="91"/>
      <c r="H68" s="41">
        <v>0.73205509336384011</v>
      </c>
      <c r="I68" s="100"/>
      <c r="J68" s="100"/>
      <c r="K68" s="41">
        <v>1.8887134942034436</v>
      </c>
      <c r="L68" s="100"/>
      <c r="M68" s="100"/>
      <c r="N68" s="41">
        <v>0.57464453093248835</v>
      </c>
      <c r="O68" s="91"/>
      <c r="P68" s="101"/>
    </row>
    <row r="69" spans="1:16" ht="11.25" hidden="1" customHeight="1" outlineLevel="1">
      <c r="A69" s="97" t="s">
        <v>188</v>
      </c>
      <c r="B69" s="22">
        <v>2017</v>
      </c>
      <c r="C69" s="99" t="s">
        <v>125</v>
      </c>
      <c r="D69" s="93"/>
      <c r="E69" s="41">
        <v>1.1844554465220938</v>
      </c>
      <c r="F69" s="91"/>
      <c r="G69" s="91"/>
      <c r="H69" s="41">
        <v>0.65752756192931372</v>
      </c>
      <c r="I69" s="100"/>
      <c r="J69" s="100"/>
      <c r="K69" s="41">
        <v>1.9137305799404771</v>
      </c>
      <c r="L69" s="100"/>
      <c r="M69" s="100"/>
      <c r="N69" s="41">
        <v>0.37656823479154866</v>
      </c>
      <c r="O69" s="91"/>
      <c r="P69" s="101"/>
    </row>
    <row r="70" spans="1:16" ht="11.25" hidden="1" customHeight="1" outlineLevel="1">
      <c r="A70" s="97" t="s">
        <v>189</v>
      </c>
      <c r="B70" s="22">
        <v>2017</v>
      </c>
      <c r="C70" s="99" t="s">
        <v>126</v>
      </c>
      <c r="D70" s="93"/>
      <c r="E70" s="41">
        <v>2.0396284671330847</v>
      </c>
      <c r="F70" s="91"/>
      <c r="G70" s="91"/>
      <c r="H70" s="41">
        <v>1.8294764004653246</v>
      </c>
      <c r="I70" s="100"/>
      <c r="J70" s="100"/>
      <c r="K70" s="41">
        <v>2.305706745038151</v>
      </c>
      <c r="L70" s="100"/>
      <c r="M70" s="100"/>
      <c r="N70" s="41">
        <v>1.8625763955378432</v>
      </c>
      <c r="O70" s="91"/>
      <c r="P70" s="101"/>
    </row>
    <row r="71" spans="1:16" ht="11.25" hidden="1" customHeight="1" outlineLevel="1">
      <c r="A71" s="97" t="s">
        <v>190</v>
      </c>
      <c r="B71" s="22">
        <v>2017</v>
      </c>
      <c r="C71" s="99" t="s">
        <v>51</v>
      </c>
      <c r="D71" s="93"/>
      <c r="E71" s="41">
        <v>1.9042326921751851</v>
      </c>
      <c r="F71" s="91"/>
      <c r="G71" s="91"/>
      <c r="H71" s="41">
        <v>0.93801494116816286</v>
      </c>
      <c r="I71" s="100"/>
      <c r="J71" s="100"/>
      <c r="K71" s="41">
        <v>3.2456303443942431</v>
      </c>
      <c r="L71" s="100"/>
      <c r="M71" s="100"/>
      <c r="N71" s="41">
        <v>0.54432091224290957</v>
      </c>
      <c r="O71" s="91"/>
      <c r="P71" s="101"/>
    </row>
    <row r="72" spans="1:16" ht="11.25" hidden="1" customHeight="1" outlineLevel="1">
      <c r="A72" s="97" t="s">
        <v>191</v>
      </c>
      <c r="B72" s="22">
        <v>2017</v>
      </c>
      <c r="C72" s="99" t="s">
        <v>127</v>
      </c>
      <c r="D72" s="93"/>
      <c r="E72" s="41">
        <v>1.0383708845781712</v>
      </c>
      <c r="F72" s="91"/>
      <c r="G72" s="91"/>
      <c r="H72" s="41">
        <v>0.48106448114590705</v>
      </c>
      <c r="I72" s="100"/>
      <c r="J72" s="100"/>
      <c r="K72" s="41">
        <v>1.7912974702901181</v>
      </c>
      <c r="L72" s="100"/>
      <c r="M72" s="100"/>
      <c r="N72" s="41">
        <v>0.44682363522943547</v>
      </c>
      <c r="O72" s="91"/>
      <c r="P72" s="101"/>
    </row>
    <row r="73" spans="1:16" ht="11.25" hidden="1" customHeight="1" outlineLevel="1">
      <c r="A73" s="97" t="s">
        <v>192</v>
      </c>
      <c r="B73" s="22">
        <v>2017</v>
      </c>
      <c r="C73" s="99" t="s">
        <v>128</v>
      </c>
      <c r="D73" s="93"/>
      <c r="E73" s="41">
        <v>1.2503364175682492</v>
      </c>
      <c r="F73" s="91"/>
      <c r="G73" s="91"/>
      <c r="H73" s="41">
        <v>0.6711657535261395</v>
      </c>
      <c r="I73" s="100"/>
      <c r="J73" s="100"/>
      <c r="K73" s="41">
        <v>2.0780894963560996</v>
      </c>
      <c r="L73" s="100"/>
      <c r="M73" s="100"/>
      <c r="N73" s="41">
        <v>0.59342602025529345</v>
      </c>
      <c r="O73" s="91"/>
      <c r="P73" s="101"/>
    </row>
    <row r="74" spans="1:16" ht="11.25" hidden="1" customHeight="1" outlineLevel="1">
      <c r="A74" s="97" t="s">
        <v>193</v>
      </c>
      <c r="B74" s="22">
        <v>2017</v>
      </c>
      <c r="C74" s="99" t="s">
        <v>129</v>
      </c>
      <c r="D74" s="93"/>
      <c r="E74" s="41">
        <v>1.3482138005453237</v>
      </c>
      <c r="F74" s="91"/>
      <c r="G74" s="91"/>
      <c r="H74" s="41">
        <v>0.7020927381159936</v>
      </c>
      <c r="I74" s="100"/>
      <c r="J74" s="100"/>
      <c r="K74" s="41">
        <v>2.2521423208125526</v>
      </c>
      <c r="L74" s="100"/>
      <c r="M74" s="100"/>
      <c r="N74" s="41">
        <v>0.4002533792851608</v>
      </c>
      <c r="O74" s="91"/>
      <c r="P74" s="101"/>
    </row>
    <row r="75" spans="1:16" ht="11.25" hidden="1" customHeight="1" outlineLevel="1">
      <c r="A75" s="97" t="s">
        <v>194</v>
      </c>
      <c r="B75" s="22">
        <v>2017</v>
      </c>
      <c r="C75" s="99" t="s">
        <v>130</v>
      </c>
      <c r="D75" s="93"/>
      <c r="E75" s="41">
        <v>1.4668031582170613</v>
      </c>
      <c r="F75" s="91"/>
      <c r="G75" s="91"/>
      <c r="H75" s="41">
        <v>1.1624357462896171</v>
      </c>
      <c r="I75" s="100"/>
      <c r="J75" s="100"/>
      <c r="K75" s="41">
        <v>1.9885396228176546</v>
      </c>
      <c r="L75" s="100"/>
      <c r="M75" s="100"/>
      <c r="N75" s="41">
        <v>0.48040355818308456</v>
      </c>
      <c r="O75" s="91"/>
      <c r="P75" s="101"/>
    </row>
    <row r="76" spans="1:16" ht="11.25" hidden="1" customHeight="1" outlineLevel="1">
      <c r="A76" s="97" t="s">
        <v>195</v>
      </c>
      <c r="B76" s="22">
        <v>2017</v>
      </c>
      <c r="C76" s="99" t="s">
        <v>131</v>
      </c>
      <c r="D76" s="93"/>
      <c r="E76" s="41">
        <v>1.9715314214478923</v>
      </c>
      <c r="F76" s="91"/>
      <c r="G76" s="91"/>
      <c r="H76" s="41">
        <v>1.2276086901714081</v>
      </c>
      <c r="I76" s="100"/>
      <c r="J76" s="100"/>
      <c r="K76" s="41">
        <v>3.0395291699585698</v>
      </c>
      <c r="L76" s="100"/>
      <c r="M76" s="100"/>
      <c r="N76" s="41">
        <v>0.65712031990328512</v>
      </c>
      <c r="O76" s="91"/>
      <c r="P76" s="101"/>
    </row>
    <row r="77" spans="1:16" ht="11.25" hidden="1" customHeight="1" outlineLevel="1">
      <c r="A77" s="97" t="s">
        <v>196</v>
      </c>
      <c r="B77" s="22">
        <v>2017</v>
      </c>
      <c r="C77" s="99" t="s">
        <v>132</v>
      </c>
      <c r="D77" s="93"/>
      <c r="E77" s="41">
        <v>1.7825789707596016</v>
      </c>
      <c r="F77" s="91"/>
      <c r="G77" s="91"/>
      <c r="H77" s="41">
        <v>1.6798950185017105</v>
      </c>
      <c r="I77" s="100"/>
      <c r="J77" s="100"/>
      <c r="K77" s="41">
        <v>2.1759910777128937</v>
      </c>
      <c r="L77" s="100"/>
      <c r="M77" s="100"/>
      <c r="N77" s="41">
        <v>0.34919570762754404</v>
      </c>
      <c r="O77" s="91"/>
      <c r="P77" s="101"/>
    </row>
    <row r="78" spans="1:16" ht="11.25" hidden="1" customHeight="1" outlineLevel="1">
      <c r="A78" s="97" t="s">
        <v>197</v>
      </c>
      <c r="B78" s="22">
        <v>2017</v>
      </c>
      <c r="C78" s="99" t="s">
        <v>133</v>
      </c>
      <c r="D78" s="93"/>
      <c r="E78" s="41">
        <v>1.5862879420624694</v>
      </c>
      <c r="F78" s="91"/>
      <c r="G78" s="91"/>
      <c r="H78" s="41">
        <v>0.77655171043053883</v>
      </c>
      <c r="I78" s="100"/>
      <c r="J78" s="100"/>
      <c r="K78" s="41">
        <v>2.7362617213101714</v>
      </c>
      <c r="L78" s="100"/>
      <c r="M78" s="100"/>
      <c r="N78" s="41">
        <v>0.46115223688444473</v>
      </c>
      <c r="O78" s="91"/>
      <c r="P78" s="101"/>
    </row>
    <row r="79" spans="1:16" ht="15" customHeight="1" collapsed="1">
      <c r="A79" s="97" t="s">
        <v>198</v>
      </c>
      <c r="B79" s="103">
        <v>2017</v>
      </c>
      <c r="C79" s="104" t="s">
        <v>9</v>
      </c>
      <c r="D79" s="105"/>
      <c r="E79" s="106">
        <v>1.5451009909602504</v>
      </c>
      <c r="F79" s="105"/>
      <c r="G79" s="105"/>
      <c r="H79" s="106">
        <v>0.98348017435512247</v>
      </c>
      <c r="I79" s="100"/>
      <c r="J79" s="100"/>
      <c r="K79" s="106">
        <v>2.3545524970300562</v>
      </c>
      <c r="L79" s="100"/>
      <c r="M79" s="100"/>
      <c r="N79" s="106">
        <v>0.61539454718486297</v>
      </c>
      <c r="O79" s="105"/>
      <c r="P79" s="107"/>
    </row>
    <row r="80" spans="1:16" ht="15" hidden="1" customHeight="1" outlineLevel="1">
      <c r="A80" s="97" t="s">
        <v>199</v>
      </c>
      <c r="B80" s="98">
        <v>2018</v>
      </c>
      <c r="C80" s="99" t="s">
        <v>123</v>
      </c>
      <c r="D80" s="93"/>
      <c r="E80" s="41">
        <v>1.9221888099994686</v>
      </c>
      <c r="F80" s="91"/>
      <c r="G80" s="91"/>
      <c r="H80" s="41">
        <v>1.0469506551486489</v>
      </c>
      <c r="I80" s="100"/>
      <c r="J80" s="100"/>
      <c r="K80" s="41">
        <v>3.1633443870500031</v>
      </c>
      <c r="L80" s="100"/>
      <c r="M80" s="100"/>
      <c r="N80" s="41">
        <v>0.5705145170477266</v>
      </c>
      <c r="O80" s="91"/>
      <c r="P80" s="101"/>
    </row>
    <row r="81" spans="1:16" ht="11.25" hidden="1" customHeight="1" outlineLevel="1">
      <c r="A81" s="97" t="s">
        <v>200</v>
      </c>
      <c r="B81" s="22">
        <v>2018</v>
      </c>
      <c r="C81" s="99" t="s">
        <v>124</v>
      </c>
      <c r="D81" s="93"/>
      <c r="E81" s="41">
        <v>2.564936717401622</v>
      </c>
      <c r="F81" s="91"/>
      <c r="G81" s="91"/>
      <c r="H81" s="41">
        <v>0.82566217854243007</v>
      </c>
      <c r="I81" s="100"/>
      <c r="J81" s="100"/>
      <c r="K81" s="41">
        <v>4.7146425016100011</v>
      </c>
      <c r="L81" s="100"/>
      <c r="M81" s="100"/>
      <c r="N81" s="41">
        <v>1.1332673304017504</v>
      </c>
      <c r="O81" s="91"/>
      <c r="P81" s="101"/>
    </row>
    <row r="82" spans="1:16" ht="11.25" hidden="1" customHeight="1" outlineLevel="1">
      <c r="A82" s="97" t="s">
        <v>201</v>
      </c>
      <c r="B82" s="22">
        <v>2018</v>
      </c>
      <c r="C82" s="99" t="s">
        <v>125</v>
      </c>
      <c r="D82" s="93"/>
      <c r="E82" s="41">
        <v>2.4227813619978633</v>
      </c>
      <c r="F82" s="91"/>
      <c r="G82" s="91"/>
      <c r="H82" s="41">
        <v>0.56782509436087025</v>
      </c>
      <c r="I82" s="100"/>
      <c r="J82" s="100"/>
      <c r="K82" s="41">
        <v>4.9005683502443134</v>
      </c>
      <c r="L82" s="100"/>
      <c r="M82" s="100"/>
      <c r="N82" s="41">
        <v>0.26098216237568295</v>
      </c>
      <c r="O82" s="91"/>
      <c r="P82" s="101"/>
    </row>
    <row r="83" spans="1:16" ht="11.25" hidden="1" customHeight="1" outlineLevel="1">
      <c r="A83" s="97" t="s">
        <v>202</v>
      </c>
      <c r="B83" s="22">
        <v>2018</v>
      </c>
      <c r="C83" s="99" t="s">
        <v>126</v>
      </c>
      <c r="D83" s="93"/>
      <c r="E83" s="41">
        <v>1.4037411818720926</v>
      </c>
      <c r="F83" s="91"/>
      <c r="G83" s="91"/>
      <c r="H83" s="41">
        <v>0.54363204659614439</v>
      </c>
      <c r="I83" s="100"/>
      <c r="J83" s="100"/>
      <c r="K83" s="41">
        <v>2.6703318377497851</v>
      </c>
      <c r="L83" s="100"/>
      <c r="M83" s="100"/>
      <c r="N83" s="41">
        <v>-8.8091742391171124E-2</v>
      </c>
      <c r="O83" s="91"/>
      <c r="P83" s="101"/>
    </row>
    <row r="84" spans="1:16" ht="11.25" hidden="1" customHeight="1" outlineLevel="1">
      <c r="A84" s="97" t="s">
        <v>203</v>
      </c>
      <c r="B84" s="22">
        <v>2018</v>
      </c>
      <c r="C84" s="99" t="s">
        <v>51</v>
      </c>
      <c r="D84" s="93"/>
      <c r="E84" s="41">
        <v>1.9286892992837608</v>
      </c>
      <c r="F84" s="91"/>
      <c r="G84" s="91"/>
      <c r="H84" s="41">
        <v>1.3827499081621824</v>
      </c>
      <c r="I84" s="100"/>
      <c r="J84" s="100"/>
      <c r="K84" s="41">
        <v>2.7396543002566887</v>
      </c>
      <c r="L84" s="100"/>
      <c r="M84" s="100"/>
      <c r="N84" s="41">
        <v>0.82760952227935292</v>
      </c>
      <c r="O84" s="91"/>
      <c r="P84" s="101"/>
    </row>
    <row r="85" spans="1:16" ht="11.25" hidden="1" customHeight="1" outlineLevel="1">
      <c r="A85" s="97" t="s">
        <v>204</v>
      </c>
      <c r="B85" s="22">
        <v>2018</v>
      </c>
      <c r="C85" s="99" t="s">
        <v>127</v>
      </c>
      <c r="D85" s="93"/>
      <c r="E85" s="41">
        <v>1.9950756318021519</v>
      </c>
      <c r="F85" s="91"/>
      <c r="G85" s="91"/>
      <c r="H85" s="41">
        <v>1.4533411562328951</v>
      </c>
      <c r="I85" s="100"/>
      <c r="J85" s="100"/>
      <c r="K85" s="41">
        <v>2.8289252030925667</v>
      </c>
      <c r="L85" s="100"/>
      <c r="M85" s="100"/>
      <c r="N85" s="41">
        <v>0.824499496680275</v>
      </c>
      <c r="O85" s="91"/>
      <c r="P85" s="101"/>
    </row>
    <row r="86" spans="1:16" ht="11.25" hidden="1" customHeight="1" outlineLevel="1">
      <c r="A86" s="97" t="s">
        <v>205</v>
      </c>
      <c r="B86" s="22">
        <v>2018</v>
      </c>
      <c r="C86" s="99" t="s">
        <v>128</v>
      </c>
      <c r="D86" s="93"/>
      <c r="E86" s="41">
        <v>1.9855574814283159</v>
      </c>
      <c r="F86" s="91"/>
      <c r="G86" s="91"/>
      <c r="H86" s="41">
        <v>0.68823383019366702</v>
      </c>
      <c r="I86" s="100"/>
      <c r="J86" s="100"/>
      <c r="K86" s="41">
        <v>3.7454360152931372</v>
      </c>
      <c r="L86" s="100"/>
      <c r="M86" s="100"/>
      <c r="N86" s="41">
        <v>1.0798462741363863</v>
      </c>
      <c r="O86" s="91"/>
      <c r="P86" s="101"/>
    </row>
    <row r="87" spans="1:16" ht="11.25" hidden="1" customHeight="1" outlineLevel="1">
      <c r="A87" s="97" t="s">
        <v>206</v>
      </c>
      <c r="B87" s="22">
        <v>2018</v>
      </c>
      <c r="C87" s="99" t="s">
        <v>129</v>
      </c>
      <c r="D87" s="93"/>
      <c r="E87" s="41">
        <v>1.8958306813041332</v>
      </c>
      <c r="F87" s="91"/>
      <c r="G87" s="91"/>
      <c r="H87" s="41">
        <v>1.1216566310159521</v>
      </c>
      <c r="I87" s="100"/>
      <c r="J87" s="100"/>
      <c r="K87" s="41">
        <v>2.9196396507745277</v>
      </c>
      <c r="L87" s="100"/>
      <c r="M87" s="100"/>
      <c r="N87" s="41">
        <v>0.90263867666902797</v>
      </c>
      <c r="O87" s="91"/>
      <c r="P87" s="101"/>
    </row>
    <row r="88" spans="1:16" ht="11.25" hidden="1" customHeight="1" outlineLevel="1">
      <c r="A88" s="97" t="s">
        <v>207</v>
      </c>
      <c r="B88" s="22">
        <v>2018</v>
      </c>
      <c r="C88" s="99" t="s">
        <v>130</v>
      </c>
      <c r="D88" s="93"/>
      <c r="E88" s="41">
        <v>1.3032742544822469</v>
      </c>
      <c r="F88" s="91"/>
      <c r="G88" s="91"/>
      <c r="H88" s="41">
        <v>0.9587738977228355</v>
      </c>
      <c r="I88" s="100"/>
      <c r="J88" s="100"/>
      <c r="K88" s="41">
        <v>1.8202288588858551</v>
      </c>
      <c r="L88" s="100"/>
      <c r="M88" s="100"/>
      <c r="N88" s="41">
        <v>0.594459364605612</v>
      </c>
      <c r="O88" s="91"/>
      <c r="P88" s="101"/>
    </row>
    <row r="89" spans="1:16" ht="11.25" hidden="1" customHeight="1" outlineLevel="1">
      <c r="A89" s="97" t="s">
        <v>208</v>
      </c>
      <c r="B89" s="22">
        <v>2018</v>
      </c>
      <c r="C89" s="99" t="s">
        <v>131</v>
      </c>
      <c r="D89" s="93"/>
      <c r="E89" s="41">
        <v>1.8309172712061326</v>
      </c>
      <c r="F89" s="91"/>
      <c r="G89" s="91"/>
      <c r="H89" s="41">
        <v>1.3956114238508377</v>
      </c>
      <c r="I89" s="100"/>
      <c r="J89" s="100"/>
      <c r="K89" s="41">
        <v>2.5255294677914719</v>
      </c>
      <c r="L89" s="100"/>
      <c r="M89" s="100"/>
      <c r="N89" s="41">
        <v>0.56135981995507223</v>
      </c>
      <c r="O89" s="91"/>
      <c r="P89" s="101"/>
    </row>
    <row r="90" spans="1:16" ht="11.25" hidden="1" customHeight="1" outlineLevel="1">
      <c r="A90" s="97" t="s">
        <v>209</v>
      </c>
      <c r="B90" s="22">
        <v>2018</v>
      </c>
      <c r="C90" s="99" t="s">
        <v>132</v>
      </c>
      <c r="D90" s="93"/>
      <c r="E90" s="41">
        <v>1.4783694197945465</v>
      </c>
      <c r="F90" s="91"/>
      <c r="G90" s="91"/>
      <c r="H90" s="41">
        <v>1.7235505245088376</v>
      </c>
      <c r="I90" s="100"/>
      <c r="J90" s="100"/>
      <c r="K90" s="41">
        <v>1.4537269895652685</v>
      </c>
      <c r="L90" s="100"/>
      <c r="M90" s="100"/>
      <c r="N90" s="41">
        <v>0.14753137183235765</v>
      </c>
      <c r="O90" s="91"/>
      <c r="P90" s="101"/>
    </row>
    <row r="91" spans="1:16" ht="11.25" hidden="1" customHeight="1" outlineLevel="1">
      <c r="A91" s="97" t="s">
        <v>210</v>
      </c>
      <c r="B91" s="22">
        <v>2018</v>
      </c>
      <c r="C91" s="99" t="s">
        <v>133</v>
      </c>
      <c r="D91" s="93"/>
      <c r="E91" s="41">
        <v>1.1556468810230029</v>
      </c>
      <c r="F91" s="91"/>
      <c r="G91" s="91"/>
      <c r="H91" s="41">
        <v>0.85861084940715671</v>
      </c>
      <c r="I91" s="100"/>
      <c r="J91" s="100"/>
      <c r="K91" s="41">
        <v>1.6478403402201565</v>
      </c>
      <c r="L91" s="100"/>
      <c r="M91" s="100"/>
      <c r="N91" s="41">
        <v>0.48318776474116021</v>
      </c>
      <c r="O91" s="91"/>
      <c r="P91" s="101"/>
    </row>
    <row r="92" spans="1:16" ht="15" customHeight="1" collapsed="1">
      <c r="A92" s="97" t="s">
        <v>211</v>
      </c>
      <c r="B92" s="103">
        <v>2018</v>
      </c>
      <c r="C92" s="104" t="s">
        <v>9</v>
      </c>
      <c r="D92" s="105"/>
      <c r="E92" s="106">
        <v>1.8266748739530385</v>
      </c>
      <c r="F92" s="105"/>
      <c r="G92" s="105"/>
      <c r="H92" s="106">
        <v>1.0536034347252183</v>
      </c>
      <c r="I92" s="100"/>
      <c r="J92" s="100"/>
      <c r="K92" s="106">
        <v>2.9260191235735533</v>
      </c>
      <c r="L92" s="100"/>
      <c r="M92" s="100"/>
      <c r="N92" s="106">
        <v>0.61914389261126246</v>
      </c>
      <c r="O92" s="105"/>
      <c r="P92" s="107"/>
    </row>
    <row r="93" spans="1:16" ht="15" hidden="1" customHeight="1" outlineLevel="1">
      <c r="A93" s="97" t="s">
        <v>212</v>
      </c>
      <c r="B93" s="98">
        <v>2019</v>
      </c>
      <c r="C93" s="99" t="s">
        <v>123</v>
      </c>
      <c r="D93" s="93"/>
      <c r="E93" s="41">
        <v>1.5636624125205572</v>
      </c>
      <c r="F93" s="91"/>
      <c r="G93" s="91"/>
      <c r="H93" s="41">
        <v>0.68430138183788358</v>
      </c>
      <c r="I93" s="100"/>
      <c r="J93" s="100"/>
      <c r="K93" s="41">
        <v>2.7711486436623289</v>
      </c>
      <c r="L93" s="100"/>
      <c r="M93" s="100"/>
      <c r="N93" s="41">
        <v>0.52966524645364643</v>
      </c>
      <c r="O93" s="91"/>
      <c r="P93" s="101"/>
    </row>
    <row r="94" spans="1:16" ht="11.25" hidden="1" customHeight="1" outlineLevel="1">
      <c r="A94" s="97" t="s">
        <v>213</v>
      </c>
      <c r="B94" s="22">
        <v>2019</v>
      </c>
      <c r="C94" s="99" t="s">
        <v>124</v>
      </c>
      <c r="D94" s="93"/>
      <c r="E94" s="41">
        <v>1.8294795333329148</v>
      </c>
      <c r="F94" s="91"/>
      <c r="G94" s="91"/>
      <c r="H94" s="41">
        <v>1.4273256431854406</v>
      </c>
      <c r="I94" s="100"/>
      <c r="J94" s="100"/>
      <c r="K94" s="41">
        <v>2.4149599166072733</v>
      </c>
      <c r="L94" s="100"/>
      <c r="M94" s="100"/>
      <c r="N94" s="41">
        <v>1.2005851247604085</v>
      </c>
      <c r="O94" s="91"/>
      <c r="P94" s="101"/>
    </row>
    <row r="95" spans="1:16" ht="11.25" hidden="1" customHeight="1" outlineLevel="1">
      <c r="A95" s="97" t="s">
        <v>214</v>
      </c>
      <c r="B95" s="22">
        <v>2019</v>
      </c>
      <c r="C95" s="99" t="s">
        <v>125</v>
      </c>
      <c r="D95" s="93"/>
      <c r="E95" s="41">
        <v>1.4082321822593684</v>
      </c>
      <c r="F95" s="91"/>
      <c r="G95" s="91"/>
      <c r="H95" s="41">
        <v>1.4301816506221741</v>
      </c>
      <c r="I95" s="100"/>
      <c r="J95" s="100"/>
      <c r="K95" s="41">
        <v>1.4706659723101438</v>
      </c>
      <c r="L95" s="100"/>
      <c r="M95" s="100"/>
      <c r="N95" s="41">
        <v>0.94095446295990826</v>
      </c>
      <c r="O95" s="91"/>
      <c r="P95" s="101"/>
    </row>
    <row r="96" spans="1:16" ht="11.25" hidden="1" customHeight="1" outlineLevel="1">
      <c r="A96" s="97" t="s">
        <v>215</v>
      </c>
      <c r="B96" s="22">
        <v>2019</v>
      </c>
      <c r="C96" s="99" t="s">
        <v>126</v>
      </c>
      <c r="D96" s="93"/>
      <c r="E96" s="41">
        <v>1.2144224585007635</v>
      </c>
      <c r="F96" s="91"/>
      <c r="G96" s="91"/>
      <c r="H96" s="41">
        <v>0.68051013304949493</v>
      </c>
      <c r="I96" s="100"/>
      <c r="J96" s="100"/>
      <c r="K96" s="41">
        <v>1.8867811286764038</v>
      </c>
      <c r="L96" s="100"/>
      <c r="M96" s="100"/>
      <c r="N96" s="41">
        <v>0.92138960855454854</v>
      </c>
      <c r="O96" s="91"/>
      <c r="P96" s="101"/>
    </row>
    <row r="97" spans="1:16" ht="11.25" hidden="1" customHeight="1" outlineLevel="1">
      <c r="A97" s="97" t="s">
        <v>216</v>
      </c>
      <c r="B97" s="22">
        <v>2019</v>
      </c>
      <c r="C97" s="99" t="s">
        <v>51</v>
      </c>
      <c r="D97" s="93"/>
      <c r="E97" s="41">
        <v>1.3950274399285263</v>
      </c>
      <c r="F97" s="91"/>
      <c r="G97" s="91"/>
      <c r="H97" s="41">
        <v>0.85614041621984427</v>
      </c>
      <c r="I97" s="100"/>
      <c r="J97" s="100"/>
      <c r="K97" s="41">
        <v>2.1675879437008945</v>
      </c>
      <c r="L97" s="100"/>
      <c r="M97" s="100"/>
      <c r="N97" s="41">
        <v>0.60278784417064912</v>
      </c>
      <c r="O97" s="91"/>
      <c r="P97" s="101"/>
    </row>
    <row r="98" spans="1:16" ht="11.25" hidden="1" customHeight="1" outlineLevel="1">
      <c r="A98" s="97" t="s">
        <v>217</v>
      </c>
      <c r="B98" s="22">
        <v>2019</v>
      </c>
      <c r="C98" s="99" t="s">
        <v>127</v>
      </c>
      <c r="D98" s="93"/>
      <c r="E98" s="41">
        <v>1.7297015378984923</v>
      </c>
      <c r="F98" s="91"/>
      <c r="G98" s="91"/>
      <c r="H98" s="41">
        <v>1.4289482909953648</v>
      </c>
      <c r="I98" s="100"/>
      <c r="J98" s="100"/>
      <c r="K98" s="41">
        <v>2.2169221626371751</v>
      </c>
      <c r="L98" s="100"/>
      <c r="M98" s="100"/>
      <c r="N98" s="41">
        <v>0.99958877676904478</v>
      </c>
      <c r="O98" s="91"/>
      <c r="P98" s="101"/>
    </row>
    <row r="99" spans="1:16" ht="11.25" hidden="1" customHeight="1" outlineLevel="1">
      <c r="A99" s="97" t="s">
        <v>218</v>
      </c>
      <c r="B99" s="22">
        <v>2019</v>
      </c>
      <c r="C99" s="99" t="s">
        <v>128</v>
      </c>
      <c r="D99" s="93"/>
      <c r="E99" s="41">
        <v>0.96799054242673321</v>
      </c>
      <c r="F99" s="91"/>
      <c r="G99" s="91"/>
      <c r="H99" s="41">
        <v>0.75533182307844982</v>
      </c>
      <c r="I99" s="100"/>
      <c r="J99" s="100"/>
      <c r="K99" s="41">
        <v>1.2106918019581343</v>
      </c>
      <c r="L99" s="100"/>
      <c r="M99" s="100"/>
      <c r="N99" s="41">
        <v>1.1184072268970482</v>
      </c>
      <c r="O99" s="91"/>
      <c r="P99" s="101"/>
    </row>
    <row r="100" spans="1:16" ht="11.25" hidden="1" customHeight="1" outlineLevel="1">
      <c r="A100" s="97" t="s">
        <v>219</v>
      </c>
      <c r="B100" s="22">
        <v>2019</v>
      </c>
      <c r="C100" s="99" t="s">
        <v>129</v>
      </c>
      <c r="D100" s="93"/>
      <c r="E100" s="41">
        <v>1.7708535030012058</v>
      </c>
      <c r="F100" s="91"/>
      <c r="G100" s="91"/>
      <c r="H100" s="41">
        <v>1.9894670696676542</v>
      </c>
      <c r="I100" s="100"/>
      <c r="J100" s="100"/>
      <c r="K100" s="41">
        <v>1.6458579684054087</v>
      </c>
      <c r="L100" s="100"/>
      <c r="M100" s="100"/>
      <c r="N100" s="41">
        <v>1.0733919235647278</v>
      </c>
      <c r="O100" s="91"/>
      <c r="P100" s="101"/>
    </row>
    <row r="101" spans="1:16" ht="11.25" hidden="1" customHeight="1" outlineLevel="1">
      <c r="A101" s="97" t="s">
        <v>220</v>
      </c>
      <c r="B101" s="22">
        <v>2019</v>
      </c>
      <c r="C101" s="99" t="s">
        <v>130</v>
      </c>
      <c r="D101" s="93"/>
      <c r="E101" s="41">
        <v>0.97126327354156672</v>
      </c>
      <c r="F101" s="91"/>
      <c r="G101" s="91"/>
      <c r="H101" s="41">
        <v>0.65036006759778786</v>
      </c>
      <c r="I101" s="100"/>
      <c r="J101" s="100"/>
      <c r="K101" s="41">
        <v>1.3875576392521083</v>
      </c>
      <c r="L101" s="100"/>
      <c r="M101" s="100"/>
      <c r="N101" s="41">
        <v>0.67585604301879698</v>
      </c>
      <c r="O101" s="91"/>
      <c r="P101" s="101"/>
    </row>
    <row r="102" spans="1:16" ht="11.25" hidden="1" customHeight="1" outlineLevel="1">
      <c r="A102" s="97" t="s">
        <v>221</v>
      </c>
      <c r="B102" s="22">
        <v>2019</v>
      </c>
      <c r="C102" s="99" t="s">
        <v>131</v>
      </c>
      <c r="D102" s="93"/>
      <c r="E102" s="41">
        <v>1.0206777793388682</v>
      </c>
      <c r="F102" s="91"/>
      <c r="G102" s="91"/>
      <c r="H102" s="41">
        <v>0.59486809600814183</v>
      </c>
      <c r="I102" s="100"/>
      <c r="J102" s="100"/>
      <c r="K102" s="41">
        <v>1.6158975159509481</v>
      </c>
      <c r="L102" s="100"/>
      <c r="M102" s="100"/>
      <c r="N102" s="41">
        <v>0.42450034378938994</v>
      </c>
      <c r="O102" s="91"/>
      <c r="P102" s="101"/>
    </row>
    <row r="103" spans="1:16" ht="11.25" hidden="1" customHeight="1" outlineLevel="1">
      <c r="A103" s="97" t="s">
        <v>222</v>
      </c>
      <c r="B103" s="22">
        <v>2019</v>
      </c>
      <c r="C103" s="99" t="s">
        <v>132</v>
      </c>
      <c r="D103" s="93"/>
      <c r="E103" s="41">
        <v>0.75642965922500593</v>
      </c>
      <c r="F103" s="91"/>
      <c r="G103" s="91"/>
      <c r="H103" s="41">
        <v>0.4034000510211655</v>
      </c>
      <c r="I103" s="100"/>
      <c r="J103" s="100"/>
      <c r="K103" s="41">
        <v>1.2784845448650657</v>
      </c>
      <c r="L103" s="100"/>
      <c r="M103" s="100"/>
      <c r="N103" s="41">
        <v>0.16413000199840155</v>
      </c>
      <c r="O103" s="91"/>
      <c r="P103" s="101"/>
    </row>
    <row r="104" spans="1:16" ht="11.25" hidden="1" customHeight="1" outlineLevel="1">
      <c r="A104" s="97" t="s">
        <v>223</v>
      </c>
      <c r="B104" s="22">
        <v>2019</v>
      </c>
      <c r="C104" s="99" t="s">
        <v>133</v>
      </c>
      <c r="D104" s="93"/>
      <c r="E104" s="41">
        <v>1.135919825424395</v>
      </c>
      <c r="F104" s="91"/>
      <c r="G104" s="91"/>
      <c r="H104" s="41">
        <v>0.7611173186637501</v>
      </c>
      <c r="I104" s="100"/>
      <c r="J104" s="100"/>
      <c r="K104" s="41">
        <v>1.7257399582956339</v>
      </c>
      <c r="L104" s="100"/>
      <c r="M104" s="100"/>
      <c r="N104" s="41">
        <v>0.41669877733239957</v>
      </c>
      <c r="O104" s="91"/>
      <c r="P104" s="101"/>
    </row>
    <row r="105" spans="1:16" ht="15" customHeight="1" collapsed="1">
      <c r="A105" s="97" t="s">
        <v>224</v>
      </c>
      <c r="B105" s="103">
        <v>2019</v>
      </c>
      <c r="C105" s="104" t="s">
        <v>9</v>
      </c>
      <c r="D105" s="105"/>
      <c r="E105" s="106">
        <v>1.3142547960654838</v>
      </c>
      <c r="F105" s="105"/>
      <c r="G105" s="105"/>
      <c r="H105" s="106">
        <v>0.9678927729738831</v>
      </c>
      <c r="I105" s="100"/>
      <c r="J105" s="100"/>
      <c r="K105" s="106">
        <v>1.8234269400873018</v>
      </c>
      <c r="L105" s="100"/>
      <c r="M105" s="100"/>
      <c r="N105" s="106">
        <v>0.75094634146218198</v>
      </c>
      <c r="O105" s="105"/>
      <c r="P105" s="107"/>
    </row>
    <row r="106" spans="1:16" ht="15" hidden="1" customHeight="1" outlineLevel="1">
      <c r="A106" s="97" t="s">
        <v>225</v>
      </c>
      <c r="B106" s="98">
        <v>2020</v>
      </c>
      <c r="C106" s="99" t="s">
        <v>123</v>
      </c>
      <c r="D106" s="93"/>
      <c r="E106" s="41">
        <v>0.97772313458156646</v>
      </c>
      <c r="F106" s="91"/>
      <c r="G106" s="91"/>
      <c r="H106" s="41">
        <v>0.70166435068766475</v>
      </c>
      <c r="I106" s="100"/>
      <c r="J106" s="100"/>
      <c r="K106" s="41">
        <v>1.2956199549548728</v>
      </c>
      <c r="L106" s="100"/>
      <c r="M106" s="100"/>
      <c r="N106" s="41">
        <v>1.0307532812636282</v>
      </c>
      <c r="O106" s="91"/>
      <c r="P106" s="101"/>
    </row>
    <row r="107" spans="1:16" ht="11.25" hidden="1" customHeight="1" outlineLevel="1">
      <c r="A107" s="97" t="s">
        <v>226</v>
      </c>
      <c r="B107" s="22">
        <v>2020</v>
      </c>
      <c r="C107" s="99" t="s">
        <v>124</v>
      </c>
      <c r="D107" s="93"/>
      <c r="E107" s="41">
        <v>1.553993841898162</v>
      </c>
      <c r="F107" s="91"/>
      <c r="G107" s="91"/>
      <c r="H107" s="41">
        <v>1.2588931472326692</v>
      </c>
      <c r="I107" s="100"/>
      <c r="J107" s="100"/>
      <c r="K107" s="41">
        <v>2.0667244524119042</v>
      </c>
      <c r="L107" s="100"/>
      <c r="M107" s="100"/>
      <c r="N107" s="41">
        <v>0.66237878745619128</v>
      </c>
      <c r="O107" s="91"/>
      <c r="P107" s="101"/>
    </row>
    <row r="108" spans="1:16" ht="11.25" hidden="1" customHeight="1" outlineLevel="1">
      <c r="A108" s="97" t="s">
        <v>227</v>
      </c>
      <c r="B108" s="22">
        <v>2020</v>
      </c>
      <c r="C108" s="99" t="s">
        <v>125</v>
      </c>
      <c r="D108" s="93"/>
      <c r="E108" s="41">
        <v>1.3333318945641395</v>
      </c>
      <c r="F108" s="91"/>
      <c r="G108" s="91"/>
      <c r="H108" s="41">
        <v>0.74030275894909892</v>
      </c>
      <c r="I108" s="100"/>
      <c r="J108" s="100"/>
      <c r="K108" s="41">
        <v>1.8842639747844174</v>
      </c>
      <c r="L108" s="100"/>
      <c r="M108" s="100"/>
      <c r="N108" s="41">
        <v>2.2364174287251188</v>
      </c>
      <c r="O108" s="91"/>
      <c r="P108" s="101"/>
    </row>
    <row r="109" spans="1:16" ht="11.25" hidden="1" customHeight="1" outlineLevel="1">
      <c r="A109" s="97" t="s">
        <v>228</v>
      </c>
      <c r="B109" s="22">
        <v>2020</v>
      </c>
      <c r="C109" s="99" t="s">
        <v>126</v>
      </c>
      <c r="D109" s="93"/>
      <c r="E109" s="41">
        <v>1.5748628460526533</v>
      </c>
      <c r="F109" s="91"/>
      <c r="G109" s="91"/>
      <c r="H109" s="41">
        <v>0.72316495017888371</v>
      </c>
      <c r="I109" s="100"/>
      <c r="J109" s="100"/>
      <c r="K109" s="41">
        <v>2.2723199965845566</v>
      </c>
      <c r="L109" s="100"/>
      <c r="M109" s="100"/>
      <c r="N109" s="41">
        <v>6.7398051921506692</v>
      </c>
      <c r="O109" s="91"/>
      <c r="P109" s="101"/>
    </row>
    <row r="110" spans="1:16" ht="11.25" hidden="1" customHeight="1" outlineLevel="1">
      <c r="A110" s="97" t="s">
        <v>229</v>
      </c>
      <c r="B110" s="22">
        <v>2020</v>
      </c>
      <c r="C110" s="99" t="s">
        <v>51</v>
      </c>
      <c r="D110" s="93"/>
      <c r="E110" s="41">
        <v>1.5924803623922372</v>
      </c>
      <c r="F110" s="91"/>
      <c r="G110" s="91"/>
      <c r="H110" s="41">
        <v>1.408643092488532</v>
      </c>
      <c r="I110" s="100"/>
      <c r="J110" s="100"/>
      <c r="K110" s="41">
        <v>1.7910284014360656</v>
      </c>
      <c r="L110" s="100"/>
      <c r="M110" s="100"/>
      <c r="N110" s="41">
        <v>2.0581997966157388</v>
      </c>
      <c r="O110" s="91"/>
      <c r="P110" s="101"/>
    </row>
    <row r="111" spans="1:16" ht="11.25" hidden="1" customHeight="1" outlineLevel="1">
      <c r="A111" s="97" t="s">
        <v>230</v>
      </c>
      <c r="B111" s="22">
        <v>2020</v>
      </c>
      <c r="C111" s="99" t="s">
        <v>127</v>
      </c>
      <c r="D111" s="93"/>
      <c r="E111" s="41">
        <v>1.9851352499793506</v>
      </c>
      <c r="F111" s="91"/>
      <c r="G111" s="91"/>
      <c r="H111" s="41">
        <v>1.3395107699277276</v>
      </c>
      <c r="I111" s="100"/>
      <c r="J111" s="100"/>
      <c r="K111" s="41">
        <v>2.6246881722074278</v>
      </c>
      <c r="L111" s="100"/>
      <c r="M111" s="100"/>
      <c r="N111" s="41">
        <v>3.4723625852869304</v>
      </c>
      <c r="O111" s="91"/>
      <c r="P111" s="101"/>
    </row>
    <row r="112" spans="1:16" ht="11.25" hidden="1" customHeight="1" outlineLevel="1">
      <c r="A112" s="97" t="s">
        <v>231</v>
      </c>
      <c r="B112" s="22">
        <v>2020</v>
      </c>
      <c r="C112" s="99" t="s">
        <v>128</v>
      </c>
      <c r="D112" s="93"/>
      <c r="E112" s="41">
        <v>1.1581051168854088</v>
      </c>
      <c r="F112" s="91"/>
      <c r="G112" s="91"/>
      <c r="H112" s="41">
        <v>0.95186667575144668</v>
      </c>
      <c r="I112" s="100"/>
      <c r="J112" s="100"/>
      <c r="K112" s="41">
        <v>1.3992963249749266</v>
      </c>
      <c r="L112" s="100"/>
      <c r="M112" s="100"/>
      <c r="N112" s="41">
        <v>1.2850015028554225</v>
      </c>
      <c r="O112" s="91"/>
      <c r="P112" s="101"/>
    </row>
    <row r="113" spans="1:16" ht="11.25" hidden="1" customHeight="1" outlineLevel="1">
      <c r="A113" s="97" t="s">
        <v>232</v>
      </c>
      <c r="B113" s="22">
        <v>2020</v>
      </c>
      <c r="C113" s="99" t="s">
        <v>129</v>
      </c>
      <c r="D113" s="93"/>
      <c r="E113" s="41">
        <v>1.5019508921128448</v>
      </c>
      <c r="F113" s="91"/>
      <c r="G113" s="91"/>
      <c r="H113" s="41">
        <v>0.79670615217295904</v>
      </c>
      <c r="I113" s="100"/>
      <c r="J113" s="100"/>
      <c r="K113" s="41">
        <v>2.4238967537088314</v>
      </c>
      <c r="L113" s="100"/>
      <c r="M113" s="100"/>
      <c r="N113" s="41">
        <v>0.44566801845041937</v>
      </c>
      <c r="O113" s="91"/>
      <c r="P113" s="101"/>
    </row>
    <row r="114" spans="1:16" ht="11.25" hidden="1" customHeight="1" outlineLevel="1">
      <c r="A114" s="97" t="s">
        <v>233</v>
      </c>
      <c r="B114" s="22">
        <v>2020</v>
      </c>
      <c r="C114" s="99" t="s">
        <v>130</v>
      </c>
      <c r="D114" s="93"/>
      <c r="E114" s="41">
        <v>1.4962511932183986</v>
      </c>
      <c r="F114" s="91"/>
      <c r="G114" s="91"/>
      <c r="H114" s="41">
        <v>1.0991936016704074</v>
      </c>
      <c r="I114" s="100"/>
      <c r="J114" s="100"/>
      <c r="K114" s="41">
        <v>2.0574727074419457</v>
      </c>
      <c r="L114" s="100"/>
      <c r="M114" s="100"/>
      <c r="N114" s="41">
        <v>0.5525286088781769</v>
      </c>
      <c r="O114" s="91"/>
      <c r="P114" s="101"/>
    </row>
    <row r="115" spans="1:16" ht="11.25" hidden="1" customHeight="1" outlineLevel="1">
      <c r="A115" s="97" t="s">
        <v>234</v>
      </c>
      <c r="B115" s="22">
        <v>2020</v>
      </c>
      <c r="C115" s="99" t="s">
        <v>131</v>
      </c>
      <c r="D115" s="93"/>
      <c r="E115" s="41">
        <v>1.1269385808506627</v>
      </c>
      <c r="F115" s="91"/>
      <c r="G115" s="91"/>
      <c r="H115" s="41">
        <v>0.93972452157906616</v>
      </c>
      <c r="I115" s="100"/>
      <c r="J115" s="100"/>
      <c r="K115" s="41">
        <v>1.3978813640378576</v>
      </c>
      <c r="L115" s="100"/>
      <c r="M115" s="100"/>
      <c r="N115" s="41">
        <v>0.59690342182513234</v>
      </c>
      <c r="O115" s="91"/>
      <c r="P115" s="101"/>
    </row>
    <row r="116" spans="1:16" ht="11.25" hidden="1" customHeight="1" outlineLevel="1">
      <c r="A116" s="97" t="s">
        <v>235</v>
      </c>
      <c r="B116" s="22">
        <v>2020</v>
      </c>
      <c r="C116" s="99" t="s">
        <v>132</v>
      </c>
      <c r="D116" s="93"/>
      <c r="E116" s="41">
        <v>1.5332317180856876</v>
      </c>
      <c r="F116" s="91"/>
      <c r="G116" s="91"/>
      <c r="H116" s="41">
        <v>1.3141733131295723</v>
      </c>
      <c r="I116" s="100"/>
      <c r="J116" s="100"/>
      <c r="K116" s="41">
        <v>1.9039997974515899</v>
      </c>
      <c r="L116" s="100"/>
      <c r="M116" s="100"/>
      <c r="N116" s="41">
        <v>0.57883534509335277</v>
      </c>
      <c r="O116" s="91"/>
      <c r="P116" s="101"/>
    </row>
    <row r="117" spans="1:16" ht="11.25" hidden="1" customHeight="1" outlineLevel="1">
      <c r="A117" s="97" t="s">
        <v>236</v>
      </c>
      <c r="B117" s="22">
        <v>2020</v>
      </c>
      <c r="C117" s="99" t="s">
        <v>133</v>
      </c>
      <c r="D117" s="93"/>
      <c r="E117" s="41">
        <v>1.183142357313244</v>
      </c>
      <c r="F117" s="91"/>
      <c r="G117" s="91"/>
      <c r="H117" s="41">
        <v>0.98405954270880613</v>
      </c>
      <c r="I117" s="100"/>
      <c r="J117" s="100"/>
      <c r="K117" s="41">
        <v>1.4280552007196974</v>
      </c>
      <c r="L117" s="100"/>
      <c r="M117" s="100"/>
      <c r="N117" s="41">
        <v>1.003948150706151</v>
      </c>
      <c r="O117" s="91"/>
      <c r="P117" s="101"/>
    </row>
    <row r="118" spans="1:16" ht="15" customHeight="1" collapsed="1">
      <c r="A118" s="97" t="s">
        <v>237</v>
      </c>
      <c r="B118" s="103">
        <v>2020</v>
      </c>
      <c r="C118" s="104" t="s">
        <v>9</v>
      </c>
      <c r="D118" s="105"/>
      <c r="E118" s="106">
        <v>1.4047918045784513</v>
      </c>
      <c r="F118" s="105"/>
      <c r="G118" s="105"/>
      <c r="H118" s="106">
        <v>1.0149112861567176</v>
      </c>
      <c r="I118" s="100"/>
      <c r="J118" s="100"/>
      <c r="K118" s="106">
        <v>1.8632271756569878</v>
      </c>
      <c r="L118" s="100"/>
      <c r="M118" s="100"/>
      <c r="N118" s="106">
        <v>1.4057497223922581</v>
      </c>
      <c r="O118" s="105"/>
      <c r="P118" s="107"/>
    </row>
    <row r="119" spans="1:16" ht="15" hidden="1" customHeight="1" outlineLevel="1">
      <c r="A119" s="97" t="s">
        <v>238</v>
      </c>
      <c r="B119" s="98">
        <v>2021</v>
      </c>
      <c r="C119" s="99" t="s">
        <v>123</v>
      </c>
      <c r="D119" s="93"/>
      <c r="E119" s="41">
        <v>2.6218932510105475</v>
      </c>
      <c r="F119" s="91"/>
      <c r="G119" s="91"/>
      <c r="H119" s="41">
        <v>1.679628164697931</v>
      </c>
      <c r="I119" s="100"/>
      <c r="J119" s="100"/>
      <c r="K119" s="41">
        <v>3.8048881057222843</v>
      </c>
      <c r="L119" s="100"/>
      <c r="M119" s="100"/>
      <c r="N119" s="41">
        <v>1.6985492196576928</v>
      </c>
      <c r="O119" s="91"/>
      <c r="P119" s="101"/>
    </row>
    <row r="120" spans="1:16" ht="11.25" hidden="1" customHeight="1" outlineLevel="1">
      <c r="A120" s="97" t="s">
        <v>239</v>
      </c>
      <c r="B120" s="22">
        <v>2021</v>
      </c>
      <c r="C120" s="99" t="s">
        <v>124</v>
      </c>
      <c r="D120" s="93"/>
      <c r="E120" s="41">
        <v>3.760501892372389</v>
      </c>
      <c r="F120" s="91"/>
      <c r="G120" s="91"/>
      <c r="H120" s="41">
        <v>3.2785028278306498</v>
      </c>
      <c r="I120" s="100"/>
      <c r="J120" s="100"/>
      <c r="K120" s="41">
        <v>4.7625049374188677</v>
      </c>
      <c r="L120" s="100"/>
      <c r="M120" s="100"/>
      <c r="N120" s="41">
        <v>0.60136792798982697</v>
      </c>
      <c r="O120" s="91"/>
      <c r="P120" s="101"/>
    </row>
    <row r="121" spans="1:16" ht="11.25" hidden="1" customHeight="1" outlineLevel="1">
      <c r="A121" s="97" t="s">
        <v>240</v>
      </c>
      <c r="B121" s="22">
        <v>2021</v>
      </c>
      <c r="C121" s="99" t="s">
        <v>125</v>
      </c>
      <c r="D121" s="93"/>
      <c r="E121" s="41">
        <v>1.7529910605530432</v>
      </c>
      <c r="F121" s="91"/>
      <c r="G121" s="91"/>
      <c r="H121" s="41">
        <v>1.3901578006138493</v>
      </c>
      <c r="I121" s="100"/>
      <c r="J121" s="100"/>
      <c r="K121" s="41">
        <v>2.3437742743886645</v>
      </c>
      <c r="L121" s="100"/>
      <c r="M121" s="100"/>
      <c r="N121" s="41">
        <v>0.52744853479806864</v>
      </c>
      <c r="O121" s="91"/>
      <c r="P121" s="101"/>
    </row>
    <row r="122" spans="1:16" ht="11.25" hidden="1" customHeight="1" outlineLevel="1">
      <c r="A122" s="97" t="s">
        <v>241</v>
      </c>
      <c r="B122" s="22">
        <v>2021</v>
      </c>
      <c r="C122" s="99" t="s">
        <v>126</v>
      </c>
      <c r="D122" s="93"/>
      <c r="E122" s="41">
        <v>1.3213325590898393</v>
      </c>
      <c r="F122" s="91"/>
      <c r="G122" s="91"/>
      <c r="H122" s="41">
        <v>0.96466344029559536</v>
      </c>
      <c r="I122" s="100"/>
      <c r="J122" s="100"/>
      <c r="K122" s="41">
        <v>1.9085102588389304</v>
      </c>
      <c r="L122" s="100"/>
      <c r="M122" s="100"/>
      <c r="N122" s="41">
        <v>0.22892627293489909</v>
      </c>
      <c r="O122" s="91"/>
      <c r="P122" s="101"/>
    </row>
    <row r="123" spans="1:16" ht="11.25" hidden="1" customHeight="1" outlineLevel="1">
      <c r="A123" s="97" t="s">
        <v>242</v>
      </c>
      <c r="B123" s="22">
        <v>2021</v>
      </c>
      <c r="C123" s="99" t="s">
        <v>51</v>
      </c>
      <c r="D123" s="93"/>
      <c r="E123" s="41">
        <v>1.5244228291616224</v>
      </c>
      <c r="F123" s="91"/>
      <c r="G123" s="91"/>
      <c r="H123" s="41">
        <v>1.1933336410464079</v>
      </c>
      <c r="I123" s="100"/>
      <c r="J123" s="100"/>
      <c r="K123" s="41">
        <v>2.1037189606897186</v>
      </c>
      <c r="L123" s="100"/>
      <c r="M123" s="100"/>
      <c r="N123" s="41">
        <v>0.35726908014136427</v>
      </c>
      <c r="O123" s="91"/>
      <c r="P123" s="101"/>
    </row>
    <row r="124" spans="1:16" ht="11.25" hidden="1" customHeight="1" outlineLevel="1">
      <c r="A124" s="97" t="s">
        <v>243</v>
      </c>
      <c r="B124" s="22">
        <v>2021</v>
      </c>
      <c r="C124" s="99" t="s">
        <v>127</v>
      </c>
      <c r="D124" s="93"/>
      <c r="E124" s="41">
        <v>1.9309382856479544</v>
      </c>
      <c r="F124" s="91"/>
      <c r="G124" s="91"/>
      <c r="H124" s="41">
        <v>1.8365207240030088</v>
      </c>
      <c r="I124" s="100"/>
      <c r="J124" s="100"/>
      <c r="K124" s="41">
        <v>2.454976063304585</v>
      </c>
      <c r="L124" s="100"/>
      <c r="M124" s="100"/>
      <c r="N124" s="41">
        <v>-0.40509867515528697</v>
      </c>
      <c r="O124" s="91"/>
      <c r="P124" s="101"/>
    </row>
    <row r="125" spans="1:16" ht="11.25" hidden="1" customHeight="1" outlineLevel="1">
      <c r="A125" s="97" t="s">
        <v>244</v>
      </c>
      <c r="B125" s="22">
        <v>2021</v>
      </c>
      <c r="C125" s="99" t="s">
        <v>128</v>
      </c>
      <c r="D125" s="93"/>
      <c r="E125" s="41">
        <v>2.422763326167015</v>
      </c>
      <c r="F125" s="91"/>
      <c r="G125" s="91"/>
      <c r="H125" s="41">
        <v>1.8674748278989597</v>
      </c>
      <c r="I125" s="100"/>
      <c r="J125" s="100"/>
      <c r="K125" s="41">
        <v>3.4986654205673489</v>
      </c>
      <c r="L125" s="100"/>
      <c r="M125" s="100"/>
      <c r="N125" s="41">
        <v>0.52691122092345211</v>
      </c>
      <c r="O125" s="91"/>
      <c r="P125" s="101"/>
    </row>
    <row r="126" spans="1:16" ht="11.25" hidden="1" customHeight="1" outlineLevel="1">
      <c r="A126" s="97" t="s">
        <v>245</v>
      </c>
      <c r="B126" s="22">
        <v>2021</v>
      </c>
      <c r="C126" s="99" t="s">
        <v>129</v>
      </c>
      <c r="D126" s="93"/>
      <c r="E126" s="41">
        <v>1.6589577401439755</v>
      </c>
      <c r="F126" s="91"/>
      <c r="G126" s="91"/>
      <c r="H126" s="41">
        <v>0.87629764971293866</v>
      </c>
      <c r="I126" s="100"/>
      <c r="J126" s="100"/>
      <c r="K126" s="41">
        <v>2.8010795067605869</v>
      </c>
      <c r="L126" s="100"/>
      <c r="M126" s="100"/>
      <c r="N126" s="41">
        <v>0.4846966141468414</v>
      </c>
      <c r="O126" s="91"/>
      <c r="P126" s="101"/>
    </row>
    <row r="127" spans="1:16" ht="11.25" hidden="1" customHeight="1" outlineLevel="1">
      <c r="A127" s="97" t="s">
        <v>246</v>
      </c>
      <c r="B127" s="22">
        <v>2021</v>
      </c>
      <c r="C127" s="99" t="s">
        <v>130</v>
      </c>
      <c r="D127" s="93"/>
      <c r="E127" s="41">
        <v>1.4890122792851344</v>
      </c>
      <c r="F127" s="91"/>
      <c r="G127" s="91"/>
      <c r="H127" s="41">
        <v>1.3850732792085267</v>
      </c>
      <c r="I127" s="100"/>
      <c r="J127" s="100"/>
      <c r="K127" s="41">
        <v>1.7700347775549261</v>
      </c>
      <c r="L127" s="100"/>
      <c r="M127" s="100"/>
      <c r="N127" s="41">
        <v>0.55120785751054768</v>
      </c>
      <c r="O127" s="91"/>
      <c r="P127" s="101"/>
    </row>
    <row r="128" spans="1:16" ht="11.25" hidden="1" customHeight="1" outlineLevel="1">
      <c r="A128" s="97" t="s">
        <v>247</v>
      </c>
      <c r="B128" s="22">
        <v>2021</v>
      </c>
      <c r="C128" s="99" t="s">
        <v>131</v>
      </c>
      <c r="D128" s="93"/>
      <c r="E128" s="41">
        <v>1.6077723507518158</v>
      </c>
      <c r="F128" s="91"/>
      <c r="G128" s="91"/>
      <c r="H128" s="41">
        <v>1.3414293113948759</v>
      </c>
      <c r="I128" s="100"/>
      <c r="J128" s="100"/>
      <c r="K128" s="41">
        <v>2.1453134823931634</v>
      </c>
      <c r="L128" s="100"/>
      <c r="M128" s="100"/>
      <c r="N128" s="41">
        <v>0.32775453277545807</v>
      </c>
      <c r="O128" s="91"/>
      <c r="P128" s="101"/>
    </row>
    <row r="129" spans="1:16" ht="11.25" hidden="1" customHeight="1" outlineLevel="1">
      <c r="A129" s="97" t="s">
        <v>248</v>
      </c>
      <c r="B129" s="22">
        <v>2021</v>
      </c>
      <c r="C129" s="99" t="s">
        <v>132</v>
      </c>
      <c r="D129" s="93"/>
      <c r="E129" s="41">
        <v>2.6570497089527407</v>
      </c>
      <c r="F129" s="91"/>
      <c r="G129" s="91"/>
      <c r="H129" s="41">
        <v>1.7842400430023986</v>
      </c>
      <c r="I129" s="100"/>
      <c r="J129" s="100"/>
      <c r="K129" s="41">
        <v>4.0098310094601715</v>
      </c>
      <c r="L129" s="100"/>
      <c r="M129" s="100"/>
      <c r="N129" s="41">
        <v>0.7494047325976112</v>
      </c>
      <c r="O129" s="91"/>
      <c r="P129" s="101"/>
    </row>
    <row r="130" spans="1:16" ht="11.25" hidden="1" customHeight="1" outlineLevel="1">
      <c r="A130" s="97" t="s">
        <v>249</v>
      </c>
      <c r="B130" s="22">
        <v>2021</v>
      </c>
      <c r="C130" s="99" t="s">
        <v>133</v>
      </c>
      <c r="D130" s="93"/>
      <c r="E130" s="41">
        <v>4.8156024656297376</v>
      </c>
      <c r="F130" s="91"/>
      <c r="G130" s="91"/>
      <c r="H130" s="41">
        <v>3.4807097180977706</v>
      </c>
      <c r="I130" s="100"/>
      <c r="J130" s="100"/>
      <c r="K130" s="41">
        <v>6.8700771891066381</v>
      </c>
      <c r="L130" s="100"/>
      <c r="M130" s="100"/>
      <c r="N130" s="41">
        <v>1.9705167957683472</v>
      </c>
      <c r="O130" s="91"/>
      <c r="P130" s="101"/>
    </row>
    <row r="131" spans="1:16" ht="15" customHeight="1" collapsed="1">
      <c r="A131" s="97" t="s">
        <v>250</v>
      </c>
      <c r="B131" s="103">
        <v>2021</v>
      </c>
      <c r="C131" s="104" t="s">
        <v>9</v>
      </c>
      <c r="D131" s="105"/>
      <c r="E131" s="106">
        <v>2.3156014524551694</v>
      </c>
      <c r="F131" s="105"/>
      <c r="G131" s="105"/>
      <c r="H131" s="106">
        <v>1.7580833912379319</v>
      </c>
      <c r="I131" s="100"/>
      <c r="J131" s="100"/>
      <c r="K131" s="106">
        <v>3.2392136754472602</v>
      </c>
      <c r="L131" s="100"/>
      <c r="M131" s="100"/>
      <c r="N131" s="106">
        <v>0.68831361611825059</v>
      </c>
      <c r="O131" s="105"/>
      <c r="P131" s="107"/>
    </row>
    <row r="132" spans="1:16" ht="15" customHeight="1" outlineLevel="1">
      <c r="A132" s="97" t="s">
        <v>251</v>
      </c>
      <c r="B132" s="98">
        <v>2022</v>
      </c>
      <c r="C132" s="99" t="s">
        <v>123</v>
      </c>
      <c r="D132" s="93"/>
      <c r="E132" s="41">
        <v>4.7204439632911033</v>
      </c>
      <c r="F132" s="91"/>
      <c r="G132" s="91"/>
      <c r="H132" s="41">
        <v>3.5073114804338559</v>
      </c>
      <c r="I132" s="100"/>
      <c r="J132" s="100"/>
      <c r="K132" s="41">
        <v>6.5360363500675334</v>
      </c>
      <c r="L132" s="100"/>
      <c r="M132" s="100"/>
      <c r="N132" s="41">
        <v>2.5297112573933873</v>
      </c>
      <c r="O132" s="91"/>
      <c r="P132" s="101"/>
    </row>
    <row r="133" spans="1:16" ht="11.25" customHeight="1" outlineLevel="1">
      <c r="A133" s="97" t="s">
        <v>252</v>
      </c>
      <c r="B133" s="22">
        <v>2022</v>
      </c>
      <c r="C133" s="99" t="s">
        <v>124</v>
      </c>
      <c r="D133" s="93"/>
      <c r="E133" s="41">
        <v>3.7092926528509764</v>
      </c>
      <c r="F133" s="91"/>
      <c r="G133" s="91"/>
      <c r="H133" s="41">
        <v>2.305484314329064</v>
      </c>
      <c r="I133" s="100"/>
      <c r="J133" s="100"/>
      <c r="K133" s="41">
        <v>5.7074183154796145</v>
      </c>
      <c r="L133" s="100"/>
      <c r="M133" s="100"/>
      <c r="N133" s="41">
        <v>1.4117716164385428</v>
      </c>
      <c r="O133" s="91"/>
      <c r="P133" s="101"/>
    </row>
    <row r="134" spans="1:16" ht="11.25" customHeight="1" outlineLevel="1">
      <c r="A134" s="97" t="s">
        <v>253</v>
      </c>
      <c r="B134" s="22">
        <v>2022</v>
      </c>
      <c r="C134" s="99" t="s">
        <v>125</v>
      </c>
      <c r="D134" s="93"/>
      <c r="E134" s="41">
        <v>3.0788259193005842</v>
      </c>
      <c r="F134" s="91"/>
      <c r="G134" s="91"/>
      <c r="H134" s="41">
        <v>2.0145129244689031</v>
      </c>
      <c r="I134" s="100"/>
      <c r="J134" s="100"/>
      <c r="K134" s="41">
        <v>4.8244184571887843</v>
      </c>
      <c r="L134" s="100"/>
      <c r="M134" s="100"/>
      <c r="N134" s="41">
        <v>0.45165005818353876</v>
      </c>
      <c r="O134" s="91"/>
      <c r="P134" s="101"/>
    </row>
    <row r="135" spans="1:16" ht="11.25" customHeight="1" outlineLevel="1">
      <c r="A135" s="97" t="s">
        <v>254</v>
      </c>
      <c r="B135" s="22">
        <v>2022</v>
      </c>
      <c r="C135" s="99" t="s">
        <v>126</v>
      </c>
      <c r="D135" s="93"/>
      <c r="E135" s="41">
        <v>2.3861756355251202</v>
      </c>
      <c r="F135" s="91"/>
      <c r="G135" s="91"/>
      <c r="H135" s="41">
        <v>1.5993374235988682</v>
      </c>
      <c r="I135" s="100"/>
      <c r="J135" s="100"/>
      <c r="K135" s="41">
        <v>3.6302911884066731</v>
      </c>
      <c r="L135" s="100"/>
      <c r="M135" s="100"/>
      <c r="N135" s="41">
        <v>0.79266320538688717</v>
      </c>
      <c r="O135" s="91"/>
      <c r="P135" s="101"/>
    </row>
    <row r="136" spans="1:16" ht="11.25" customHeight="1" outlineLevel="1">
      <c r="A136" s="97" t="s">
        <v>255</v>
      </c>
      <c r="B136" s="22">
        <v>2022</v>
      </c>
      <c r="C136" s="99" t="s">
        <v>51</v>
      </c>
      <c r="D136" s="93"/>
      <c r="E136" s="41">
        <v>2.3377098801386751</v>
      </c>
      <c r="F136" s="91"/>
      <c r="G136" s="91"/>
      <c r="H136" s="41">
        <v>2.2092449334746647</v>
      </c>
      <c r="I136" s="100"/>
      <c r="J136" s="100"/>
      <c r="K136" s="41">
        <v>2.745152052153685</v>
      </c>
      <c r="L136" s="100"/>
      <c r="M136" s="100"/>
      <c r="N136" s="41">
        <v>1.0502756934431261</v>
      </c>
      <c r="O136" s="91"/>
      <c r="P136" s="101"/>
    </row>
    <row r="137" spans="1:16" ht="11.25" customHeight="1" outlineLevel="1">
      <c r="A137" s="97" t="s">
        <v>256</v>
      </c>
      <c r="B137" s="22">
        <v>2022</v>
      </c>
      <c r="C137" s="99" t="s">
        <v>127</v>
      </c>
      <c r="D137" s="93"/>
      <c r="E137" s="41">
        <v>2.8221311080833118</v>
      </c>
      <c r="F137" s="91"/>
      <c r="G137" s="91"/>
      <c r="H137" s="41">
        <v>1.6083465120211571</v>
      </c>
      <c r="I137" s="100"/>
      <c r="J137" s="100"/>
      <c r="K137" s="41">
        <v>4.3875884467026935</v>
      </c>
      <c r="L137" s="100"/>
      <c r="M137" s="100"/>
      <c r="N137" s="41">
        <v>1.8690225085960321</v>
      </c>
      <c r="O137" s="91"/>
      <c r="P137" s="101"/>
    </row>
    <row r="138" spans="1:16" ht="11.25" customHeight="1" outlineLevel="1">
      <c r="A138" s="97" t="s">
        <v>257</v>
      </c>
      <c r="B138" s="22">
        <v>2022</v>
      </c>
      <c r="C138" s="99" t="s">
        <v>128</v>
      </c>
      <c r="D138" s="93"/>
      <c r="E138" s="41">
        <v>2.0370444525745199</v>
      </c>
      <c r="F138" s="91"/>
      <c r="G138" s="91"/>
      <c r="H138" s="41">
        <v>1.1355561101045737</v>
      </c>
      <c r="I138" s="100"/>
      <c r="J138" s="100"/>
      <c r="K138" s="41">
        <v>3.3823526916279434</v>
      </c>
      <c r="L138" s="100"/>
      <c r="M138" s="100"/>
      <c r="N138" s="41">
        <v>0.94627069691557608</v>
      </c>
      <c r="O138" s="91"/>
      <c r="P138" s="101"/>
    </row>
    <row r="139" spans="1:16" ht="11.25" customHeight="1" outlineLevel="1">
      <c r="A139" s="97" t="s">
        <v>258</v>
      </c>
      <c r="B139" s="22">
        <v>2022</v>
      </c>
      <c r="C139" s="99" t="s">
        <v>129</v>
      </c>
      <c r="D139" s="93"/>
      <c r="E139" s="41">
        <v>3.255630680492672</v>
      </c>
      <c r="F139" s="91"/>
      <c r="G139" s="91"/>
      <c r="H139" s="41">
        <v>2.6186893702036542</v>
      </c>
      <c r="I139" s="100"/>
      <c r="J139" s="100"/>
      <c r="K139" s="41">
        <v>4.3829235981771291</v>
      </c>
      <c r="L139" s="100"/>
      <c r="M139" s="100"/>
      <c r="N139" s="41">
        <v>1.3671562999201257</v>
      </c>
      <c r="O139" s="91"/>
      <c r="P139" s="101"/>
    </row>
    <row r="140" spans="1:16" ht="11.25" customHeight="1" outlineLevel="1">
      <c r="A140" s="97" t="s">
        <v>259</v>
      </c>
      <c r="B140" s="22">
        <v>2022</v>
      </c>
      <c r="C140" s="99" t="s">
        <v>130</v>
      </c>
      <c r="D140" s="93"/>
      <c r="E140" s="41">
        <v>2.7337360090671012</v>
      </c>
      <c r="F140" s="91"/>
      <c r="G140" s="91"/>
      <c r="H140" s="41">
        <v>2.1237034143840816</v>
      </c>
      <c r="I140" s="100"/>
      <c r="J140" s="100"/>
      <c r="K140" s="41">
        <v>3.7742886894120744</v>
      </c>
      <c r="L140" s="100"/>
      <c r="M140" s="100"/>
      <c r="N140" s="41">
        <v>1.0784336472259923</v>
      </c>
      <c r="O140" s="91"/>
      <c r="P140" s="101"/>
    </row>
    <row r="141" spans="1:16" ht="11.25" customHeight="1" outlineLevel="1">
      <c r="A141" s="97" t="s">
        <v>260</v>
      </c>
      <c r="B141" s="22">
        <v>2022</v>
      </c>
      <c r="C141" s="99" t="s">
        <v>131</v>
      </c>
      <c r="D141" s="93"/>
      <c r="E141" s="41">
        <v>2.2697326318164954</v>
      </c>
      <c r="F141" s="91"/>
      <c r="G141" s="91"/>
      <c r="H141" s="41">
        <v>1.5364149230541386</v>
      </c>
      <c r="I141" s="100"/>
      <c r="J141" s="100"/>
      <c r="K141" s="41">
        <v>3.3415489090410517</v>
      </c>
      <c r="L141" s="100"/>
      <c r="M141" s="100"/>
      <c r="N141" s="41">
        <v>1.1346866132095954</v>
      </c>
      <c r="O141" s="91"/>
      <c r="P141" s="101"/>
    </row>
    <row r="142" spans="1:16" ht="11.25" customHeight="1" outlineLevel="1">
      <c r="A142" s="97" t="s">
        <v>261</v>
      </c>
      <c r="B142" s="22">
        <v>2022</v>
      </c>
      <c r="C142" s="99" t="s">
        <v>132</v>
      </c>
      <c r="D142" s="93"/>
      <c r="E142" s="41">
        <v>3.1172146698981322</v>
      </c>
      <c r="F142" s="91"/>
      <c r="G142" s="91"/>
      <c r="H142" s="41">
        <v>2.5083898427915585</v>
      </c>
      <c r="I142" s="100"/>
      <c r="J142" s="100"/>
      <c r="K142" s="41">
        <v>4.2670634844929367</v>
      </c>
      <c r="L142" s="100"/>
      <c r="M142" s="100"/>
      <c r="N142" s="41">
        <v>1.023688718233501</v>
      </c>
      <c r="O142" s="91"/>
      <c r="P142" s="101"/>
    </row>
    <row r="143" spans="1:16" ht="11.25" customHeight="1" outlineLevel="1">
      <c r="A143" s="97" t="s">
        <v>262</v>
      </c>
      <c r="B143" s="22">
        <v>2022</v>
      </c>
      <c r="C143" s="99" t="s">
        <v>133</v>
      </c>
      <c r="D143" s="93"/>
      <c r="E143" s="41">
        <v>3.5429222795304582</v>
      </c>
      <c r="F143" s="91"/>
      <c r="G143" s="91"/>
      <c r="H143" s="41">
        <v>3.7053383984525396</v>
      </c>
      <c r="I143" s="100"/>
      <c r="J143" s="100"/>
      <c r="K143" s="41">
        <v>3.7859296894031615</v>
      </c>
      <c r="L143" s="100"/>
      <c r="M143" s="100"/>
      <c r="N143" s="41">
        <v>1.6996078276239643</v>
      </c>
      <c r="O143" s="91"/>
      <c r="P143" s="101"/>
    </row>
    <row r="144" spans="1:16" ht="15" customHeight="1">
      <c r="A144" s="97" t="s">
        <v>263</v>
      </c>
      <c r="B144" s="103">
        <v>2022</v>
      </c>
      <c r="C144" s="104" t="s">
        <v>9</v>
      </c>
      <c r="D144" s="105"/>
      <c r="E144" s="106">
        <v>3.0058527534473427</v>
      </c>
      <c r="F144" s="105"/>
      <c r="G144" s="105"/>
      <c r="H144" s="106">
        <v>2.2577031875430578</v>
      </c>
      <c r="I144" s="100"/>
      <c r="J144" s="100"/>
      <c r="K144" s="106">
        <v>4.2330649427139946</v>
      </c>
      <c r="L144" s="100"/>
      <c r="M144" s="100"/>
      <c r="N144" s="106">
        <v>1.2671303631348394</v>
      </c>
      <c r="O144" s="105"/>
      <c r="P144" s="107"/>
    </row>
    <row r="145" spans="2:16" ht="6.6" customHeight="1">
      <c r="B145" s="208"/>
      <c r="C145" s="207"/>
      <c r="D145" s="207"/>
      <c r="E145" s="207"/>
      <c r="F145" s="207"/>
      <c r="G145" s="207"/>
      <c r="H145" s="207"/>
      <c r="I145" s="207"/>
      <c r="J145" s="207"/>
      <c r="K145" s="207"/>
      <c r="L145" s="207"/>
      <c r="M145" s="207"/>
      <c r="N145" s="207"/>
      <c r="O145" s="207"/>
      <c r="P145" s="207"/>
    </row>
    <row r="146" spans="2:16" ht="4.5" customHeight="1">
      <c r="C146" s="85"/>
      <c r="D146" s="13"/>
      <c r="E146" s="13"/>
      <c r="F146" s="13"/>
      <c r="G146" s="13"/>
      <c r="H146" s="13"/>
      <c r="I146" s="13"/>
      <c r="J146" s="13"/>
      <c r="K146" s="13"/>
      <c r="L146" s="13"/>
      <c r="N146" s="13"/>
      <c r="O146" s="13"/>
      <c r="P146" s="13"/>
    </row>
    <row r="147" spans="2:16" ht="25.5" customHeight="1">
      <c r="C147" s="86"/>
      <c r="D147" s="13"/>
      <c r="E147" s="206" t="s">
        <v>724</v>
      </c>
      <c r="F147" s="207"/>
      <c r="G147" s="207"/>
      <c r="H147" s="207"/>
      <c r="I147" s="207"/>
      <c r="J147" s="207"/>
      <c r="K147" s="207"/>
      <c r="L147" s="207"/>
      <c r="M147" s="207"/>
      <c r="N147" s="207"/>
      <c r="O147" s="207"/>
      <c r="P147" s="13"/>
    </row>
    <row r="148" spans="2:16" ht="4.5" customHeight="1">
      <c r="C148" s="85"/>
      <c r="D148" s="13"/>
      <c r="E148" s="13"/>
      <c r="F148" s="13"/>
      <c r="G148" s="13"/>
      <c r="H148" s="13"/>
      <c r="I148" s="13"/>
      <c r="J148" s="13"/>
      <c r="K148" s="13"/>
      <c r="L148" s="13"/>
      <c r="N148" s="13"/>
      <c r="O148" s="13"/>
      <c r="P148" s="13"/>
    </row>
    <row r="149" spans="2:16" ht="36.75" customHeight="1">
      <c r="B149" s="209" t="s">
        <v>264</v>
      </c>
      <c r="C149" s="209" t="s">
        <v>265</v>
      </c>
      <c r="D149" s="13"/>
      <c r="E149" s="87" t="s">
        <v>270</v>
      </c>
      <c r="F149" s="6"/>
      <c r="H149" s="88" t="s">
        <v>417</v>
      </c>
      <c r="I149" s="6"/>
      <c r="K149" s="88" t="s">
        <v>271</v>
      </c>
      <c r="L149" s="6"/>
      <c r="M149" s="89"/>
      <c r="N149" s="88" t="s">
        <v>272</v>
      </c>
      <c r="O149" s="6"/>
      <c r="P149" s="90"/>
    </row>
    <row r="150" spans="2:16" ht="4.5" customHeight="1">
      <c r="B150" s="209"/>
      <c r="C150" s="209"/>
      <c r="D150" s="13"/>
      <c r="E150" s="13"/>
      <c r="F150" s="13"/>
      <c r="G150" s="13"/>
      <c r="H150" s="13"/>
      <c r="I150" s="13"/>
      <c r="J150" s="13"/>
      <c r="K150" s="13"/>
      <c r="L150" s="13"/>
      <c r="N150" s="13"/>
      <c r="O150" s="13"/>
      <c r="P150" s="13"/>
    </row>
    <row r="151" spans="2:16" ht="14.25" customHeight="1">
      <c r="B151" s="209"/>
      <c r="C151" s="209"/>
      <c r="D151" s="13"/>
      <c r="E151" s="210" t="s">
        <v>273</v>
      </c>
      <c r="F151" s="217"/>
      <c r="G151" s="217"/>
      <c r="H151" s="217"/>
      <c r="I151" s="217"/>
      <c r="J151" s="217"/>
      <c r="K151" s="217"/>
      <c r="L151" s="217"/>
      <c r="M151" s="217"/>
      <c r="N151" s="217"/>
      <c r="O151" s="217"/>
      <c r="P151" s="90"/>
    </row>
    <row r="152" spans="2:16" ht="4.5" customHeight="1">
      <c r="B152" s="13"/>
      <c r="C152" s="13"/>
      <c r="D152" s="13"/>
      <c r="E152" s="13"/>
      <c r="F152" s="13"/>
      <c r="G152" s="13"/>
      <c r="H152" s="13"/>
      <c r="I152" s="13"/>
      <c r="J152" s="13"/>
      <c r="K152" s="13"/>
      <c r="L152" s="13"/>
      <c r="N152" s="13"/>
      <c r="O152" s="13"/>
      <c r="P152" s="13"/>
    </row>
    <row r="153" spans="2:16" ht="13.5" customHeight="1">
      <c r="B153" s="92">
        <v>1</v>
      </c>
      <c r="C153" s="92">
        <v>2</v>
      </c>
      <c r="D153" s="93"/>
      <c r="E153" s="209">
        <v>3</v>
      </c>
      <c r="F153" s="209"/>
      <c r="G153" s="13"/>
      <c r="H153" s="209">
        <v>4</v>
      </c>
      <c r="I153" s="209"/>
      <c r="J153" s="13"/>
      <c r="K153" s="209">
        <v>5</v>
      </c>
      <c r="L153" s="209"/>
      <c r="M153" s="13"/>
      <c r="N153" s="209">
        <v>6</v>
      </c>
      <c r="O153" s="209"/>
      <c r="P153" s="91"/>
    </row>
    <row r="154" spans="2:16" ht="4.5" customHeight="1">
      <c r="B154" s="94"/>
      <c r="C154" s="94"/>
      <c r="D154" s="95"/>
      <c r="E154" s="94"/>
      <c r="F154" s="95"/>
      <c r="G154" s="95"/>
      <c r="H154" s="11"/>
      <c r="I154" s="95"/>
      <c r="J154" s="95"/>
      <c r="K154" s="94"/>
      <c r="L154" s="95"/>
      <c r="M154" s="95"/>
      <c r="N154" s="94"/>
      <c r="O154" s="95"/>
      <c r="P154" s="94"/>
    </row>
    <row r="155" spans="2:16" ht="4.5" customHeight="1">
      <c r="B155" s="96"/>
      <c r="C155" s="96"/>
      <c r="D155" s="93"/>
      <c r="E155" s="96"/>
      <c r="F155" s="93"/>
      <c r="G155" s="93"/>
      <c r="H155" s="13"/>
      <c r="I155" s="93"/>
      <c r="J155" s="93"/>
      <c r="K155" s="96"/>
      <c r="L155" s="93"/>
      <c r="M155" s="93"/>
      <c r="N155" s="96"/>
      <c r="O155" s="93"/>
      <c r="P155" s="96"/>
    </row>
    <row r="156" spans="2:16" ht="72.75" customHeight="1">
      <c r="B156" s="214"/>
      <c r="C156" s="215"/>
      <c r="D156" s="215"/>
      <c r="E156" s="215"/>
      <c r="F156" s="215"/>
      <c r="G156" s="215"/>
      <c r="H156" s="215"/>
      <c r="I156" s="215"/>
      <c r="J156" s="215"/>
      <c r="K156" s="215"/>
      <c r="L156" s="215"/>
      <c r="M156" s="215"/>
      <c r="N156" s="215"/>
      <c r="O156" s="215"/>
      <c r="P156" s="215"/>
    </row>
  </sheetData>
  <mergeCells count="19">
    <mergeCell ref="N12:O12"/>
    <mergeCell ref="B145:P145"/>
    <mergeCell ref="E147:O147"/>
    <mergeCell ref="B4:P4"/>
    <mergeCell ref="E6:O6"/>
    <mergeCell ref="B8:B10"/>
    <mergeCell ref="C8:C10"/>
    <mergeCell ref="B156:P156"/>
    <mergeCell ref="E10:O10"/>
    <mergeCell ref="E151:O151"/>
    <mergeCell ref="B149:B151"/>
    <mergeCell ref="C149:C151"/>
    <mergeCell ref="E153:F153"/>
    <mergeCell ref="H153:I153"/>
    <mergeCell ref="K153:L153"/>
    <mergeCell ref="N153:O153"/>
    <mergeCell ref="E12:F12"/>
    <mergeCell ref="H12:I12"/>
    <mergeCell ref="K12:L12"/>
  </mergeCells>
  <pageMargins left="0.70866141732283472" right="0.70866141732283472" top="0.74803149606299213" bottom="0.74803149606299213" header="0.31496062992125984" footer="0.31496062992125984"/>
  <pageSetup paperSize="9" scale="8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24</vt:i4>
      </vt:variant>
      <vt:variant>
        <vt:lpstr>Namngivna områden</vt:lpstr>
      </vt:variant>
      <vt:variant>
        <vt:i4>25</vt:i4>
      </vt:variant>
    </vt:vector>
  </HeadingPairs>
  <TitlesOfParts>
    <vt:vector size="49" baseType="lpstr">
      <vt:lpstr>Titel_Title</vt:lpstr>
      <vt:lpstr>Innehåll_Content</vt:lpstr>
      <vt:lpstr>Kort om Statistiken_Statistics</vt:lpstr>
      <vt:lpstr>Definitioner</vt:lpstr>
      <vt:lpstr>Tabelldefinitioner</vt:lpstr>
      <vt:lpstr>Teckenförklaring_Legends</vt:lpstr>
      <vt:lpstr>Tabell A</vt:lpstr>
      <vt:lpstr>Tabell B Jämförelse intervall</vt:lpstr>
      <vt:lpstr>Tabell C Jämförelse tågsort</vt:lpstr>
      <vt:lpstr>Tabell 1 år</vt:lpstr>
      <vt:lpstr>Tabell 2 kvartal</vt:lpstr>
      <vt:lpstr>Tabell 3 månad</vt:lpstr>
      <vt:lpstr>Tabell 4 kortdistans</vt:lpstr>
      <vt:lpstr>Tabell 5 medeldistans</vt:lpstr>
      <vt:lpstr>Tabell 6 långdistans</vt:lpstr>
      <vt:lpstr>Tabell 7 veckodag</vt:lpstr>
      <vt:lpstr>Tabell 8 timmar</vt:lpstr>
      <vt:lpstr>Tabell 9 län</vt:lpstr>
      <vt:lpstr>Figur 1</vt:lpstr>
      <vt:lpstr>Figur 2</vt:lpstr>
      <vt:lpstr>Figur 3</vt:lpstr>
      <vt:lpstr>Figur 4</vt:lpstr>
      <vt:lpstr>Figur 5</vt:lpstr>
      <vt:lpstr>RÅDATA_FIGUR</vt:lpstr>
      <vt:lpstr>'Tabell A'!_GoBack</vt:lpstr>
      <vt:lpstr>'Tabell B Jämförelse intervall'!_GoBack</vt:lpstr>
      <vt:lpstr>'Tabell C Jämförelse tågsort'!_GoBack</vt:lpstr>
      <vt:lpstr>Definitioner!Print_Area</vt:lpstr>
      <vt:lpstr>'Figur 1'!Print_Area</vt:lpstr>
      <vt:lpstr>'Tabell A'!Print_Area</vt:lpstr>
      <vt:lpstr>'Tabell B Jämförelse intervall'!Print_Area</vt:lpstr>
      <vt:lpstr>'Tabell C Jämförelse tågsort'!Print_Area</vt:lpstr>
      <vt:lpstr>Tabelldefinitioner!Print_Area</vt:lpstr>
      <vt:lpstr>Definitioner!Utskriftsområde</vt:lpstr>
      <vt:lpstr>Innehåll_Content!Utskriftsområde</vt:lpstr>
      <vt:lpstr>'Tabell 1 år'!Utskriftsområde</vt:lpstr>
      <vt:lpstr>'Tabell 2 kvartal'!Utskriftsområde</vt:lpstr>
      <vt:lpstr>'Tabell 3 månad'!Utskriftsområde</vt:lpstr>
      <vt:lpstr>'Tabell 4 kortdistans'!Utskriftsområde</vt:lpstr>
      <vt:lpstr>'Tabell 5 medeldistans'!Utskriftsområde</vt:lpstr>
      <vt:lpstr>'Tabell 6 långdistans'!Utskriftsområde</vt:lpstr>
      <vt:lpstr>'Tabell 8 timmar'!Utskriftsområde</vt:lpstr>
      <vt:lpstr>'Tabell 9 län'!Utskriftsområde</vt:lpstr>
      <vt:lpstr>'Tabell A'!Utskriftsområde</vt:lpstr>
      <vt:lpstr>'Tabell B Jämförelse intervall'!Utskriftsområde</vt:lpstr>
      <vt:lpstr>'Tabell C Jämförelse tågsort'!Utskriftsområde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Anders, PLes</dc:creator>
  <cp:lastModifiedBy>Johan Landin</cp:lastModifiedBy>
  <dcterms:created xsi:type="dcterms:W3CDTF">2024-01-26T08:41:04Z</dcterms:created>
  <dcterms:modified xsi:type="dcterms:W3CDTF">2025-03-04T14:45:14Z</dcterms:modified>
</cp:coreProperties>
</file>