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2.bin" ContentType="application/vnd.openxmlformats-officedocument.oleObject"/>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U:\Verksamhetsstöd\Kommunikation\Publikationer\Statistik\Bantrafik\2024\2024-xx\"/>
    </mc:Choice>
  </mc:AlternateContent>
  <xr:revisionPtr revIDLastSave="0" documentId="13_ncr:1_{56421AC5-3118-4A6E-B17E-1DFC4BD6E8DB}" xr6:coauthVersionLast="47" xr6:coauthVersionMax="47" xr10:uidLastSave="{00000000-0000-0000-0000-000000000000}"/>
  <bookViews>
    <workbookView xWindow="28680" yWindow="-120" windowWidth="51840" windowHeight="21120" tabRatio="719" xr2:uid="{A2AB5C82-81F3-49A6-BA8E-DCC45BCED96B}"/>
  </bookViews>
  <sheets>
    <sheet name="Titel_Title" sheetId="5" r:id="rId1"/>
    <sheet name="Innehåll_Content" sheetId="22" r:id="rId2"/>
    <sheet name="Kort om Statistiken_Statistics" sheetId="18" r:id="rId3"/>
    <sheet name="Definitioner" sheetId="19" r:id="rId4"/>
    <sheet name="Tabelldefinitioner" sheetId="30" r:id="rId5"/>
    <sheet name="Teckenförklaring_Legends" sheetId="21" r:id="rId6"/>
    <sheet name="Kommentarer till resultatet" sheetId="31" r:id="rId7"/>
    <sheet name="Tabell A" sheetId="26" r:id="rId8"/>
    <sheet name="Tabell B Jämförelse intervall" sheetId="16" r:id="rId9"/>
    <sheet name="Tabell C Jämförelse tågsort" sheetId="12" r:id="rId10"/>
    <sheet name="Tabell 1 kvartal" sheetId="15" r:id="rId11"/>
    <sheet name="Tabell 2 månad" sheetId="2" r:id="rId12"/>
    <sheet name="Tabell 3 kortdistans" sheetId="3" r:id="rId13"/>
    <sheet name="Tabell 4 medeldistans" sheetId="4" r:id="rId14"/>
    <sheet name="Tabell 5 långdistans" sheetId="6" r:id="rId15"/>
    <sheet name="Figur 1" sheetId="23" r:id="rId16"/>
    <sheet name="Figur 2" sheetId="29" r:id="rId17"/>
  </sheets>
  <definedNames>
    <definedName name="_GoBack" localSheetId="7">'Tabell A'!$B$337</definedName>
    <definedName name="_GoBack" localSheetId="8">'Tabell B Jämförelse intervall'!$B$155</definedName>
    <definedName name="_GoBack" localSheetId="9">'Tabell C Jämförelse tågsort'!$B$155</definedName>
    <definedName name="Print_Area" localSheetId="3">Definitioner!$A$1:$R$54</definedName>
    <definedName name="Print_Area" localSheetId="15">'Figur 1'!$A$1:$S$43</definedName>
    <definedName name="Print_Area" localSheetId="10">'Tabell 1 kvartal'!#REF!</definedName>
    <definedName name="Print_Area" localSheetId="11">'Tabell 2 månad'!#REF!</definedName>
    <definedName name="Print_Area" localSheetId="12">'Tabell 3 kortdistans'!#REF!</definedName>
    <definedName name="Print_Area" localSheetId="13">'Tabell 4 medeldistans'!#REF!</definedName>
    <definedName name="Print_Area" localSheetId="14">'Tabell 5 långdistans'!#REF!</definedName>
    <definedName name="Print_Area" localSheetId="7">'Tabell A'!$B$2:$P$340</definedName>
    <definedName name="Print_Area" localSheetId="8">'Tabell B Jämförelse intervall'!$B$2:$T$158</definedName>
    <definedName name="Print_Area" localSheetId="9">'Tabell C Jämförelse tågsort'!$B$2:$P$158</definedName>
    <definedName name="Print_Area" localSheetId="4">Tabelldefinitioner!$A$1:$R$83</definedName>
    <definedName name="_xlnm.Print_Area" localSheetId="3">Definitioner!$A$1:$S$54</definedName>
    <definedName name="_xlnm.Print_Area" localSheetId="15">'Figur 1'!$A$1:$S$46</definedName>
    <definedName name="_xlnm.Print_Area" localSheetId="16">'Figur 2'!$A$1:$R$43</definedName>
    <definedName name="_xlnm.Print_Area" localSheetId="1">Innehåll_Content!$A$1:$E$19</definedName>
    <definedName name="_xlnm.Print_Area" localSheetId="6">'Kommentarer till resultatet'!$A$1:$S$45</definedName>
    <definedName name="_xlnm.Print_Area" localSheetId="2">'Kort om Statistiken_Statistics'!#REF!</definedName>
    <definedName name="_xlnm.Print_Area" localSheetId="10">'Tabell 1 kvartal'!$B$1:$EK$53</definedName>
    <definedName name="_xlnm.Print_Area" localSheetId="11">'Tabell 2 månad'!$B$1:$LR$54</definedName>
    <definedName name="_xlnm.Print_Area" localSheetId="12">'Tabell 3 kortdistans'!$B$1:$LR$53</definedName>
    <definedName name="_xlnm.Print_Area" localSheetId="13">'Tabell 4 medeldistans'!$B$2:$LQ$54</definedName>
    <definedName name="_xlnm.Print_Area" localSheetId="14">'Tabell 5 långdistans'!$B$1:$LR$53</definedName>
    <definedName name="_xlnm.Print_Area" localSheetId="7">'Tabell A'!$A$1:$P$341</definedName>
    <definedName name="_xlnm.Print_Area" localSheetId="8">'Tabell B Jämförelse intervall'!$A$1:$T$156</definedName>
    <definedName name="_xlnm.Print_Area" localSheetId="9">'Tabell C Jämförelse tågsort'!$A$1:$P$156</definedName>
    <definedName name="_xlnm.Print_Area" localSheetId="4">Tabelldefinitioner!$A$1:$W$82</definedName>
    <definedName name="_xlnm.Print_Area" localSheetId="5">Teckenförklaring_Legends!$A$1:$C$11</definedName>
    <definedName name="_xlnm.Print_Area" localSheetId="0">Titel_Title!$A$1:$V$26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30" l="1"/>
  <c r="E12" i="22"/>
  <c r="D7" i="22" l="1"/>
  <c r="A7" i="22"/>
  <c r="A73" i="30"/>
  <c r="A69" i="30"/>
  <c r="A65" i="30"/>
  <c r="A61" i="30"/>
  <c r="A31" i="30"/>
  <c r="A17" i="30"/>
  <c r="A7" i="30"/>
  <c r="D5" i="22" l="1"/>
  <c r="A5" i="22"/>
  <c r="B12" i="22" l="1"/>
  <c r="B10" i="22"/>
  <c r="A10" i="22"/>
  <c r="D10" i="22"/>
  <c r="D11" i="22"/>
  <c r="D12" i="22"/>
  <c r="E10" i="22"/>
  <c r="A12" i="22"/>
  <c r="A11" i="22"/>
  <c r="E19" i="22"/>
  <c r="D19" i="22"/>
  <c r="B18" i="22" l="1"/>
  <c r="E18" i="22"/>
  <c r="D18" i="22"/>
  <c r="A18" i="22"/>
  <c r="E11" i="22" l="1"/>
  <c r="B11" i="22"/>
  <c r="A15" i="22"/>
  <c r="E17" i="22"/>
  <c r="D17" i="22"/>
  <c r="B17" i="22"/>
  <c r="A17" i="22"/>
  <c r="E16" i="22"/>
  <c r="D16" i="22"/>
  <c r="B16" i="22"/>
  <c r="A16" i="22"/>
  <c r="E15" i="22"/>
  <c r="D15" i="22"/>
  <c r="B15" i="22"/>
  <c r="E14" i="22"/>
  <c r="D14" i="22"/>
  <c r="B14" i="22"/>
  <c r="A14" i="22"/>
  <c r="E13" i="22"/>
  <c r="D13" i="22"/>
  <c r="B13" i="22"/>
  <c r="A13" i="22"/>
  <c r="D8" i="22" l="1"/>
  <c r="A8" i="22"/>
  <c r="D6" i="22"/>
  <c r="A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broand03</author>
  </authors>
  <commentList>
    <comment ref="B15" authorId="0" shapeId="0" xr:uid="{61F524B9-32DE-4FCF-9D51-3888089770BE}">
      <text>
        <r>
          <rPr>
            <sz val="9"/>
            <color indexed="81"/>
            <rFont val="Tahoma"/>
            <family val="2"/>
          </rPr>
          <t xml:space="preserve">Anm: Uppgifter finns tillgängliga från och med den 7 januari 2001 i Trafikverkets uppföljningssystem. 
</t>
        </r>
      </text>
    </comment>
  </commentList>
</comments>
</file>

<file path=xl/sharedStrings.xml><?xml version="1.0" encoding="utf-8"?>
<sst xmlns="http://schemas.openxmlformats.org/spreadsheetml/2006/main" count="4566" uniqueCount="545">
  <si>
    <t>Totalt</t>
  </si>
  <si>
    <t>Ankomster (tusental)</t>
  </si>
  <si>
    <t>Enligt fastställd årlig tågplan</t>
  </si>
  <si>
    <t xml:space="preserve">Scheduled in annual working timetable </t>
  </si>
  <si>
    <t>Framförda tåg</t>
  </si>
  <si>
    <t xml:space="preserve">- härav ankomna enligt tidtabell </t>
  </si>
  <si>
    <t xml:space="preserve">- of which arrived as scheduled </t>
  </si>
  <si>
    <t>- andel ankomna enligt tidtabell, procent</t>
  </si>
  <si>
    <t>- percentage arrived as scheduled</t>
  </si>
  <si>
    <t>- härav ankomna högst 2 minuter efter tidtabell</t>
  </si>
  <si>
    <t>- of which arrived at the latest 2 minutes after scheduled time</t>
  </si>
  <si>
    <t>- andel ankomna högst 2 minuter efter tidtabell, procent</t>
  </si>
  <si>
    <t>- percentage arrived at the latest 2 minutes after scheduled time</t>
  </si>
  <si>
    <t xml:space="preserve">- härav ankomna högst 5 minuter efter tidtabell </t>
  </si>
  <si>
    <t>- of which arrived at the latest 5 minutes after scheduled time</t>
  </si>
  <si>
    <t>- andel ankomna högst 5 minuter efter tidtabell, procent</t>
  </si>
  <si>
    <t>- percentage arrived at the latest 5 minutes after scheduled time</t>
  </si>
  <si>
    <t>- härav ankomna högst 10 minuter efter tidtabell</t>
  </si>
  <si>
    <t>- of which arrived at the latest 10 minutes after scheduled time</t>
  </si>
  <si>
    <t>- andel ankomna högst 10 minuter efter tidtabell, procent</t>
  </si>
  <si>
    <t>- percentage arrived at the latest 10 minutes after scheduled time</t>
  </si>
  <si>
    <t xml:space="preserve">- härav ankomna högst 15 minuter efter tidtabell </t>
  </si>
  <si>
    <t>- of which arrived at the latest 15 minutes after scheduled time</t>
  </si>
  <si>
    <t>- andel ankomna högst 15 minuter efter tidtabell, procent</t>
  </si>
  <si>
    <t>- percentage arrived at the latest 15 minutes after scheduled time</t>
  </si>
  <si>
    <t xml:space="preserve">- härav ankomna högst 30 minuter efter tidtabell </t>
  </si>
  <si>
    <t>- of which arrived at the latest 30 minutes after scheduled time</t>
  </si>
  <si>
    <t>- andel ankomna högst 30 minuter efter tidtabell, procent</t>
  </si>
  <si>
    <t>- percentage  arrived at the latest 30 minutes after scheduled time</t>
  </si>
  <si>
    <t xml:space="preserve">- härav ankomna högst 45 minuter efter tidtabell </t>
  </si>
  <si>
    <t>- of which arrived at the latest 45 minutes after scheduled time</t>
  </si>
  <si>
    <t>- andel ankomna högst 45 minuter efter tidtabell, procent</t>
  </si>
  <si>
    <t>- percentage arrived at the latest 45 minutes after scheduled time</t>
  </si>
  <si>
    <t xml:space="preserve">- härav ankomna högst 60 minuter efter tidtabell </t>
  </si>
  <si>
    <t>- of which arrived at the latest 60 minutes after scheduled time</t>
  </si>
  <si>
    <t>- andel ankomna högst 60 minuter efter tidtabell, procent</t>
  </si>
  <si>
    <t>- percentage arrived at the latest 60 minutes after scheduled time</t>
  </si>
  <si>
    <r>
      <t xml:space="preserve">Anm: Sekunder registreras inte vid tidsavläsningen av tågankomster vilket exempelvis medför att förseningar mellan 5.00–5.59 minuter registreras som 5 minuter.
</t>
    </r>
    <r>
      <rPr>
        <i/>
        <sz val="8"/>
        <rFont val="Arial"/>
        <family val="2"/>
      </rPr>
      <t>Note: Seconds are not recorded when the time for train arrivals are registered. It implies e.g. that delays between 5.00–5.59 minutes all are recorded as 5 minutes.</t>
    </r>
  </si>
  <si>
    <t>Jan</t>
  </si>
  <si>
    <t>Feb</t>
  </si>
  <si>
    <t>Mar</t>
  </si>
  <si>
    <t>Apr</t>
  </si>
  <si>
    <t>Maj</t>
  </si>
  <si>
    <t>Jun</t>
  </si>
  <si>
    <t>Jul</t>
  </si>
  <si>
    <t>Aug</t>
  </si>
  <si>
    <t>Sep</t>
  </si>
  <si>
    <t>Okt</t>
  </si>
  <si>
    <t>Nov</t>
  </si>
  <si>
    <t>Dec</t>
  </si>
  <si>
    <r>
      <t xml:space="preserve">Anm: Sekunder registreras inte vid tidsavläsningen av tågankomster vilket exempelvis medför att förseningar mellan 5.00–5.59 minuter registreras som 5 minuter.
</t>
    </r>
    <r>
      <rPr>
        <i/>
        <sz val="8"/>
        <rFont val="Arial"/>
        <family val="2"/>
      </rPr>
      <t>Note:</t>
    </r>
    <r>
      <rPr>
        <sz val="8"/>
        <rFont val="Arial"/>
        <family val="2"/>
      </rPr>
      <t xml:space="preserve"> </t>
    </r>
    <r>
      <rPr>
        <i/>
        <sz val="8"/>
        <rFont val="Arial"/>
        <family val="2"/>
      </rPr>
      <t>Seconds are not recorded when the time for train arrivals are registered. It implies e.g. that delays between 5.00–5.59 minutes all are recorded as 5 minutes.</t>
    </r>
  </si>
  <si>
    <t>Kontaktpersoner:</t>
  </si>
  <si>
    <t>Fredrik Söderbaum</t>
  </si>
  <si>
    <t>tel: 010-414 42 23, e-post: fredrik.soderbaum@trafa.se</t>
  </si>
  <si>
    <t>Abboud Ado</t>
  </si>
  <si>
    <t>tel: 010-414 42 48, e-post: abboud.ado@trafa.se</t>
  </si>
  <si>
    <t>År</t>
  </si>
  <si>
    <t>Månad</t>
  </si>
  <si>
    <t xml:space="preserve">Jan </t>
  </si>
  <si>
    <t xml:space="preserve">Feb </t>
  </si>
  <si>
    <t xml:space="preserve">Mar </t>
  </si>
  <si>
    <t xml:space="preserve">Apr </t>
  </si>
  <si>
    <t xml:space="preserve">Jun </t>
  </si>
  <si>
    <t xml:space="preserve">Jul </t>
  </si>
  <si>
    <t xml:space="preserve">Aug </t>
  </si>
  <si>
    <t xml:space="preserve">Sep </t>
  </si>
  <si>
    <t xml:space="preserve">Okt </t>
  </si>
  <si>
    <t xml:space="preserve">Nov </t>
  </si>
  <si>
    <t xml:space="preserve">Dec </t>
  </si>
  <si>
    <t>2013 Jan</t>
  </si>
  <si>
    <t>2013 Feb</t>
  </si>
  <si>
    <t>2013 Mar</t>
  </si>
  <si>
    <t>2013 Apr</t>
  </si>
  <si>
    <t>2013 Maj</t>
  </si>
  <si>
    <t>2013 Jun</t>
  </si>
  <si>
    <t>2013 Jul</t>
  </si>
  <si>
    <t>2013 Aug</t>
  </si>
  <si>
    <t>2013 Sep</t>
  </si>
  <si>
    <t>2013 Okt</t>
  </si>
  <si>
    <t>2013 Nov</t>
  </si>
  <si>
    <t>2013 Dec</t>
  </si>
  <si>
    <t>2013 Totalt</t>
  </si>
  <si>
    <t>2014 Jan</t>
  </si>
  <si>
    <t>2014 Feb</t>
  </si>
  <si>
    <t>2014 Mar</t>
  </si>
  <si>
    <t>2014 Apr</t>
  </si>
  <si>
    <t>2014 Maj</t>
  </si>
  <si>
    <t>2014 Jun</t>
  </si>
  <si>
    <t>2014 Jul</t>
  </si>
  <si>
    <t>2014 Aug</t>
  </si>
  <si>
    <t>2014 Sep</t>
  </si>
  <si>
    <t>2014 Okt</t>
  </si>
  <si>
    <t>2014 Nov</t>
  </si>
  <si>
    <t>2014 Dec</t>
  </si>
  <si>
    <t>2014 Totalt</t>
  </si>
  <si>
    <t>2015 Jan</t>
  </si>
  <si>
    <t>2015 Feb</t>
  </si>
  <si>
    <t>2015 Mar</t>
  </si>
  <si>
    <t>2015 Apr</t>
  </si>
  <si>
    <t>2015 Maj</t>
  </si>
  <si>
    <t>2015 Jun</t>
  </si>
  <si>
    <t>2015 Jul</t>
  </si>
  <si>
    <t>2015 Aug</t>
  </si>
  <si>
    <t>2015 Sep</t>
  </si>
  <si>
    <t>2015 Okt</t>
  </si>
  <si>
    <t>2015 Nov</t>
  </si>
  <si>
    <t>2015 Dec</t>
  </si>
  <si>
    <t>2015 Totalt</t>
  </si>
  <si>
    <t>2016 Jan</t>
  </si>
  <si>
    <t>2016 Feb</t>
  </si>
  <si>
    <t>2016 Mar</t>
  </si>
  <si>
    <t>2016 Apr</t>
  </si>
  <si>
    <t>2016 Maj</t>
  </si>
  <si>
    <t>2016 Jun</t>
  </si>
  <si>
    <t>2016 Jul</t>
  </si>
  <si>
    <t>2016 Aug</t>
  </si>
  <si>
    <t>2016 Sep</t>
  </si>
  <si>
    <t>2016 Okt</t>
  </si>
  <si>
    <t>2016 Nov</t>
  </si>
  <si>
    <t>2016 Dec</t>
  </si>
  <si>
    <t>2016 Totalt</t>
  </si>
  <si>
    <t>2017 Jan</t>
  </si>
  <si>
    <t>2017 Feb</t>
  </si>
  <si>
    <t>2017 Mar</t>
  </si>
  <si>
    <t>2017 Apr</t>
  </si>
  <si>
    <t>2017 Maj</t>
  </si>
  <si>
    <t>2017 Jun</t>
  </si>
  <si>
    <t>2017 Jul</t>
  </si>
  <si>
    <t>2017 Aug</t>
  </si>
  <si>
    <t>2017 Sep</t>
  </si>
  <si>
    <t>2017 Okt</t>
  </si>
  <si>
    <t>2017 Nov</t>
  </si>
  <si>
    <t>2017 Dec</t>
  </si>
  <si>
    <t>2017 Totalt</t>
  </si>
  <si>
    <t>2018 Jan</t>
  </si>
  <si>
    <t>2018 Feb</t>
  </si>
  <si>
    <t>2018 Mar</t>
  </si>
  <si>
    <t>2018 Apr</t>
  </si>
  <si>
    <t>2018 Maj</t>
  </si>
  <si>
    <t>2018 Jun</t>
  </si>
  <si>
    <t>2018 Jul</t>
  </si>
  <si>
    <t>2018 Aug</t>
  </si>
  <si>
    <t>2018 Sep</t>
  </si>
  <si>
    <t>2018 Okt</t>
  </si>
  <si>
    <t>2018 Nov</t>
  </si>
  <si>
    <t>2018 Dec</t>
  </si>
  <si>
    <t>2018 Totalt</t>
  </si>
  <si>
    <t>2019 Jan</t>
  </si>
  <si>
    <t>2019 Feb</t>
  </si>
  <si>
    <t>2019 Mar</t>
  </si>
  <si>
    <t>2019 Apr</t>
  </si>
  <si>
    <t>2019 Maj</t>
  </si>
  <si>
    <t>2019 Jun</t>
  </si>
  <si>
    <t>2019 Jul</t>
  </si>
  <si>
    <t>2019 Aug</t>
  </si>
  <si>
    <t>2019 Sep</t>
  </si>
  <si>
    <t>2019 Okt</t>
  </si>
  <si>
    <t>2019 Nov</t>
  </si>
  <si>
    <t>2019 Dec</t>
  </si>
  <si>
    <t>2019 Totalt</t>
  </si>
  <si>
    <t>2020 Jan</t>
  </si>
  <si>
    <t>2020 Feb</t>
  </si>
  <si>
    <t>2020 Mar</t>
  </si>
  <si>
    <t>2020 Apr</t>
  </si>
  <si>
    <t>2020 Maj</t>
  </si>
  <si>
    <t>2020 Jun</t>
  </si>
  <si>
    <t>2020 Jul</t>
  </si>
  <si>
    <t>2020 Aug</t>
  </si>
  <si>
    <t>2020 Sep</t>
  </si>
  <si>
    <t>2020 Okt</t>
  </si>
  <si>
    <t>2020 Nov</t>
  </si>
  <si>
    <t>2020 Dec</t>
  </si>
  <si>
    <t>2020 Totalt</t>
  </si>
  <si>
    <t>2021 Jan</t>
  </si>
  <si>
    <t>2021 Feb</t>
  </si>
  <si>
    <t>2021 Mar</t>
  </si>
  <si>
    <t>2021 Apr</t>
  </si>
  <si>
    <t>2021 Maj</t>
  </si>
  <si>
    <t>2021 Jun</t>
  </si>
  <si>
    <t>2021 Jul</t>
  </si>
  <si>
    <t>2021 Aug</t>
  </si>
  <si>
    <t>2021 Sep</t>
  </si>
  <si>
    <t>2021 Okt</t>
  </si>
  <si>
    <t>2021 Nov</t>
  </si>
  <si>
    <t>2021 Dec</t>
  </si>
  <si>
    <t>2021 Totalt</t>
  </si>
  <si>
    <t>2022 Jan</t>
  </si>
  <si>
    <t>2022 Feb</t>
  </si>
  <si>
    <t>2022 Mar</t>
  </si>
  <si>
    <t>2022 Apr</t>
  </si>
  <si>
    <t>2022 Maj</t>
  </si>
  <si>
    <t>2022 Jun</t>
  </si>
  <si>
    <t>2022 Jul</t>
  </si>
  <si>
    <t>2022 Aug</t>
  </si>
  <si>
    <t>2022 Sep</t>
  </si>
  <si>
    <t>2022 Okt</t>
  </si>
  <si>
    <t>2022 Nov</t>
  </si>
  <si>
    <t>2022 Dec</t>
  </si>
  <si>
    <t>2022 Totalt</t>
  </si>
  <si>
    <t>Year</t>
  </si>
  <si>
    <t>Month</t>
  </si>
  <si>
    <t>Kortdistanståg</t>
  </si>
  <si>
    <t>Långdistanståg</t>
  </si>
  <si>
    <t>Medeldistanståg</t>
  </si>
  <si>
    <t>Procentenheter</t>
  </si>
  <si>
    <t>Total</t>
  </si>
  <si>
    <t>Medium-distance trains</t>
  </si>
  <si>
    <t>Long-distance trains</t>
  </si>
  <si>
    <t>Percetage points</t>
  </si>
  <si>
    <t xml:space="preserve">Arrivals of trains to termining station </t>
  </si>
  <si>
    <t>Short-distance trains</t>
  </si>
  <si>
    <t>5 min</t>
  </si>
  <si>
    <t>2 min</t>
  </si>
  <si>
    <t>15 min</t>
  </si>
  <si>
    <t xml:space="preserve">0 min </t>
  </si>
  <si>
    <t>Kvartal 1</t>
  </si>
  <si>
    <t>Kvartal 2</t>
  </si>
  <si>
    <t>Kvartal 3</t>
  </si>
  <si>
    <t>Kvartal 4</t>
  </si>
  <si>
    <t>Definitioner</t>
  </si>
  <si>
    <t>Övergripande definitioner</t>
  </si>
  <si>
    <t>Tågplan</t>
  </si>
  <si>
    <t>Tidtabell för tågtrafiken samt tidplan för banarbeten.</t>
  </si>
  <si>
    <t>I september varje år fastställer Trafikverket den årliga tågplanen för kommande tågplaneperiod. En tågplaneperiod startar klockan 0.00 andra söndagen i december och gäller till nästa period inleds.</t>
  </si>
  <si>
    <t>Justeringar av tågplan</t>
  </si>
  <si>
    <t xml:space="preserve">Med justeringar av tågplanen avses tåg som anordnas eller ställs in före klockan 0.00 dagen före planerat avgångsdatum. </t>
  </si>
  <si>
    <t>Akuta förändringar av tågplan</t>
  </si>
  <si>
    <t xml:space="preserve">Med akuta förändringar av tågplanen avses tåg som anordnas eller ställs in efter klockan 0.00 dagen före planerat avgångsdatum. </t>
  </si>
  <si>
    <t>Persontåg</t>
  </si>
  <si>
    <t xml:space="preserve">Tåg som är avsett för transport av resenärer. </t>
  </si>
  <si>
    <t>Endast persontåg på statliga järnvägsanläggningar, Inlandsbanan, Arlandabanan samt svenska delen av Öresundsbron omfattas. Statistiken omfattar inte Saltsjöbanan och Roslagsbanan.</t>
  </si>
  <si>
    <t>Tågsort</t>
  </si>
  <si>
    <r>
      <rPr>
        <sz val="10"/>
        <rFont val="Arial"/>
        <family val="2"/>
      </rPr>
      <t>Persontåg delas in i tre tågsorter: kort-, medel- och långdistanståg. Klassningen av tågsort bestäms av respektive tågoperatör i samråd med Trafikverket och avser att avspegla såväl tågets transportuppgift som tekniska egenskaper</t>
    </r>
    <r>
      <rPr>
        <sz val="10"/>
        <color rgb="FF00B050"/>
        <rFont val="Arial"/>
        <family val="2"/>
      </rPr>
      <t xml:space="preserve">. </t>
    </r>
    <r>
      <rPr>
        <sz val="10"/>
        <color rgb="FFFF0000"/>
        <rFont val="Arial"/>
        <family val="2"/>
      </rPr>
      <t/>
    </r>
  </si>
  <si>
    <t>Persontåg som avser att transportera resenärer lokalt. Tågen annonseras vanligtvis som flyg- eller pendeltåg.</t>
  </si>
  <si>
    <t>Persontåg som avser att transportera resenärer regionalt. Tågen annonseras vanligtvis som regionaltåg.</t>
  </si>
  <si>
    <t>Persontåg som avser att transportera resenärer interregionalt. Tågen annonseras vanligtvis som fjärr-, natt- eller snabbtåg.</t>
  </si>
  <si>
    <t>Slutstation</t>
  </si>
  <si>
    <t>Sista platsen där persontåget har uppehåll för avstigande resenärer eller där persontåget passerar riksgräns.</t>
  </si>
  <si>
    <t>Försening</t>
  </si>
  <si>
    <t xml:space="preserve">Tidsskillnad mellan tågets faktiska och planerade ankomsttid till station enligt tidtabell. </t>
  </si>
  <si>
    <t>Tåg som ankommit före tidtabell eller på utsatt tid räknas som ankomna enligt tidtabell. Sekunder registreras inte vid tidsavläsning av tågankomster vilket medför att tåg kan vara upp till och med 59 sekunder försenade och fortsatt räknas som ankomna enligt tidtabell. Exempelvis innebär det att förseningar mellan 5.00–5.59 minuter registreras som 5.00 minuter.</t>
  </si>
  <si>
    <t>Inställda kort-, medel- och långdistanståg räknas i statistiken som 30, 60 respektive 90 minuter försenade när förseningstid beräknas.</t>
  </si>
  <si>
    <t>Anordnade tåg</t>
  </si>
  <si>
    <t>Tåg som planeras att framföras men som inte ingick i den fastställda årliga tågplanen.</t>
  </si>
  <si>
    <t xml:space="preserve">Anordnade tåg utnyttjar restkapacitet i den fastställda årliga tågplanen. Ett anordnat tåg kan antingen vara en justering eller en akut förändring av tågplanen.  </t>
  </si>
  <si>
    <t>Inställda tåg</t>
  </si>
  <si>
    <t>Tåg som var planerade att framföras enligt tågplan men som inte framförts, räknas som inställda.</t>
  </si>
  <si>
    <t>Ett tåg kan framföras en del av sin planerade sträcka. För den del som tåget inte framförs enligt tågplan räknas tåget som inställt.</t>
  </si>
  <si>
    <t xml:space="preserve">Ett inställt tåg kan antingen vara en justering eller en akut förändring av tågplanen. </t>
  </si>
  <si>
    <t>Sammanvägt tillförlitlighetsmått (STM)</t>
  </si>
  <si>
    <t>Tillförlitlighetsmått som redovisar andelen planerade tåg, dagen innan avgång, som ankommit till station enligt tidtabell eller inom olika tidsintervall.</t>
  </si>
  <si>
    <t>STM visar andelen planerade tåg dagen innan avgång som ankommit i tid. Därmed sammanvägs tågens regularitet (andel av de planerade tågen som framförts) med tågens punktlighet (andel av de framförda tågen som ankommit i tid) till ett tillförlitlighetsmått. Tåg räknas vara i tid om de ankommit enligt tidtabell eller inom olika tidsintervall. Tidsintervallen synliggörs inom parentesen efter STM. Exempelvis innebär STM(5) att tåg som ankommit högst 5 minuter efter tidtabell räknas vara i tid.</t>
  </si>
  <si>
    <t>Akuta förändringar av tågplan, som är differensen mellan anordnade och inställda tåg, betraktas på samma sätt som försenade tåg i STM (genom regulariteten).</t>
  </si>
  <si>
    <t xml:space="preserve">Dag, månad och år </t>
  </si>
  <si>
    <t xml:space="preserve">Avser kalenderdag, kalendermånad och kalenderår.  </t>
  </si>
  <si>
    <t>Veckodag</t>
  </si>
  <si>
    <t>Avser planerad veckodag för avgång av persontåg.</t>
  </si>
  <si>
    <t>Timme</t>
  </si>
  <si>
    <t>Avser planerad timme för ankomst till station.</t>
  </si>
  <si>
    <t>Län</t>
  </si>
  <si>
    <t>Avser det län som stationen är belägen i.</t>
  </si>
  <si>
    <t>Tabelldefinitioner</t>
  </si>
  <si>
    <t>Tabelldefinitioner:</t>
  </si>
  <si>
    <r>
      <t xml:space="preserve">Definitionerna i denna del av rapporten beskriver vad tabellernas rader alternativt kolumner innefattar. Termer som redan har definierats under </t>
    </r>
    <r>
      <rPr>
        <i/>
        <sz val="10"/>
        <rFont val="Arial"/>
        <family val="2"/>
      </rPr>
      <t>Definitioner</t>
    </r>
    <r>
      <rPr>
        <sz val="10"/>
        <rFont val="Arial"/>
        <family val="2"/>
      </rPr>
      <t xml:space="preserve"> används utan att förtydligas igen. </t>
    </r>
  </si>
  <si>
    <r>
      <rPr>
        <b/>
        <sz val="10"/>
        <rFont val="Arial"/>
        <family val="2"/>
      </rPr>
      <t>Kolumn 4</t>
    </r>
    <r>
      <rPr>
        <sz val="10"/>
        <rFont val="Arial"/>
        <family val="2"/>
      </rPr>
      <t xml:space="preserve">: Anger andelen framförda tåg som ankommit slutstation högst 2 minuter efter tidtabell i procent. </t>
    </r>
  </si>
  <si>
    <r>
      <rPr>
        <b/>
        <sz val="10"/>
        <rFont val="Arial"/>
        <family val="2"/>
      </rPr>
      <t>Kolumn 5</t>
    </r>
    <r>
      <rPr>
        <sz val="10"/>
        <rFont val="Arial"/>
        <family val="2"/>
      </rPr>
      <t xml:space="preserve">: Anger andelen framförda tåg som ankommit slutstation högst 5 minuter efter tidtabell i procent. </t>
    </r>
  </si>
  <si>
    <r>
      <rPr>
        <b/>
        <sz val="10"/>
        <rFont val="Arial"/>
        <family val="2"/>
      </rPr>
      <t>Kolumn 6</t>
    </r>
    <r>
      <rPr>
        <sz val="10"/>
        <rFont val="Arial"/>
        <family val="2"/>
      </rPr>
      <t xml:space="preserve">: Anger andelen framförda tåg som ankommit slutstation högst 15 minuter efter tidtabell i procent. </t>
    </r>
  </si>
  <si>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</si>
  <si>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</si>
  <si>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</si>
  <si>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</si>
  <si>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</si>
  <si>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</si>
  <si>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</si>
  <si>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</si>
  <si>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</si>
  <si>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</si>
  <si>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</si>
  <si>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</si>
  <si>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</si>
  <si>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</si>
  <si>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</si>
  <si>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</si>
  <si>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</si>
  <si>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</si>
  <si>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</si>
  <si>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</si>
  <si>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</si>
  <si>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</si>
  <si>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</si>
  <si>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</si>
  <si>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Innehållsförteckning/Contents</t>
  </si>
  <si>
    <t>Innehåll</t>
  </si>
  <si>
    <t>Contents</t>
  </si>
  <si>
    <t>Antal tåg till slutstation / Punktlighet framförda tåg (procent)</t>
  </si>
  <si>
    <t>Trains to terminating station / Puncutality at terminating station (percent)</t>
  </si>
  <si>
    <t>Table 2. Punctuality for passenger trains at the terminating station by month – all trains</t>
  </si>
  <si>
    <t>60 min</t>
  </si>
  <si>
    <t xml:space="preserve">Framförda tåg </t>
  </si>
  <si>
    <t>Ankomna högst 2 minuter efter tidtabell</t>
  </si>
  <si>
    <t>Ankomna högst 5 minuter efter tidtabell</t>
  </si>
  <si>
    <t>Ankomna högst 15 minuter efter tidtabell</t>
  </si>
  <si>
    <t>antal</t>
  </si>
  <si>
    <t>procent</t>
  </si>
  <si>
    <t>2001 Jan</t>
  </si>
  <si>
    <t>2001 Feb</t>
  </si>
  <si>
    <t>2001 Mar</t>
  </si>
  <si>
    <t>2001 Apr</t>
  </si>
  <si>
    <t>2001 Maj</t>
  </si>
  <si>
    <t>2001 Jun</t>
  </si>
  <si>
    <t>2001 Jul</t>
  </si>
  <si>
    <t>2001 Aug</t>
  </si>
  <si>
    <t>2001 Sep</t>
  </si>
  <si>
    <t>2001 Okt</t>
  </si>
  <si>
    <t>2001 Nov</t>
  </si>
  <si>
    <t>2001 Dec</t>
  </si>
  <si>
    <t>2001 Totalt</t>
  </si>
  <si>
    <t>2002 Jan</t>
  </si>
  <si>
    <t>2002 Feb</t>
  </si>
  <si>
    <t>2002 Mar</t>
  </si>
  <si>
    <t>2002 Apr</t>
  </si>
  <si>
    <t>2002 Maj</t>
  </si>
  <si>
    <t>2002 Jun</t>
  </si>
  <si>
    <t>2002 Jul</t>
  </si>
  <si>
    <t>2002 Aug</t>
  </si>
  <si>
    <t>2002 Sep</t>
  </si>
  <si>
    <t>2002 Okt</t>
  </si>
  <si>
    <t>2002 Nov</t>
  </si>
  <si>
    <t>2002 Dec</t>
  </si>
  <si>
    <t>2002 Totalt</t>
  </si>
  <si>
    <t>2003 Jan</t>
  </si>
  <si>
    <t>2003 Feb</t>
  </si>
  <si>
    <t>2003 Mar</t>
  </si>
  <si>
    <t>2003 Apr</t>
  </si>
  <si>
    <t>2003 Maj</t>
  </si>
  <si>
    <t>2003 Jun</t>
  </si>
  <si>
    <t>2003 Jul</t>
  </si>
  <si>
    <t>2003 Aug</t>
  </si>
  <si>
    <t>2003 Sep</t>
  </si>
  <si>
    <t>2003 Okt</t>
  </si>
  <si>
    <t>2003 Nov</t>
  </si>
  <si>
    <t>2003 Dec</t>
  </si>
  <si>
    <t>2003 Totalt</t>
  </si>
  <si>
    <t>2004 Jan</t>
  </si>
  <si>
    <t>2004 Feb</t>
  </si>
  <si>
    <t>2004 Mar</t>
  </si>
  <si>
    <t>2004 Apr</t>
  </si>
  <si>
    <t>2004 Maj</t>
  </si>
  <si>
    <t>2004 Jun</t>
  </si>
  <si>
    <t>2004 Jul</t>
  </si>
  <si>
    <t>2004 Aug</t>
  </si>
  <si>
    <t>2004 Sep</t>
  </si>
  <si>
    <t>2004 Okt</t>
  </si>
  <si>
    <t>2004 Nov</t>
  </si>
  <si>
    <t>2004 Dec</t>
  </si>
  <si>
    <t>2004 Totalt</t>
  </si>
  <si>
    <t>2005 Jan</t>
  </si>
  <si>
    <t>2005 Feb</t>
  </si>
  <si>
    <t>2005 Mar</t>
  </si>
  <si>
    <t>2005 Apr</t>
  </si>
  <si>
    <t>2005 Maj</t>
  </si>
  <si>
    <t>2005 Jun</t>
  </si>
  <si>
    <t>2005 Jul</t>
  </si>
  <si>
    <t>2005 Aug</t>
  </si>
  <si>
    <t>2005 Sep</t>
  </si>
  <si>
    <t>2005 Okt</t>
  </si>
  <si>
    <t>2005 Nov</t>
  </si>
  <si>
    <t>2005 Dec</t>
  </si>
  <si>
    <t>2005 Totalt</t>
  </si>
  <si>
    <t>2006 Jan</t>
  </si>
  <si>
    <t>2006 Feb</t>
  </si>
  <si>
    <t>2006 Mar</t>
  </si>
  <si>
    <t>2006 Apr</t>
  </si>
  <si>
    <t>2006 Maj</t>
  </si>
  <si>
    <t>2006 Jun</t>
  </si>
  <si>
    <t>2006 Jul</t>
  </si>
  <si>
    <t>2006 Aug</t>
  </si>
  <si>
    <t>2006 Sep</t>
  </si>
  <si>
    <t>2006 Okt</t>
  </si>
  <si>
    <t>2006 Nov</t>
  </si>
  <si>
    <t>2006 Dec</t>
  </si>
  <si>
    <t>2006 Totalt</t>
  </si>
  <si>
    <t>2007 Jan</t>
  </si>
  <si>
    <t>2007 Feb</t>
  </si>
  <si>
    <t>2007 Mar</t>
  </si>
  <si>
    <t>2007 Apr</t>
  </si>
  <si>
    <t>2007 Maj</t>
  </si>
  <si>
    <t>2007 Jun</t>
  </si>
  <si>
    <t>2007 Jul</t>
  </si>
  <si>
    <t>2007 Aug</t>
  </si>
  <si>
    <t>2007 Sep</t>
  </si>
  <si>
    <t>2007 Okt</t>
  </si>
  <si>
    <t>2007 Nov</t>
  </si>
  <si>
    <t>2007 Dec</t>
  </si>
  <si>
    <t>2007 Totalt</t>
  </si>
  <si>
    <t>2008 Jan</t>
  </si>
  <si>
    <t>2008 Feb</t>
  </si>
  <si>
    <t>2008 Mar</t>
  </si>
  <si>
    <t>2008 Apr</t>
  </si>
  <si>
    <t>2008 Maj</t>
  </si>
  <si>
    <t>2008 Jun</t>
  </si>
  <si>
    <t>2008 Jul</t>
  </si>
  <si>
    <t>2008 Aug</t>
  </si>
  <si>
    <t>2008 Sep</t>
  </si>
  <si>
    <t>2008 Okt</t>
  </si>
  <si>
    <t>2008 Nov</t>
  </si>
  <si>
    <t>2008 Dec</t>
  </si>
  <si>
    <t>2008 Totalt</t>
  </si>
  <si>
    <t>2009 Jan</t>
  </si>
  <si>
    <t>2009 Feb</t>
  </si>
  <si>
    <t>2009 Mar</t>
  </si>
  <si>
    <t>2009 Apr</t>
  </si>
  <si>
    <t>2009 Maj</t>
  </si>
  <si>
    <t>2009 Jun</t>
  </si>
  <si>
    <t>2009 Jul</t>
  </si>
  <si>
    <t>2009 Aug</t>
  </si>
  <si>
    <t>2009 Sep</t>
  </si>
  <si>
    <t>2009 Okt</t>
  </si>
  <si>
    <t>2009 Nov</t>
  </si>
  <si>
    <t>2009 Dec</t>
  </si>
  <si>
    <t>2009 Totalt</t>
  </si>
  <si>
    <t>2010 Jan</t>
  </si>
  <si>
    <t>2010 Feb</t>
  </si>
  <si>
    <t>2010 Mar</t>
  </si>
  <si>
    <t>2010 Apr</t>
  </si>
  <si>
    <t>2010 Maj</t>
  </si>
  <si>
    <t>2010 Jun</t>
  </si>
  <si>
    <t>2010 Jul</t>
  </si>
  <si>
    <t>2010 Aug</t>
  </si>
  <si>
    <t>2010 Sep</t>
  </si>
  <si>
    <t>2010 Okt</t>
  </si>
  <si>
    <t>2010 Nov</t>
  </si>
  <si>
    <t>2010 Dec</t>
  </si>
  <si>
    <t>2010 Totalt</t>
  </si>
  <si>
    <t>2011 Jan</t>
  </si>
  <si>
    <t>2011 Feb</t>
  </si>
  <si>
    <t>2011 Mar</t>
  </si>
  <si>
    <t>2011 Apr</t>
  </si>
  <si>
    <t>2011 Maj</t>
  </si>
  <si>
    <t>2011 Jun</t>
  </si>
  <si>
    <t>2011 Jul</t>
  </si>
  <si>
    <t>2011 Aug</t>
  </si>
  <si>
    <t>2011 Sep</t>
  </si>
  <si>
    <t>2011 Okt</t>
  </si>
  <si>
    <t>2011 Nov</t>
  </si>
  <si>
    <t>2011 Dec</t>
  </si>
  <si>
    <t>2011 Totalt</t>
  </si>
  <si>
    <t>2012 Jan</t>
  </si>
  <si>
    <t>2012 Feb</t>
  </si>
  <si>
    <t>2012 Mar</t>
  </si>
  <si>
    <t>2012 Apr</t>
  </si>
  <si>
    <t>2012 Maj</t>
  </si>
  <si>
    <t>2012 Jun</t>
  </si>
  <si>
    <t>2012 Jul</t>
  </si>
  <si>
    <t>2012 Aug</t>
  </si>
  <si>
    <t>2012 Sep</t>
  </si>
  <si>
    <t>2012 Okt</t>
  </si>
  <si>
    <t>2012 Nov</t>
  </si>
  <si>
    <t>2012 Dec</t>
  </si>
  <si>
    <t>2012 Totalt</t>
  </si>
  <si>
    <r>
      <t>Totalt</t>
    </r>
    <r>
      <rPr>
        <b/>
        <vertAlign val="superscript"/>
        <sz val="8"/>
        <rFont val="Arial"/>
        <family val="2"/>
      </rPr>
      <t>1</t>
    </r>
  </si>
  <si>
    <t>Punctuality – train arrivals</t>
  </si>
  <si>
    <t>Arrivals</t>
  </si>
  <si>
    <t>arrived at the latest 2 minutes after scheduled time</t>
  </si>
  <si>
    <t>arrived at the latest 5 minutes after scheduled time</t>
  </si>
  <si>
    <t>arrived at the latest 15 minutes after scheduled time</t>
  </si>
  <si>
    <t>number</t>
  </si>
  <si>
    <t xml:space="preserve">percent </t>
  </si>
  <si>
    <r>
      <rPr>
        <vertAlign val="superscript"/>
        <sz val="8"/>
        <rFont val="Arial"/>
        <family val="2"/>
      </rPr>
      <t>1</t>
    </r>
    <r>
      <rPr>
        <sz val="8"/>
        <rFont val="Arial"/>
        <family val="2"/>
      </rPr>
      <t xml:space="preserve"> Uppgifter från och med 2013 ingår i Sveriges officiella statistik. Tidigare uppgifter ingår inte i den officiella statistiken eftersom dessa ännu inte är kvalitetssäkrade och dokumenterade. Uppgifterna för samtliga år hämtas från Trafikverkets uppföljningssystem för tågtrafik.
</t>
    </r>
    <r>
      <rPr>
        <i/>
        <sz val="8"/>
        <rFont val="Arial"/>
        <family val="2"/>
      </rPr>
      <t xml:space="preserve">  The data source for all time periods in the table is the Swedish Transport Administration database for train traffic monitoring. From 2013 the statistics have undergoing quality checks and are a part of the Official Statistics of Sweden.</t>
    </r>
  </si>
  <si>
    <t/>
  </si>
  <si>
    <t>Punktlighet för framförda persontåg till slutstation</t>
  </si>
  <si>
    <t>Tidsintervallen synliggör hur många minuter ett tåg ankommer till slutstation efter planerad ankomsttid. Exempelvis innebär "härav ankomna högst 5 minuter efter tidtabell", att tåg som ankommit högst 5 minuter efter tidtabell räknas vara i tid.</t>
  </si>
  <si>
    <t xml:space="preserve">Punktlighet redovisas som andelen framförda tåg som ankommit till slutstation enligt tidtabell eller inom olika tidsintervall. </t>
  </si>
  <si>
    <t>Tabell A. Historisk tabell, antal framförda persontåg samt punktlighet för persontåg till slutstation fördelat på månad – samtliga tåg</t>
  </si>
  <si>
    <t>Table A. Historical overview, number of arrived passenger trains at the terminating station and punctuality at the terminating station by month – all trains</t>
  </si>
  <si>
    <t>Table B. Difference between Punctuality for passenger trains at the terminating station and Combined performance measure (CPM) of all trains by month</t>
  </si>
  <si>
    <t>Difference between Punctuality for passenger trains at the terminating station and Combined performance measure (CPM)</t>
  </si>
  <si>
    <t>Skillnad mellan Punktlighet framförda persontåg till slutstation och Sammanvägt tillförlitlighetsmått (STM)</t>
  </si>
  <si>
    <t>Skillnad Punktlighet av framförda persontåg till slutstation och Sammanvägt tillförlitlighetsmått (STM)</t>
  </si>
  <si>
    <t>Table C. Difference between Punctuality for passenger trains at the terminating station and Combined performance measure (CPM) of trains arrived at the latest 5 minutes after scheduled time by month - passenger train category</t>
  </si>
  <si>
    <t>Figur 1: Punktlighet för resandetåg till slutstation, andel av de framförda persontågen som anlänt slutstation högst 5 minuter efter tidtabell, per månad. Persontåg (totalt) uppdelat på kort-, medel- och långdistanståg</t>
  </si>
  <si>
    <t>Figure 1: Punctuality for passenger trains, percentage of passenger trains which arrived at the latest 5 minutes after scheduled time at the terminating station by month – passenger trains (total) and divided into short-, medium- and long-distance trains</t>
  </si>
  <si>
    <t>Kort om statistiken/The Statistics in Brief</t>
  </si>
  <si>
    <r>
      <rPr>
        <b/>
        <sz val="10"/>
        <rFont val="Arial"/>
        <family val="2"/>
      </rPr>
      <t>Kolumn 3:</t>
    </r>
    <r>
      <rPr>
        <sz val="10"/>
        <rFont val="Arial"/>
        <family val="2"/>
      </rPr>
      <t xml:space="preserve"> Anger antalet tåg som framförts till slutstation, samma som tabell 1 rad 2.</t>
    </r>
  </si>
  <si>
    <r>
      <rPr>
        <b/>
        <sz val="10"/>
        <rFont val="Arial"/>
        <family val="2"/>
      </rPr>
      <t>Kolumn 3-7</t>
    </r>
    <r>
      <rPr>
        <sz val="10"/>
        <rFont val="Arial"/>
        <family val="2"/>
      </rPr>
      <t xml:space="preserve">: Anger skillnad i procentenhter mellan måtten Punktlighet framförda persontåg till slutstation och Sammanvägt tillförlitlighetsmått (STM) för olika tidsintervall. </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</si>
  <si>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persontåg ankomna högst 0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</si>
  <si>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persontåg ankomna högst 2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</si>
  <si>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persontåg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</si>
  <si>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persontåg ankomna högst 15 minuter efter tidtabell.</t>
    </r>
  </si>
  <si>
    <r>
      <rPr>
        <b/>
        <sz val="10"/>
        <rFont val="Arial"/>
        <family val="2"/>
      </rPr>
      <t xml:space="preserve">Kolumn 7: </t>
    </r>
    <r>
      <rPr>
        <sz val="10"/>
        <rFont val="Arial"/>
        <family val="2"/>
      </rPr>
      <t>Anger skillnad i procentenhter mellan måtten Punktlighet framförda persontåg till slutstation och Sammanvägt tillförlitlighetsmått (STM) för persontåg ankomna högst 60 minuter efter tidtabell.</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</si>
  <si>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samtliga persontåg ankomna högst 5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</si>
  <si>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kortdistanståg ankomna högst 5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</si>
  <si>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medeldistanståg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</si>
  <si>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långdistanståg ankomna högst 15 minuter efter tidtabell.</t>
    </r>
  </si>
  <si>
    <r>
      <rPr>
        <b/>
        <sz val="10"/>
        <rFont val="Arial"/>
        <family val="2"/>
      </rPr>
      <t>Rad 1:</t>
    </r>
    <r>
      <rPr>
        <sz val="10"/>
        <rFont val="Arial"/>
        <family val="2"/>
      </rPr>
      <t xml:space="preserve"> Anger antalet persontåg som var inplanerade att framföras enligt fastställd årlig tågplan.</t>
    </r>
  </si>
  <si>
    <r>
      <rPr>
        <b/>
        <sz val="10"/>
        <rFont val="Arial"/>
        <family val="2"/>
      </rPr>
      <t xml:space="preserve">Rad 2: </t>
    </r>
    <r>
      <rPr>
        <sz val="10"/>
        <rFont val="Arial"/>
        <family val="2"/>
      </rPr>
      <t xml:space="preserve">Anger antalet persontåg som ankommit till slutstation. </t>
    </r>
  </si>
  <si>
    <r>
      <t xml:space="preserve">Rad 3, 5, 7, 9, 11, 13, 15, 17: </t>
    </r>
    <r>
      <rPr>
        <sz val="10"/>
        <rFont val="Arial"/>
        <family val="2"/>
      </rPr>
      <t xml:space="preserve">Anger antalet tåg som ankommit inom 0, 2, 5, 10, 15, 30, 45 respektive 60 minuter efter tidtabell. Noll betyder att tåg ankom före eller enligt tidtabell. </t>
    </r>
  </si>
  <si>
    <r>
      <t xml:space="preserve">Rad 4, 6, 8, 10, 12, 14, 16, 18: </t>
    </r>
    <r>
      <rPr>
        <sz val="10"/>
        <rFont val="Arial"/>
        <family val="2"/>
      </rPr>
      <t xml:space="preserve">Anger Punktlighet framförda persontåg till slutstation i procent, för tidspåslagen 0, 2, 5, 10, 15, 30, 45 respektive 60 minuter efter tidtabell. </t>
    </r>
  </si>
  <si>
    <t xml:space="preserve">Exempelvis beräknas Punktlighet framförda persontåg till slutstation för tåg som ankommit 0 minuter efter tidtabell som rad 3 dividerad med rad 2.  </t>
  </si>
  <si>
    <r>
      <rPr>
        <vertAlign val="superscript"/>
        <sz val="8"/>
        <rFont val="Arial"/>
        <family val="2"/>
      </rPr>
      <t>1</t>
    </r>
    <r>
      <rPr>
        <sz val="8"/>
        <rFont val="Arial"/>
        <family val="2"/>
      </rPr>
      <t xml:space="preserve"> Punktlighet redovisas som andelen framförda persontåg som ankommit till slutstation. För beräkning av punktlighet av framförda persontåg se kvalitetsdeklaration bilaga 1. Punctuality is reported as the proportion of passenger trains that reached their terminal stations. For calculation of punctuality of passenger trains, see the Documentation of the Statistical Quality Declaration Appendix 1.</t>
    </r>
  </si>
  <si>
    <t>Punktlighet framförda persontåg till slutstation 2024 kvartal 1</t>
  </si>
  <si>
    <t>Punctuality of arrived passenger trains at terminating station 2024 quarter 1</t>
  </si>
  <si>
    <t>Total försening, timmar</t>
  </si>
  <si>
    <t>- Genomsnittlig försening för samtliga tåg, minuter</t>
  </si>
  <si>
    <t>- Genomsnittlig försening av försenade tåg, minuter</t>
  </si>
  <si>
    <t>- Genomsnittlig försening av tåg som är mer än 5 minuter försenade, minuter</t>
  </si>
  <si>
    <t>Total delay, hours</t>
  </si>
  <si>
    <t>- Average delay – all trains, minutes</t>
  </si>
  <si>
    <t>- Average delay – delayed trains, minutes</t>
  </si>
  <si>
    <t>- Average delay – trains delayed more than 5 minutes, minutes</t>
  </si>
  <si>
    <t>Figur 2: Uppföljning av tågplan vid slutstation, tåg inom olika tidsmarginaler fördelat på månad – persontåg</t>
  </si>
  <si>
    <t>Figure 2: Evaluation of the working timetable at terminating station, trains on time by month – passenger trains</t>
  </si>
  <si>
    <t>Table 1. Punctuality for passenger trains at the terminating station by quarter – all trains</t>
  </si>
  <si>
    <t>Table 3. Punctuality for passenger trains at the terminating station by month – short-distance trains</t>
  </si>
  <si>
    <t>Table 4. Punctuality for passenger trains at the terminating station by month – medium-distance trains</t>
  </si>
  <si>
    <t>Table 5. Punctuality for passenger trains at the terminating station by month – long-distance trains</t>
  </si>
  <si>
    <r>
      <rPr>
        <b/>
        <sz val="10"/>
        <rFont val="Arial"/>
        <family val="2"/>
      </rPr>
      <t>Rad 20</t>
    </r>
    <r>
      <rPr>
        <sz val="10"/>
        <rFont val="Arial"/>
        <family val="2"/>
      </rPr>
      <t xml:space="preserve">: Anger genomsnittligt antal förseningsminuter för framförda tåg i rad 2. </t>
    </r>
  </si>
  <si>
    <r>
      <rPr>
        <b/>
        <sz val="10"/>
        <rFont val="Arial"/>
        <family val="2"/>
      </rPr>
      <t>Rad 19</t>
    </r>
    <r>
      <rPr>
        <sz val="10"/>
        <rFont val="Arial"/>
        <family val="2"/>
      </rPr>
      <t xml:space="preserve">: Anger total förseningstid, i timmar, för framförda tåg i rad 2. </t>
    </r>
  </si>
  <si>
    <t>Rad 1–22: Innehåller statistik uppdelad per månad. I övrigt samma definitioner som i tabell 1.</t>
  </si>
  <si>
    <t>Rad 1–22: Innehåller statistik om kortdistanståg. I övrigt samma definitioner som i tabell 1.</t>
  </si>
  <si>
    <t>Rad 1–22: Innehåller statistik om medeldistanståg. I övrigt samma definitioner som i tabell 1.</t>
  </si>
  <si>
    <t>Rad 1–22: Innehåller statistik om långdistanståg. I övrigt samma definitioner som i tabell 1.</t>
  </si>
  <si>
    <r>
      <rPr>
        <b/>
        <sz val="10"/>
        <rFont val="Arial"/>
        <family val="2"/>
      </rPr>
      <t>Rad 21</t>
    </r>
    <r>
      <rPr>
        <sz val="10"/>
        <rFont val="Arial"/>
        <family val="2"/>
      </rPr>
      <t>: Anger genomsnittligt antal förseningsminuter för persontåg med ankomst ej ankomna enligt tidtabell.</t>
    </r>
  </si>
  <si>
    <r>
      <rPr>
        <b/>
        <sz val="10"/>
        <rFont val="Arial"/>
        <family val="2"/>
      </rPr>
      <t>Rad 22</t>
    </r>
    <r>
      <rPr>
        <sz val="10"/>
        <rFont val="Arial"/>
        <family val="2"/>
      </rPr>
      <t>: Anger genomsnittligt antal förseningsminuter för persontåg med en försening större än 5 minuter efter tidtabell.</t>
    </r>
  </si>
  <si>
    <t>Statistik 2024:11</t>
  </si>
  <si>
    <t>Figur 2:</t>
  </si>
  <si>
    <t>Uppföljning av tågplan vid slutstation, tåg inom olika tidsmarginaler fördelat på månad – persontåg</t>
  </si>
  <si>
    <t>Kommentarer till resultatet/The result in brief</t>
  </si>
  <si>
    <t>Persontågens tillförlitlighet vid slutstation, första kvartalet 2024</t>
  </si>
  <si>
    <t>RT(5)</t>
  </si>
  <si>
    <t>Förändring mot 2023*</t>
  </si>
  <si>
    <t>Alla persontåg</t>
  </si>
  <si>
    <t>procentenheter</t>
  </si>
  <si>
    <t>härav</t>
  </si>
  <si>
    <t xml:space="preserve">  Kortdistanståg</t>
  </si>
  <si>
    <t xml:space="preserve">  Medeldistanståg</t>
  </si>
  <si>
    <t xml:space="preserve">  Långdistanståg</t>
  </si>
  <si>
    <t>Tabell C.Skillnad mellan Punktlighet för framförda persontåg till slutstation och Sammanvägt tillförlitlighetsmått (STM) för tåg ankomna högst 5 minuter efter tidtabell fördelat på månad - tågsort</t>
  </si>
  <si>
    <t>Tabell B. Skillnad mellan Punktlighet för framförda persontåg till slutstation och Sammanvägt tillförlitlighetsmått (STM) fördelat på månad</t>
  </si>
  <si>
    <r>
      <t>Tabell 1. Punktlighet för framförda persontåg till slutstation fördelat per kvartal – samtliga tåg</t>
    </r>
    <r>
      <rPr>
        <b/>
        <vertAlign val="superscript"/>
        <sz val="10"/>
        <rFont val="Arial"/>
        <family val="2"/>
      </rPr>
      <t>1</t>
    </r>
  </si>
  <si>
    <r>
      <t>Tabell 2. Punktlighet för framförda persontåg till slutstation fördelat på år månad – samtliga tåg</t>
    </r>
    <r>
      <rPr>
        <b/>
        <vertAlign val="superscript"/>
        <sz val="10"/>
        <rFont val="Arial"/>
        <family val="2"/>
      </rPr>
      <t>1</t>
    </r>
  </si>
  <si>
    <r>
      <t>Tabell 3. Punktlighet för framförda persontåg till slutstation fördelat på månad – kortdistanståg</t>
    </r>
    <r>
      <rPr>
        <b/>
        <vertAlign val="superscript"/>
        <sz val="10"/>
        <rFont val="Arial"/>
        <family val="2"/>
      </rPr>
      <t>1</t>
    </r>
  </si>
  <si>
    <r>
      <t>Tabell 4. Punktlighet för framförda persontåg till slutstation fördelat på månad – medeldistanståg</t>
    </r>
    <r>
      <rPr>
        <b/>
        <vertAlign val="superscript"/>
        <sz val="10"/>
        <rFont val="Arial"/>
        <family val="2"/>
      </rPr>
      <t>1</t>
    </r>
  </si>
  <si>
    <r>
      <t>Tabell 5. Punktlighet för framförda persontåg till slutstation fördelat på månad – långdistanståg</t>
    </r>
    <r>
      <rPr>
        <b/>
        <vertAlign val="superscript"/>
        <sz val="10"/>
        <rFont val="Arial"/>
        <family val="2"/>
      </rPr>
      <t>1</t>
    </r>
  </si>
  <si>
    <r>
      <t xml:space="preserve">Publiceringsdatum: </t>
    </r>
    <r>
      <rPr>
        <sz val="8"/>
        <rFont val="Arial"/>
        <family val="2"/>
      </rPr>
      <t>2024-04-25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</si>
</sst>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quot; &quot;%"/>
    <numFmt numFmtId="166" formatCode="0.0%"/>
    <numFmt numFmtId="167" formatCode="_-* #,##0.00\ _k_r_-;\-* #,##0.00\ _k_r_-;_-* &quot;-&quot;??\ _k_r_-;_-@_-"/>
    <numFmt numFmtId="168" formatCode="_-* #,##0.0\ _k_r_-;\-* #,##0.0\ _k_r_-;_-* &quot;-&quot;??\ _k_r_-;_-@_-"/>
    <numFmt numFmtId="169" formatCode="000\ 00"/>
    <numFmt numFmtId="170" formatCode="0.0"/>
  </numFmts>
  <fonts count="51" x14ac:knownFonts="1">
    <font>
      <sz val="8"/>
      <name val="Arial"/>
    </font>
    <font>
      <sz val="11"/>
      <color theme="1"/>
      <name val="Arial"/>
      <family val="2"/>
    </font>
    <font>
      <b/>
      <sz val="10"/>
      <name val="Arial"/>
      <family val="2"/>
    </font>
    <font>
      <sz val="10"/>
      <name val="Arial"/>
      <family val="2"/>
    </font>
    <font>
      <i/>
      <sz val="10"/>
      <name val="Arial"/>
      <family val="2"/>
    </font>
    <font>
      <b/>
      <i/>
      <sz val="8"/>
      <name val="Arial"/>
      <family val="2"/>
    </font>
    <font>
      <b/>
      <sz val="8"/>
      <name val="Arial"/>
      <family val="2"/>
    </font>
    <font>
      <b/>
      <sz val="11"/>
      <name val="Arial"/>
      <family val="2"/>
    </font>
    <font>
      <sz val="11"/>
      <name val="Arial"/>
      <family val="2"/>
    </font>
    <font>
      <sz val="8"/>
      <name val="Arial"/>
      <family val="2"/>
    </font>
    <font>
      <i/>
      <sz val="8"/>
      <name val="Arial"/>
      <family val="2"/>
    </font>
    <font>
      <sz val="8"/>
      <color rgb="FFFF0000"/>
      <name val="Arial"/>
      <family val="2"/>
    </font>
    <font>
      <vertAlign val="superscript"/>
      <sz val="8"/>
      <name val="Arial"/>
      <family val="2"/>
    </font>
    <font>
      <b/>
      <sz val="16"/>
      <color theme="0"/>
      <name val="Tahoma"/>
      <family val="2"/>
    </font>
    <font>
      <sz val="8"/>
      <color theme="0"/>
      <name val="Arial"/>
      <family val="2"/>
    </font>
    <font>
      <b/>
      <sz val="20"/>
      <name val="Arial"/>
      <family val="2"/>
    </font>
    <font>
      <b/>
      <i/>
      <sz val="16"/>
      <name val="Arial"/>
      <family val="2"/>
    </font>
    <font>
      <b/>
      <i/>
      <sz val="14"/>
      <name val="Arial"/>
      <family val="2"/>
    </font>
    <font>
      <u/>
      <sz val="8"/>
      <color indexed="12"/>
      <name val="Arial"/>
      <family val="2"/>
    </font>
    <font>
      <b/>
      <sz val="10"/>
      <color rgb="FFFF0000"/>
      <name val="Arial"/>
      <family val="2"/>
    </font>
    <font>
      <u/>
      <sz val="10"/>
      <color indexed="12"/>
      <name val="Arial"/>
      <family val="2"/>
    </font>
    <font>
      <sz val="8"/>
      <name val="Tahoma"/>
      <family val="2"/>
    </font>
    <font>
      <b/>
      <vertAlign val="superscript"/>
      <sz val="8"/>
      <name val="Arial"/>
      <family val="2"/>
    </font>
    <font>
      <sz val="8"/>
      <color theme="1"/>
      <name val="Arial"/>
      <family val="2"/>
    </font>
    <font>
      <sz val="11"/>
      <color theme="0"/>
      <name val="Arial"/>
      <family val="2"/>
    </font>
    <font>
      <sz val="11"/>
      <color rgb="FFFF0000"/>
      <name val="Calibri"/>
      <family val="2"/>
      <scheme val="minor"/>
    </font>
    <font>
      <b/>
      <sz val="16"/>
      <color indexed="9"/>
      <name val="Tahoma"/>
      <family val="2"/>
    </font>
    <font>
      <sz val="9.5"/>
      <name val="Arial"/>
      <family val="2"/>
    </font>
    <font>
      <b/>
      <sz val="12"/>
      <name val="Arial"/>
      <family val="2"/>
    </font>
    <font>
      <sz val="12"/>
      <name val="Calibri"/>
      <family val="2"/>
      <scheme val="minor"/>
    </font>
    <font>
      <sz val="10"/>
      <color theme="5" tint="-0.249977111117893"/>
      <name val="Arial"/>
      <family val="2"/>
    </font>
    <font>
      <sz val="10"/>
      <color rgb="FF00B050"/>
      <name val="Arial"/>
      <family val="2"/>
    </font>
    <font>
      <sz val="10"/>
      <color rgb="FF52AF32"/>
      <name val="Arial"/>
      <family val="2"/>
    </font>
    <font>
      <sz val="10"/>
      <color rgb="FFFF0000"/>
      <name val="Arial"/>
      <family val="2"/>
    </font>
    <font>
      <sz val="11"/>
      <name val="Calibri"/>
      <family val="2"/>
      <scheme val="minor"/>
    </font>
    <font>
      <sz val="11"/>
      <color rgb="FF00B050"/>
      <name val="Calibri"/>
      <family val="2"/>
      <scheme val="minor"/>
    </font>
    <font>
      <i/>
      <sz val="10"/>
      <color rgb="FFFF0000"/>
      <name val="Arial"/>
      <family val="2"/>
    </font>
    <font>
      <b/>
      <sz val="9"/>
      <name val="Arial"/>
      <family val="2"/>
    </font>
    <font>
      <b/>
      <sz val="9.5"/>
      <name val="Arial"/>
      <family val="2"/>
    </font>
    <font>
      <sz val="10"/>
      <name val="Calibri"/>
      <family val="2"/>
    </font>
    <font>
      <u/>
      <sz val="10"/>
      <name val="Arial"/>
      <family val="2"/>
    </font>
    <font>
      <sz val="8"/>
      <name val="Verdana"/>
      <family val="2"/>
    </font>
    <font>
      <b/>
      <sz val="7.5"/>
      <name val="Arial"/>
      <family val="2"/>
    </font>
    <font>
      <i/>
      <sz val="7.5"/>
      <name val="Arial"/>
      <family val="2"/>
    </font>
    <font>
      <sz val="9"/>
      <color indexed="81"/>
      <name val="Tahoma"/>
      <family val="2"/>
    </font>
    <font>
      <b/>
      <i/>
      <sz val="10"/>
      <name val="Arial"/>
      <family val="2"/>
    </font>
    <font>
      <b/>
      <vertAlign val="superscript"/>
      <sz val="10"/>
      <name val="Arial"/>
      <family val="2"/>
    </font>
    <font>
      <sz val="12"/>
      <name val="Arial"/>
      <family val="2"/>
    </font>
    <font>
      <i/>
      <sz val="9"/>
      <name val="Arial"/>
      <family val="2"/>
    </font>
    <font>
      <sz val="9"/>
      <name val="Arial"/>
      <family val="2"/>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bottom style="thin">
        <color theme="0" tint="-0.249977111117893"/>
      </bottom>
      <diagonal/>
    </border>
    <border>
      <left/>
      <right/>
      <top/>
      <bottom style="thin">
        <color theme="0" tint="-0.24994659260841701"/>
      </bottom>
      <diagonal/>
    </border>
  </borders>
  <cellStyleXfs count="11">
    <xf numFmtId="0" fontId="0" fillId="0" borderId="0"/>
    <xf numFmtId="9" fontId="9" fillId="0" borderId="0" applyFont="0" applyFill="0" applyBorder="0" applyAlignment="0" applyProtection="0"/>
    <xf numFmtId="167" fontId="9" fillId="0" borderId="0" applyFont="0" applyFill="0" applyBorder="0" applyAlignment="0" applyProtection="0"/>
    <xf numFmtId="0" fontId="9" fillId="0" borderId="0"/>
    <xf numFmtId="0" fontId="18" fillId="0" borderId="0" applyNumberFormat="0" applyFill="0" applyBorder="0" applyAlignment="0" applyProtection="0">
      <alignment vertical="top"/>
      <protection locked="0"/>
    </xf>
    <xf numFmtId="9" fontId="9" fillId="0" borderId="0" applyFont="0" applyFill="0" applyBorder="0" applyAlignment="0" applyProtection="0"/>
    <xf numFmtId="0" fontId="3" fillId="0" borderId="0"/>
    <xf numFmtId="0" fontId="3" fillId="0" borderId="0"/>
    <xf numFmtId="0" fontId="9" fillId="0" borderId="0"/>
    <xf numFmtId="0" fontId="41" fillId="0" borderId="0"/>
    <xf numFmtId="0" fontId="20" fillId="0" borderId="0" applyNumberFormat="0" applyFill="0" applyBorder="0" applyAlignment="0" applyProtection="0">
      <alignment vertical="top"/>
      <protection locked="0"/>
    </xf>
  </cellStyleXfs>
  <cellXfs count="245">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2" borderId="1" xfId="0" applyFont="1" applyFill="1" applyBorder="1" applyAlignment="1">
      <alignment vertical="center"/>
    </xf>
    <xf numFmtId="0" fontId="1" fillId="2" borderId="1" xfId="0" applyFont="1" applyFill="1" applyBorder="1" applyAlignment="1">
      <alignment vertical="center"/>
    </xf>
    <xf numFmtId="49" fontId="7" fillId="2" borderId="0" xfId="0" applyNumberFormat="1" applyFont="1" applyFill="1" applyAlignment="1">
      <alignment horizontal="center" vertical="center"/>
    </xf>
    <xf numFmtId="0" fontId="8" fillId="2" borderId="0" xfId="0" applyFont="1" applyFill="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quotePrefix="1" applyFont="1" applyFill="1" applyAlignment="1">
      <alignment vertical="center"/>
    </xf>
    <xf numFmtId="3" fontId="6" fillId="2" borderId="0" xfId="0" applyNumberFormat="1" applyFont="1" applyFill="1" applyAlignment="1">
      <alignment horizontal="right" vertical="center"/>
    </xf>
    <xf numFmtId="0" fontId="5" fillId="2" borderId="0" xfId="0" applyFont="1" applyFill="1" applyAlignment="1">
      <alignment vertical="center"/>
    </xf>
    <xf numFmtId="0" fontId="6" fillId="2" borderId="0" xfId="0" applyFont="1" applyFill="1" applyAlignment="1">
      <alignment vertical="center"/>
    </xf>
    <xf numFmtId="0" fontId="9" fillId="2" borderId="0" xfId="0" quotePrefix="1" applyFont="1" applyFill="1" applyAlignment="1">
      <alignment vertical="center"/>
    </xf>
    <xf numFmtId="0" fontId="10" fillId="2" borderId="0" xfId="0" quotePrefix="1"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horizontal="right" vertical="center"/>
    </xf>
    <xf numFmtId="3" fontId="9" fillId="2" borderId="0" xfId="0" applyNumberFormat="1" applyFont="1" applyFill="1" applyAlignment="1">
      <alignment vertical="center"/>
    </xf>
    <xf numFmtId="0" fontId="5" fillId="2" borderId="0" xfId="0" quotePrefix="1" applyFont="1" applyFill="1" applyAlignment="1">
      <alignment vertical="center"/>
    </xf>
    <xf numFmtId="0" fontId="9" fillId="2" borderId="2" xfId="0" applyFont="1" applyFill="1" applyBorder="1" applyAlignment="1">
      <alignment horizontal="center" vertical="center"/>
    </xf>
    <xf numFmtId="0" fontId="9" fillId="2" borderId="2" xfId="0" quotePrefix="1" applyFont="1"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horizontal="right" vertical="center"/>
    </xf>
    <xf numFmtId="0" fontId="10" fillId="2" borderId="2" xfId="0" quotePrefix="1" applyFont="1" applyFill="1" applyBorder="1" applyAlignment="1">
      <alignment vertical="center"/>
    </xf>
    <xf numFmtId="0" fontId="7" fillId="2" borderId="0" xfId="0" applyFont="1" applyFill="1" applyAlignment="1">
      <alignment vertical="center"/>
    </xf>
    <xf numFmtId="0" fontId="9" fillId="2" borderId="1" xfId="0" quotePrefix="1" applyFont="1" applyFill="1" applyBorder="1" applyAlignment="1">
      <alignment vertical="center"/>
    </xf>
    <xf numFmtId="1"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3" fontId="11" fillId="2" borderId="0" xfId="0" applyNumberFormat="1" applyFont="1" applyFill="1" applyAlignment="1">
      <alignment vertical="center"/>
    </xf>
    <xf numFmtId="0" fontId="11" fillId="2" borderId="0" xfId="0" applyFont="1" applyFill="1" applyAlignment="1">
      <alignment horizontal="left" vertical="center"/>
    </xf>
    <xf numFmtId="0" fontId="7" fillId="2" borderId="0" xfId="0" applyFont="1" applyFill="1" applyAlignment="1">
      <alignment horizontal="center" vertical="center"/>
    </xf>
    <xf numFmtId="3" fontId="1" fillId="2" borderId="0" xfId="0" applyNumberFormat="1" applyFont="1" applyFill="1" applyAlignment="1">
      <alignment vertical="center"/>
    </xf>
    <xf numFmtId="1" fontId="1" fillId="2" borderId="0" xfId="0" applyNumberFormat="1" applyFont="1" applyFill="1" applyAlignment="1">
      <alignment vertical="center"/>
    </xf>
    <xf numFmtId="1" fontId="7" fillId="2" borderId="0" xfId="0" applyNumberFormat="1" applyFont="1" applyFill="1" applyAlignment="1">
      <alignment vertical="center"/>
    </xf>
    <xf numFmtId="164" fontId="9" fillId="2" borderId="0" xfId="0" applyNumberFormat="1" applyFont="1" applyFill="1" applyAlignment="1">
      <alignment horizontal="right" vertical="center"/>
    </xf>
    <xf numFmtId="0" fontId="8" fillId="2" borderId="0" xfId="0" applyFont="1" applyFill="1" applyAlignment="1">
      <alignment vertical="center"/>
    </xf>
    <xf numFmtId="1" fontId="8" fillId="2" borderId="0" xfId="0" applyNumberFormat="1" applyFont="1" applyFill="1" applyAlignment="1">
      <alignment vertical="center"/>
    </xf>
    <xf numFmtId="165" fontId="9" fillId="2" borderId="0" xfId="1" applyNumberFormat="1" applyFont="1" applyFill="1" applyBorder="1" applyAlignment="1">
      <alignment vertical="center"/>
    </xf>
    <xf numFmtId="3" fontId="7" fillId="2" borderId="0" xfId="0" applyNumberFormat="1" applyFont="1" applyFill="1" applyAlignment="1">
      <alignment vertical="center"/>
    </xf>
    <xf numFmtId="166" fontId="9" fillId="2" borderId="0" xfId="1" applyNumberFormat="1" applyFont="1" applyFill="1" applyBorder="1" applyAlignment="1">
      <alignment horizontal="right" vertical="center"/>
    </xf>
    <xf numFmtId="10" fontId="1" fillId="2" borderId="0" xfId="1" applyNumberFormat="1" applyFont="1" applyFill="1" applyBorder="1" applyAlignment="1">
      <alignment vertical="center"/>
    </xf>
    <xf numFmtId="0" fontId="5" fillId="2" borderId="0" xfId="0" applyFont="1" applyFill="1" applyAlignment="1">
      <alignment horizontal="center" vertical="center"/>
    </xf>
    <xf numFmtId="1" fontId="9" fillId="2" borderId="1" xfId="0" applyNumberFormat="1" applyFont="1" applyFill="1" applyBorder="1" applyAlignment="1">
      <alignment vertical="center"/>
    </xf>
    <xf numFmtId="1" fontId="9" fillId="2" borderId="0" xfId="0" applyNumberFormat="1" applyFont="1" applyFill="1" applyAlignment="1">
      <alignment horizontal="right" vertical="center"/>
    </xf>
    <xf numFmtId="9" fontId="9" fillId="2" borderId="0" xfId="1" applyFont="1" applyFill="1" applyBorder="1" applyAlignment="1">
      <alignment vertical="center"/>
    </xf>
    <xf numFmtId="168" fontId="6" fillId="2" borderId="0" xfId="2" applyNumberFormat="1" applyFont="1" applyFill="1" applyBorder="1" applyAlignment="1">
      <alignment horizontal="right" vertical="center"/>
    </xf>
    <xf numFmtId="3" fontId="6" fillId="2" borderId="0" xfId="2" applyNumberFormat="1" applyFont="1" applyFill="1" applyBorder="1" applyAlignment="1">
      <alignment horizontal="right" vertical="center"/>
    </xf>
    <xf numFmtId="0" fontId="5" fillId="2" borderId="0" xfId="0" applyFont="1" applyFill="1" applyAlignment="1">
      <alignment horizontal="center" vertical="center" wrapText="1"/>
    </xf>
    <xf numFmtId="0" fontId="0" fillId="0" borderId="0" xfId="0" applyAlignment="1">
      <alignment vertical="center" wrapText="1"/>
    </xf>
    <xf numFmtId="0" fontId="0" fillId="2" borderId="0" xfId="0" applyFill="1"/>
    <xf numFmtId="0" fontId="0" fillId="2" borderId="0" xfId="0" applyFill="1" applyAlignment="1">
      <alignment horizontal="center" vertical="center"/>
    </xf>
    <xf numFmtId="0" fontId="15" fillId="2" borderId="0" xfId="0" applyFont="1" applyFill="1"/>
    <xf numFmtId="0" fontId="16" fillId="2" borderId="0" xfId="0" applyFont="1" applyFill="1"/>
    <xf numFmtId="0" fontId="17" fillId="2" borderId="0" xfId="0" applyFont="1" applyFill="1"/>
    <xf numFmtId="0" fontId="2" fillId="2" borderId="0" xfId="0" applyFont="1" applyFill="1"/>
    <xf numFmtId="0" fontId="9" fillId="2" borderId="0" xfId="3" applyFill="1"/>
    <xf numFmtId="0" fontId="19" fillId="2" borderId="0" xfId="0" applyFont="1" applyFill="1"/>
    <xf numFmtId="0" fontId="9" fillId="2" borderId="0" xfId="0" applyFont="1" applyFill="1"/>
    <xf numFmtId="0" fontId="20" fillId="2" borderId="0" xfId="4" applyFont="1" applyFill="1" applyAlignment="1" applyProtection="1">
      <alignment horizontal="left"/>
    </xf>
    <xf numFmtId="0" fontId="3" fillId="2" borderId="0" xfId="0" applyFont="1" applyFill="1" applyAlignment="1">
      <alignment horizontal="left"/>
    </xf>
    <xf numFmtId="0" fontId="21" fillId="2" borderId="0" xfId="0" applyFont="1" applyFill="1"/>
    <xf numFmtId="0" fontId="0" fillId="2" borderId="1" xfId="0" applyFill="1" applyBorder="1"/>
    <xf numFmtId="166" fontId="9" fillId="2" borderId="0" xfId="1" applyNumberFormat="1" applyFont="1" applyFill="1" applyBorder="1" applyAlignment="1">
      <alignment vertical="center"/>
    </xf>
    <xf numFmtId="0" fontId="5" fillId="4" borderId="0" xfId="0" applyFont="1" applyFill="1" applyAlignment="1">
      <alignment horizontal="center" vertical="center" wrapText="1"/>
    </xf>
    <xf numFmtId="0" fontId="0" fillId="4" borderId="0" xfId="0" applyFill="1" applyAlignment="1">
      <alignment vertical="center" wrapText="1"/>
    </xf>
    <xf numFmtId="0" fontId="8" fillId="4" borderId="1" xfId="0" applyFont="1" applyFill="1" applyBorder="1" applyAlignment="1">
      <alignment horizontal="center" vertical="center"/>
    </xf>
    <xf numFmtId="0" fontId="8" fillId="4" borderId="0" xfId="0" applyFont="1" applyFill="1" applyAlignment="1">
      <alignment horizontal="center" vertical="center"/>
    </xf>
    <xf numFmtId="0" fontId="0" fillId="0" borderId="0" xfId="0" applyAlignment="1">
      <alignment vertical="center"/>
    </xf>
    <xf numFmtId="0" fontId="0" fillId="2" borderId="0" xfId="0" applyFill="1" applyAlignment="1">
      <alignment vertical="center"/>
    </xf>
    <xf numFmtId="0" fontId="23" fillId="2" borderId="1" xfId="0" quotePrefix="1"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23" fillId="2" borderId="0" xfId="0" applyFont="1" applyFill="1" applyAlignment="1">
      <alignment horizontal="center" vertical="center" wrapText="1"/>
    </xf>
    <xf numFmtId="0" fontId="12" fillId="2" borderId="0" xfId="0" applyFont="1" applyFill="1" applyAlignment="1">
      <alignment horizontal="right"/>
    </xf>
    <xf numFmtId="0" fontId="23" fillId="2" borderId="0" xfId="0" applyFont="1" applyFill="1" applyAlignment="1">
      <alignment horizontal="center" vertical="center"/>
    </xf>
    <xf numFmtId="0" fontId="12" fillId="2" borderId="0" xfId="0" applyFont="1" applyFill="1" applyAlignment="1">
      <alignment vertical="center"/>
    </xf>
    <xf numFmtId="0" fontId="9" fillId="2" borderId="1" xfId="0" applyFont="1" applyFill="1" applyBorder="1" applyAlignment="1">
      <alignment vertical="center"/>
    </xf>
    <xf numFmtId="0" fontId="12" fillId="2" borderId="1" xfId="0" applyFont="1" applyFill="1" applyBorder="1" applyAlignment="1">
      <alignment vertical="center"/>
    </xf>
    <xf numFmtId="0" fontId="9" fillId="2" borderId="0" xfId="0" applyFont="1" applyFill="1" applyAlignment="1">
      <alignment vertical="center"/>
    </xf>
    <xf numFmtId="0" fontId="24"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164" fontId="12" fillId="2" borderId="0" xfId="0" applyNumberFormat="1" applyFont="1" applyFill="1" applyAlignment="1">
      <alignment horizontal="right"/>
    </xf>
    <xf numFmtId="3" fontId="9" fillId="2" borderId="0" xfId="0" applyNumberFormat="1" applyFont="1" applyFill="1" applyAlignment="1">
      <alignment horizontal="right"/>
    </xf>
    <xf numFmtId="0" fontId="1" fillId="2" borderId="0" xfId="0" applyFont="1" applyFill="1"/>
    <xf numFmtId="0" fontId="6" fillId="2" borderId="0" xfId="0" applyFont="1" applyFill="1" applyAlignment="1">
      <alignment horizontal="right"/>
    </xf>
    <xf numFmtId="0" fontId="6" fillId="2" borderId="0" xfId="0" applyFont="1" applyFill="1" applyAlignment="1">
      <alignment horizontal="left"/>
    </xf>
    <xf numFmtId="0" fontId="22" fillId="2" borderId="0" xfId="0" applyFont="1" applyFill="1" applyAlignment="1">
      <alignment horizontal="right"/>
    </xf>
    <xf numFmtId="164" fontId="6" fillId="2" borderId="0" xfId="0" applyNumberFormat="1" applyFont="1" applyFill="1" applyAlignment="1">
      <alignment horizontal="right" vertical="center"/>
    </xf>
    <xf numFmtId="3" fontId="6" fillId="2" borderId="0" xfId="0" applyNumberFormat="1" applyFont="1" applyFill="1" applyAlignment="1">
      <alignment horizontal="right"/>
    </xf>
    <xf numFmtId="0" fontId="12" fillId="2" borderId="0" xfId="0" applyFont="1" applyFill="1"/>
    <xf numFmtId="3" fontId="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3" fontId="9" fillId="2" borderId="0" xfId="0" applyNumberFormat="1" applyFont="1" applyFill="1" applyAlignment="1">
      <alignment horizontal="right" vertical="center"/>
    </xf>
    <xf numFmtId="0" fontId="3" fillId="2" borderId="0" xfId="6" applyFill="1"/>
    <xf numFmtId="0" fontId="3" fillId="0" borderId="0" xfId="6"/>
    <xf numFmtId="0" fontId="28" fillId="2" borderId="0" xfId="3" applyFont="1" applyFill="1" applyAlignment="1">
      <alignment wrapText="1"/>
    </xf>
    <xf numFmtId="0" fontId="29" fillId="2" borderId="0" xfId="0" applyFont="1" applyFill="1" applyAlignment="1">
      <alignment wrapText="1"/>
    </xf>
    <xf numFmtId="0" fontId="30" fillId="2" borderId="0" xfId="3" applyFont="1" applyFill="1" applyAlignment="1">
      <alignment vertical="top"/>
    </xf>
    <xf numFmtId="0" fontId="4" fillId="2" borderId="0" xfId="3" applyFont="1" applyFill="1" applyAlignment="1">
      <alignment vertical="top"/>
    </xf>
    <xf numFmtId="0" fontId="3" fillId="2" borderId="0" xfId="3" applyFont="1" applyFill="1" applyAlignment="1">
      <alignment vertical="top"/>
    </xf>
    <xf numFmtId="0" fontId="31" fillId="2" borderId="0" xfId="3" applyFont="1" applyFill="1" applyAlignment="1">
      <alignment vertical="top" wrapText="1"/>
    </xf>
    <xf numFmtId="0" fontId="32" fillId="2" borderId="0" xfId="3" applyFont="1" applyFill="1" applyAlignment="1">
      <alignment vertical="top"/>
    </xf>
    <xf numFmtId="0" fontId="3" fillId="2" borderId="0" xfId="3" applyFont="1" applyFill="1" applyAlignment="1">
      <alignment vertical="top" wrapText="1"/>
    </xf>
    <xf numFmtId="0" fontId="34" fillId="2" borderId="0" xfId="0" applyFont="1" applyFill="1" applyAlignment="1">
      <alignment vertical="top" wrapText="1"/>
    </xf>
    <xf numFmtId="0" fontId="4" fillId="2" borderId="0" xfId="3" applyFont="1" applyFill="1" applyAlignment="1">
      <alignment vertical="top" wrapText="1"/>
    </xf>
    <xf numFmtId="0" fontId="35" fillId="2" borderId="0" xfId="0" applyFont="1" applyFill="1" applyAlignment="1">
      <alignment vertical="top" wrapText="1"/>
    </xf>
    <xf numFmtId="0" fontId="25" fillId="2" borderId="0" xfId="0" applyFont="1" applyFill="1" applyAlignment="1">
      <alignment vertical="top" wrapText="1"/>
    </xf>
    <xf numFmtId="0" fontId="36" fillId="2" borderId="0" xfId="3" applyFont="1" applyFill="1" applyAlignment="1">
      <alignment vertical="top"/>
    </xf>
    <xf numFmtId="0" fontId="33" fillId="2" borderId="0" xfId="3" applyFont="1" applyFill="1" applyAlignment="1">
      <alignment vertical="top" wrapText="1"/>
    </xf>
    <xf numFmtId="0" fontId="37" fillId="2" borderId="0" xfId="0" applyFont="1" applyFill="1"/>
    <xf numFmtId="0" fontId="3" fillId="2" borderId="0" xfId="7" applyFill="1"/>
    <xf numFmtId="0" fontId="38" fillId="2" borderId="0" xfId="7" applyFont="1" applyFill="1" applyAlignment="1">
      <alignment vertical="center"/>
    </xf>
    <xf numFmtId="0" fontId="2" fillId="2" borderId="0" xfId="7" applyFont="1" applyFill="1"/>
    <xf numFmtId="0" fontId="2" fillId="0" borderId="0" xfId="7" applyFont="1"/>
    <xf numFmtId="0" fontId="3" fillId="2" borderId="0" xfId="8" applyFont="1" applyFill="1" applyAlignment="1">
      <alignment horizontal="left"/>
    </xf>
    <xf numFmtId="0" fontId="39" fillId="2" borderId="0" xfId="8" applyFont="1" applyFill="1" applyAlignment="1">
      <alignment horizontal="left"/>
    </xf>
    <xf numFmtId="0" fontId="3" fillId="2" borderId="0" xfId="8" applyFont="1" applyFill="1"/>
    <xf numFmtId="0" fontId="3" fillId="2" borderId="0" xfId="8" quotePrefix="1" applyFont="1" applyFill="1" applyAlignment="1">
      <alignment horizontal="left"/>
    </xf>
    <xf numFmtId="0" fontId="40" fillId="2" borderId="1" xfId="8" applyFont="1" applyFill="1" applyBorder="1" applyAlignment="1">
      <alignment horizontal="left" vertical="top"/>
    </xf>
    <xf numFmtId="0" fontId="3" fillId="2" borderId="1" xfId="8" applyFont="1" applyFill="1" applyBorder="1" applyAlignment="1">
      <alignment vertical="top" wrapText="1"/>
    </xf>
    <xf numFmtId="0" fontId="3" fillId="2" borderId="1" xfId="7" applyFill="1" applyBorder="1" applyAlignment="1">
      <alignment vertical="top" wrapText="1"/>
    </xf>
    <xf numFmtId="0" fontId="26" fillId="0" borderId="0" xfId="6" applyFont="1" applyAlignment="1">
      <alignment horizontal="center" vertical="center"/>
    </xf>
    <xf numFmtId="0" fontId="2" fillId="5" borderId="1" xfId="9" applyFont="1" applyFill="1" applyBorder="1"/>
    <xf numFmtId="0" fontId="3" fillId="5" borderId="0" xfId="9" applyFont="1" applyFill="1"/>
    <xf numFmtId="0" fontId="3" fillId="0" borderId="0" xfId="9" applyFont="1"/>
    <xf numFmtId="0" fontId="2" fillId="5" borderId="0" xfId="9" applyFont="1" applyFill="1"/>
    <xf numFmtId="0" fontId="20" fillId="5" borderId="0" xfId="4" applyFont="1" applyFill="1" applyAlignment="1" applyProtection="1">
      <alignment horizontal="left" vertical="top"/>
    </xf>
    <xf numFmtId="0" fontId="20" fillId="5" borderId="0" xfId="4" applyFont="1" applyFill="1" applyAlignment="1" applyProtection="1">
      <alignment horizontal="left" vertical="top" wrapText="1"/>
    </xf>
    <xf numFmtId="0" fontId="20" fillId="0" borderId="0" xfId="10" applyFill="1" applyAlignment="1" applyProtection="1"/>
    <xf numFmtId="0" fontId="20" fillId="5" borderId="0" xfId="10" applyFill="1" applyAlignment="1" applyProtection="1">
      <alignment vertical="top"/>
    </xf>
    <xf numFmtId="0" fontId="20" fillId="5" borderId="0" xfId="10" applyFill="1" applyAlignment="1" applyProtection="1">
      <alignment vertical="top" wrapText="1"/>
    </xf>
    <xf numFmtId="0" fontId="2" fillId="5" borderId="0" xfId="9" applyFont="1" applyFill="1" applyAlignment="1">
      <alignment vertical="top"/>
    </xf>
    <xf numFmtId="0" fontId="2" fillId="5" borderId="0" xfId="9" applyFont="1" applyFill="1" applyAlignment="1">
      <alignment vertical="top" wrapText="1"/>
    </xf>
    <xf numFmtId="0" fontId="42" fillId="2" borderId="0" xfId="0" applyFont="1" applyFill="1"/>
    <xf numFmtId="0" fontId="43" fillId="2" borderId="0" xfId="0" applyFont="1" applyFill="1"/>
    <xf numFmtId="0" fontId="45" fillId="2" borderId="0" xfId="3" applyFont="1" applyFill="1" applyAlignment="1">
      <alignment vertical="top"/>
    </xf>
    <xf numFmtId="0" fontId="4" fillId="2" borderId="0" xfId="0" applyFont="1" applyFill="1"/>
    <xf numFmtId="1" fontId="9" fillId="2" borderId="0" xfId="0" applyNumberFormat="1" applyFont="1" applyFill="1" applyAlignment="1">
      <alignment vertical="center"/>
    </xf>
    <xf numFmtId="0" fontId="2" fillId="2" borderId="0" xfId="3" applyFont="1" applyFill="1" applyAlignment="1">
      <alignment wrapText="1"/>
    </xf>
    <xf numFmtId="0" fontId="4" fillId="2" borderId="0" xfId="3" applyFont="1" applyFill="1" applyAlignment="1">
      <alignment horizontal="left" vertical="center" wrapText="1"/>
    </xf>
    <xf numFmtId="0" fontId="12" fillId="2" borderId="1" xfId="0" applyFont="1" applyFill="1" applyBorder="1" applyAlignment="1">
      <alignment horizontal="right"/>
    </xf>
    <xf numFmtId="0" fontId="0" fillId="2" borderId="0" xfId="0" applyFill="1" applyAlignment="1">
      <alignment vertical="center" wrapText="1"/>
    </xf>
    <xf numFmtId="0" fontId="9" fillId="2" borderId="3" xfId="0" applyFont="1" applyFill="1" applyBorder="1" applyAlignment="1">
      <alignment horizontal="center" vertical="center"/>
    </xf>
    <xf numFmtId="0" fontId="9" fillId="2" borderId="3" xfId="0" quotePrefix="1" applyFont="1" applyFill="1" applyBorder="1" applyAlignment="1">
      <alignment vertical="center"/>
    </xf>
    <xf numFmtId="166" fontId="9" fillId="2" borderId="3" xfId="1" applyNumberFormat="1" applyFont="1" applyFill="1" applyBorder="1" applyAlignment="1">
      <alignment horizontal="right" vertical="center"/>
    </xf>
    <xf numFmtId="0" fontId="8" fillId="2" borderId="3" xfId="0" applyFont="1" applyFill="1" applyBorder="1" applyAlignment="1">
      <alignment vertical="center"/>
    </xf>
    <xf numFmtId="0" fontId="3" fillId="2" borderId="3" xfId="0" applyFont="1" applyFill="1" applyBorder="1" applyAlignment="1">
      <alignment vertical="center"/>
    </xf>
    <xf numFmtId="1" fontId="9" fillId="2" borderId="3" xfId="0" applyNumberFormat="1" applyFont="1" applyFill="1" applyBorder="1" applyAlignment="1">
      <alignment horizontal="right" vertical="center"/>
    </xf>
    <xf numFmtId="164" fontId="9" fillId="2" borderId="3" xfId="0" applyNumberFormat="1" applyFont="1" applyFill="1" applyBorder="1" applyAlignment="1">
      <alignment horizontal="right" vertical="center"/>
    </xf>
    <xf numFmtId="0" fontId="2" fillId="2" borderId="1" xfId="0" applyFont="1" applyFill="1" applyBorder="1" applyAlignment="1">
      <alignment vertical="center"/>
    </xf>
    <xf numFmtId="0" fontId="28" fillId="2" borderId="0" xfId="3" applyFont="1" applyFill="1" applyAlignment="1">
      <alignment horizontal="left" vertical="top"/>
    </xf>
    <xf numFmtId="0" fontId="7" fillId="2" borderId="0" xfId="3" applyFont="1" applyFill="1" applyAlignment="1">
      <alignment horizontal="left" vertical="top"/>
    </xf>
    <xf numFmtId="0" fontId="3" fillId="2" borderId="0" xfId="3" applyFont="1" applyFill="1" applyAlignment="1">
      <alignment horizontal="left" vertical="top"/>
    </xf>
    <xf numFmtId="0" fontId="9" fillId="2" borderId="0" xfId="3" applyFill="1" applyAlignment="1">
      <alignment horizontal="left"/>
    </xf>
    <xf numFmtId="0" fontId="3" fillId="2" borderId="0" xfId="3" applyFont="1" applyFill="1" applyAlignment="1">
      <alignment horizontal="right" vertical="center"/>
    </xf>
    <xf numFmtId="0" fontId="3" fillId="2" borderId="0" xfId="3" applyFont="1" applyFill="1" applyAlignment="1">
      <alignment horizontal="left" vertical="center"/>
    </xf>
    <xf numFmtId="0" fontId="28" fillId="2" borderId="0" xfId="3" applyFont="1" applyFill="1" applyAlignment="1">
      <alignment horizontal="left" vertical="center"/>
    </xf>
    <xf numFmtId="0" fontId="2" fillId="2" borderId="0" xfId="3" applyFont="1" applyFill="1" applyAlignment="1">
      <alignment horizontal="left" vertical="top"/>
    </xf>
    <xf numFmtId="165" fontId="3" fillId="2" borderId="0" xfId="3" applyNumberFormat="1" applyFont="1" applyFill="1" applyAlignment="1">
      <alignment horizontal="right" vertical="center"/>
    </xf>
    <xf numFmtId="170" fontId="3" fillId="2" borderId="0" xfId="3" applyNumberFormat="1" applyFont="1" applyFill="1" applyAlignment="1">
      <alignment horizontal="right" vertical="center"/>
    </xf>
    <xf numFmtId="0" fontId="47" fillId="2" borderId="0" xfId="3" applyFont="1" applyFill="1" applyAlignment="1">
      <alignment horizontal="left" vertical="top"/>
    </xf>
    <xf numFmtId="0" fontId="48" fillId="2" borderId="0" xfId="3" applyFont="1" applyFill="1" applyAlignment="1">
      <alignment horizontal="left" vertical="top"/>
    </xf>
    <xf numFmtId="0" fontId="49" fillId="2" borderId="0" xfId="3" quotePrefix="1" applyFont="1" applyFill="1" applyAlignment="1">
      <alignment horizontal="left" vertical="top"/>
    </xf>
    <xf numFmtId="170" fontId="3" fillId="2" borderId="0" xfId="3" quotePrefix="1" applyNumberFormat="1" applyFont="1" applyFill="1" applyAlignment="1">
      <alignment horizontal="right" vertical="center"/>
    </xf>
    <xf numFmtId="170" fontId="9" fillId="2" borderId="0" xfId="3" applyNumberFormat="1" applyFill="1"/>
    <xf numFmtId="0" fontId="50" fillId="2" borderId="0" xfId="3" applyFont="1" applyFill="1" applyAlignment="1">
      <alignment horizontal="left" vertical="top"/>
    </xf>
    <xf numFmtId="0" fontId="9" fillId="2" borderId="1" xfId="3" applyFill="1" applyBorder="1" applyAlignment="1">
      <alignment horizontal="left" vertical="top"/>
    </xf>
    <xf numFmtId="0" fontId="9" fillId="2" borderId="0" xfId="3" applyFill="1" applyAlignment="1">
      <alignment horizontal="left" vertical="top"/>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8" fillId="2" borderId="0" xfId="4" applyFill="1" applyAlignment="1" applyProtection="1"/>
    <xf numFmtId="0" fontId="26" fillId="3" borderId="0" xfId="6" applyFont="1" applyFill="1" applyAlignment="1">
      <alignment horizontal="center" vertical="center"/>
    </xf>
    <xf numFmtId="49" fontId="20" fillId="5" borderId="0" xfId="10" applyNumberFormat="1" applyFill="1" applyAlignment="1" applyProtection="1">
      <alignment horizontal="left" vertical="top" wrapText="1"/>
    </xf>
    <xf numFmtId="0" fontId="20" fillId="5" borderId="0" xfId="10" applyFill="1" applyAlignment="1" applyProtection="1">
      <alignment horizontal="left" vertical="top" wrapText="1"/>
    </xf>
    <xf numFmtId="0" fontId="27" fillId="2" borderId="0" xfId="6" applyFont="1" applyFill="1" applyAlignment="1">
      <alignment horizontal="left" vertical="center" wrapText="1"/>
    </xf>
    <xf numFmtId="0" fontId="3" fillId="2" borderId="0" xfId="3" applyFont="1" applyFill="1" applyAlignment="1">
      <alignment vertical="top" wrapText="1"/>
    </xf>
    <xf numFmtId="169" fontId="26" fillId="3" borderId="0" xfId="3" applyNumberFormat="1" applyFont="1" applyFill="1" applyAlignment="1">
      <alignment horizontal="center" vertical="center" wrapText="1"/>
    </xf>
    <xf numFmtId="169" fontId="9" fillId="3" borderId="0" xfId="3" applyNumberFormat="1" applyFill="1" applyAlignment="1">
      <alignment horizontal="center" vertical="center" wrapText="1"/>
    </xf>
    <xf numFmtId="169" fontId="0" fillId="3" borderId="0" xfId="0" applyNumberFormat="1" applyFill="1" applyAlignment="1">
      <alignment wrapText="1"/>
    </xf>
    <xf numFmtId="0" fontId="28" fillId="2" borderId="0" xfId="3" applyFont="1" applyFill="1" applyAlignment="1">
      <alignment wrapText="1"/>
    </xf>
    <xf numFmtId="0" fontId="29" fillId="0" borderId="0" xfId="0" applyFont="1" applyAlignment="1">
      <alignment wrapText="1"/>
    </xf>
    <xf numFmtId="0" fontId="4" fillId="2" borderId="0" xfId="3" applyFont="1" applyFill="1" applyAlignment="1">
      <alignment vertical="top" wrapText="1"/>
    </xf>
    <xf numFmtId="0" fontId="31" fillId="2" borderId="0" xfId="3" applyFont="1" applyFill="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0" fillId="0" borderId="0" xfId="0" applyAlignment="1">
      <alignment vertical="top" wrapText="1"/>
    </xf>
    <xf numFmtId="0" fontId="10" fillId="0" borderId="0" xfId="0" applyFont="1" applyAlignment="1">
      <alignment vertical="top" wrapText="1"/>
    </xf>
    <xf numFmtId="0" fontId="26" fillId="3" borderId="0" xfId="3" applyFont="1" applyFill="1" applyAlignment="1">
      <alignment horizontal="center" vertical="center" wrapText="1"/>
    </xf>
    <xf numFmtId="0" fontId="9" fillId="3" borderId="0" xfId="3" applyFill="1" applyAlignment="1">
      <alignment horizontal="center" vertical="center" wrapText="1"/>
    </xf>
    <xf numFmtId="0" fontId="0" fillId="3" borderId="0" xfId="0" applyFill="1" applyAlignment="1">
      <alignment wrapText="1"/>
    </xf>
    <xf numFmtId="0" fontId="0" fillId="0" borderId="0" xfId="0"/>
    <xf numFmtId="0" fontId="3" fillId="2" borderId="0" xfId="3" applyFont="1" applyFill="1" applyAlignment="1">
      <alignment vertical="top"/>
    </xf>
    <xf numFmtId="0" fontId="2" fillId="2" borderId="0" xfId="3" applyFont="1" applyFill="1" applyAlignment="1">
      <alignment wrapText="1"/>
    </xf>
    <xf numFmtId="0" fontId="28" fillId="2" borderId="0" xfId="0" applyFont="1" applyFill="1" applyAlignment="1">
      <alignment horizontal="center" vertical="top"/>
    </xf>
    <xf numFmtId="0" fontId="2" fillId="2" borderId="0" xfId="3" applyFont="1" applyFill="1" applyAlignment="1">
      <alignment vertical="top" wrapText="1"/>
    </xf>
    <xf numFmtId="0" fontId="4" fillId="2" borderId="0" xfId="3" applyFont="1" applyFill="1" applyAlignment="1">
      <alignment horizontal="left" vertical="center" wrapText="1"/>
    </xf>
    <xf numFmtId="0" fontId="26" fillId="3" borderId="0" xfId="7" applyFont="1" applyFill="1" applyAlignment="1">
      <alignment horizontal="center" vertical="center"/>
    </xf>
    <xf numFmtId="0" fontId="27" fillId="2" borderId="0" xfId="3" applyFont="1" applyFill="1" applyAlignment="1">
      <alignment horizontal="left" vertical="top" wrapText="1"/>
    </xf>
    <xf numFmtId="0" fontId="3" fillId="2" borderId="0" xfId="3" applyFont="1" applyFill="1" applyAlignment="1">
      <alignment horizontal="left" vertical="top" wrapText="1"/>
    </xf>
    <xf numFmtId="0" fontId="9" fillId="3" borderId="0" xfId="3" applyFill="1" applyAlignment="1">
      <alignment wrapText="1"/>
    </xf>
    <xf numFmtId="0" fontId="28" fillId="2" borderId="0" xfId="3" applyFont="1" applyFill="1" applyAlignment="1">
      <alignment horizontal="left" vertical="top"/>
    </xf>
    <xf numFmtId="0" fontId="8" fillId="2" borderId="0" xfId="3" applyFont="1" applyFill="1" applyAlignment="1">
      <alignment horizontal="left" vertical="top" wrapText="1"/>
    </xf>
    <xf numFmtId="0" fontId="2" fillId="2" borderId="0" xfId="3" applyFont="1" applyFill="1" applyAlignment="1">
      <alignment horizontal="left" vertical="top"/>
    </xf>
    <xf numFmtId="0" fontId="3" fillId="2" borderId="0" xfId="3" applyFont="1" applyFill="1" applyAlignment="1">
      <alignment horizontal="left" vertical="top"/>
    </xf>
    <xf numFmtId="0" fontId="9" fillId="2" borderId="0" xfId="0" applyFont="1" applyFill="1" applyAlignment="1">
      <alignment vertical="center" wrapText="1"/>
    </xf>
    <xf numFmtId="0" fontId="0" fillId="0" borderId="0" xfId="0" applyAlignment="1">
      <alignment vertical="center" wrapText="1"/>
    </xf>
    <xf numFmtId="0" fontId="9" fillId="2" borderId="0" xfId="0" applyFont="1" applyFill="1" applyAlignment="1">
      <alignment horizontal="center" vertical="center"/>
    </xf>
    <xf numFmtId="3" fontId="9" fillId="2" borderId="1" xfId="0" applyNumberFormat="1"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9" fillId="2"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vertical="center"/>
    </xf>
    <xf numFmtId="0" fontId="0" fillId="0" borderId="1" xfId="0" applyBorder="1" applyAlignment="1">
      <alignment vertical="center" wrapText="1"/>
    </xf>
    <xf numFmtId="0" fontId="9" fillId="2" borderId="1" xfId="0" applyFont="1" applyFill="1" applyBorder="1" applyAlignment="1">
      <alignment horizontal="center" vertical="center"/>
    </xf>
    <xf numFmtId="0" fontId="0" fillId="0" borderId="1" xfId="0" applyBorder="1"/>
    <xf numFmtId="0" fontId="6" fillId="0" borderId="0" xfId="0" applyFont="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49" fontId="6"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0" fontId="2" fillId="2" borderId="0" xfId="0" applyFont="1" applyFill="1" applyAlignment="1">
      <alignment wrapText="1"/>
    </xf>
    <xf numFmtId="0" fontId="4" fillId="2" borderId="0" xfId="0" applyFont="1" applyFill="1" applyAlignment="1">
      <alignment wrapText="1"/>
    </xf>
    <xf numFmtId="0" fontId="0" fillId="2" borderId="0" xfId="0" applyFill="1" applyBorder="1"/>
    <xf numFmtId="0" fontId="21" fillId="2" borderId="0" xfId="0" applyFont="1" applyFill="1" applyBorder="1"/>
    <xf numFmtId="0" fontId="2" fillId="2" borderId="0" xfId="0" applyFont="1" applyFill="1" applyAlignment="1">
      <alignment horizontal="left" vertical="center" wrapText="1"/>
    </xf>
    <xf numFmtId="0" fontId="4" fillId="2" borderId="0" xfId="0" applyFont="1" applyFill="1" applyAlignment="1">
      <alignment horizontal="left" vertical="center" wrapText="1"/>
    </xf>
    <xf numFmtId="0" fontId="2" fillId="2" borderId="0" xfId="0" applyFont="1" applyFill="1" applyAlignment="1">
      <alignment horizontal="left" vertical="top" wrapText="1"/>
    </xf>
  </cellXfs>
  <cellStyles count="11">
    <cellStyle name="Hyperlänk 2" xfId="4" xr:uid="{69BB8093-C537-40CB-8048-FCF4C6D09B07}"/>
    <cellStyle name="Hyperlänk 2 2" xfId="10" xr:uid="{D395AA40-A702-4CA0-8C11-C33194CBA0C1}"/>
    <cellStyle name="Normal" xfId="0" builtinId="0"/>
    <cellStyle name="Normal 2 2" xfId="3" xr:uid="{8793DDA4-47AA-4347-B150-3145A7BD3C90}"/>
    <cellStyle name="Normal 3" xfId="6" xr:uid="{BF191F89-FAB1-427D-93BA-4409F482AAD0}"/>
    <cellStyle name="Normal 5" xfId="7" xr:uid="{D85AF110-E729-40DE-ADD4-9E40BF8EFE55}"/>
    <cellStyle name="Normal 6" xfId="8" xr:uid="{B5E93406-84FE-4A4B-AA8B-C465CCB00A79}"/>
    <cellStyle name="Normal_ADP_0.3_Tabellmall" xfId="9" xr:uid="{B5D52D20-F5F1-4692-9216-61A330429FB4}"/>
    <cellStyle name="Procent 2 2" xfId="1" xr:uid="{CD4AC38A-CE35-4C54-AB9C-FF06141002C4}"/>
    <cellStyle name="Procent 3" xfId="5" xr:uid="{F57A5367-AEFA-447C-AAC2-FB04FF1FBE8D}"/>
    <cellStyle name="Tusental 2" xfId="2" xr:uid="{1C28226E-906A-44AC-A2A6-9C05132FB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JPG"/></Relationships>
</file>

<file path=xl/drawings/_rels/drawing15.xml.rels><?xml version="1.0" encoding="UTF-8" standalone="yes"?>
<Relationships xmlns="http://schemas.openxmlformats.org/package/2006/relationships"><Relationship Id="rId1" Type="http://schemas.openxmlformats.org/officeDocument/2006/relationships/image" Target="../media/image7.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247650</xdr:colOff>
      <xdr:row>7</xdr:row>
      <xdr:rowOff>9525</xdr:rowOff>
    </xdr:from>
    <xdr:ext cx="1647684" cy="446979"/>
    <xdr:pic>
      <xdr:nvPicPr>
        <xdr:cNvPr id="2" name="Bildobjekt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8630" y="1198245"/>
          <a:ext cx="1647684" cy="4469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6</xdr:row>
      <xdr:rowOff>91440</xdr:rowOff>
    </xdr:from>
    <xdr:to>
      <xdr:col>11</xdr:col>
      <xdr:colOff>675335</xdr:colOff>
      <xdr:row>10</xdr:row>
      <xdr:rowOff>4692</xdr:rowOff>
    </xdr:to>
    <xdr:pic>
      <xdr:nvPicPr>
        <xdr:cNvPr id="3" name="Bildobjekt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2651760" y="1150620"/>
          <a:ext cx="3039440" cy="42506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45720</xdr:colOff>
      <xdr:row>51</xdr:row>
      <xdr:rowOff>0</xdr:rowOff>
    </xdr:from>
    <xdr:to>
      <xdr:col>3</xdr:col>
      <xdr:colOff>1768419</xdr:colOff>
      <xdr:row>52</xdr:row>
      <xdr:rowOff>98446</xdr:rowOff>
    </xdr:to>
    <xdr:pic>
      <xdr:nvPicPr>
        <xdr:cNvPr id="2" name="Bildobjekt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382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1726509</xdr:colOff>
      <xdr:row>52</xdr:row>
      <xdr:rowOff>98446</xdr:rowOff>
    </xdr:to>
    <xdr:pic>
      <xdr:nvPicPr>
        <xdr:cNvPr id="2" name="Bildobjekt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15240</xdr:colOff>
      <xdr:row>50</xdr:row>
      <xdr:rowOff>342900</xdr:rowOff>
    </xdr:from>
    <xdr:to>
      <xdr:col>3</xdr:col>
      <xdr:colOff>1734129</xdr:colOff>
      <xdr:row>52</xdr:row>
      <xdr:rowOff>35581</xdr:rowOff>
    </xdr:to>
    <xdr:pic>
      <xdr:nvPicPr>
        <xdr:cNvPr id="2" name="Bildobjekt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3340" y="50673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1726509</xdr:colOff>
      <xdr:row>52</xdr:row>
      <xdr:rowOff>98446</xdr:rowOff>
    </xdr:to>
    <xdr:pic>
      <xdr:nvPicPr>
        <xdr:cNvPr id="2" name="Bildobjekt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45720</xdr:rowOff>
    </xdr:from>
    <xdr:to>
      <xdr:col>18</xdr:col>
      <xdr:colOff>0</xdr:colOff>
      <xdr:row>40</xdr:row>
      <xdr:rowOff>58803</xdr:rowOff>
    </xdr:to>
    <xdr:pic>
      <xdr:nvPicPr>
        <xdr:cNvPr id="4" name="Bildobjekt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5260"/>
          <a:ext cx="8915400" cy="50651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22859</xdr:rowOff>
    </xdr:from>
    <xdr:to>
      <xdr:col>17</xdr:col>
      <xdr:colOff>480060</xdr:colOff>
      <xdr:row>38</xdr:row>
      <xdr:rowOff>111386</xdr:rowOff>
    </xdr:to>
    <xdr:pic>
      <xdr:nvPicPr>
        <xdr:cNvPr id="3" name="Bildobjekt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399"/>
          <a:ext cx="8770620" cy="4881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xdr:row>
      <xdr:rowOff>26669</xdr:rowOff>
    </xdr:from>
    <xdr:to>
      <xdr:col>8</xdr:col>
      <xdr:colOff>623455</xdr:colOff>
      <xdr:row>33</xdr:row>
      <xdr:rowOff>138545</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15240" y="286442"/>
          <a:ext cx="4556760" cy="5653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är att visa hur tillförlitligheten i persontrafiken på järnväg i Sverige utvecklas. Statistiken publiceras en gång per</a:t>
          </a:r>
          <a:r>
            <a:rPr lang="sv-SE" sz="1000" baseline="0">
              <a:solidFill>
                <a:schemeClr val="dk1"/>
              </a:solidFill>
              <a:effectLst/>
              <a:latin typeface="Arial" panose="020B0604020202020204" pitchFamily="34" charset="0"/>
              <a:ea typeface="+mn-ea"/>
              <a:cs typeface="Arial" panose="020B0604020202020204" pitchFamily="34" charset="0"/>
            </a:rPr>
            <a:t> kvartal</a:t>
          </a:r>
          <a:r>
            <a:rPr lang="sv-SE" sz="1000">
              <a:solidFill>
                <a:schemeClr val="dk1"/>
              </a:solidFill>
              <a:effectLst/>
              <a:latin typeface="Arial" panose="020B0604020202020204" pitchFamily="34" charset="0"/>
              <a:ea typeface="+mn-ea"/>
              <a:cs typeface="Arial" panose="020B0604020202020204" pitchFamily="34" charset="0"/>
            </a:rPr>
            <a:t> för att ge en aktuell men preliminär lägesbild. Därtill publiceras slutlig statistik en gång per år som också innehåller mer uppgifter, exempelvis med statistik per län.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omfattar uppgifter om antalet tåg som planeras, anordnas, ställs in och framförs. Även omfattningen av tågens förseningar presenteras. Statistiken redovisas för alla persontåg samt uppdelad på olika tågsorter.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centrala variabeln i statistikens innehåll är </a:t>
          </a:r>
          <a:r>
            <a:rPr lang="sv-SE" sz="1000" i="1">
              <a:solidFill>
                <a:schemeClr val="dk1"/>
              </a:solidFill>
              <a:effectLst/>
              <a:latin typeface="Arial" panose="020B0604020202020204" pitchFamily="34" charset="0"/>
              <a:ea typeface="+mn-ea"/>
              <a:cs typeface="Arial" panose="020B0604020202020204" pitchFamily="34" charset="0"/>
            </a:rPr>
            <a:t>Punktlighet</a:t>
          </a:r>
          <a:r>
            <a:rPr lang="sv-SE" sz="1000" i="1" baseline="0">
              <a:solidFill>
                <a:schemeClr val="dk1"/>
              </a:solidFill>
              <a:effectLst/>
              <a:latin typeface="Arial" panose="020B0604020202020204" pitchFamily="34" charset="0"/>
              <a:ea typeface="+mn-ea"/>
              <a:cs typeface="Arial" panose="020B0604020202020204" pitchFamily="34" charset="0"/>
            </a:rPr>
            <a:t> för framförda persontåg till slutstation</a:t>
          </a:r>
          <a:r>
            <a:rPr lang="sv-SE" sz="1000">
              <a:solidFill>
                <a:schemeClr val="dk1"/>
              </a:solidFill>
              <a:effectLst/>
              <a:latin typeface="Arial" panose="020B0604020202020204" pitchFamily="34" charset="0"/>
              <a:ea typeface="+mn-ea"/>
              <a:cs typeface="Arial" panose="020B0604020202020204" pitchFamily="34" charset="0"/>
            </a:rPr>
            <a:t>. </a:t>
          </a:r>
          <a:r>
            <a:rPr lang="sv-SE" sz="1000" baseline="0">
              <a:solidFill>
                <a:schemeClr val="dk1"/>
              </a:solidFill>
              <a:effectLst/>
              <a:latin typeface="Arial" panose="020B0604020202020204" pitchFamily="34" charset="0"/>
              <a:ea typeface="+mn-ea"/>
              <a:cs typeface="Arial" panose="020B0604020202020204" pitchFamily="34" charset="0"/>
            </a:rPr>
            <a:t>Variabeln</a:t>
          </a:r>
          <a:r>
            <a:rPr lang="sv-SE" sz="1000">
              <a:solidFill>
                <a:schemeClr val="dk1"/>
              </a:solidFill>
              <a:effectLst/>
              <a:latin typeface="Arial" panose="020B0604020202020204" pitchFamily="34" charset="0"/>
              <a:ea typeface="+mn-ea"/>
              <a:cs typeface="Arial" panose="020B0604020202020204" pitchFamily="34" charset="0"/>
            </a:rPr>
            <a:t> beskriver hur stor andel av</a:t>
          </a:r>
          <a:r>
            <a:rPr lang="sv-SE" sz="1000" baseline="0">
              <a:solidFill>
                <a:schemeClr val="dk1"/>
              </a:solidFill>
              <a:effectLst/>
              <a:latin typeface="Arial" panose="020B0604020202020204" pitchFamily="34" charset="0"/>
              <a:ea typeface="+mn-ea"/>
              <a:cs typeface="Arial" panose="020B0604020202020204" pitchFamily="34" charset="0"/>
            </a:rPr>
            <a:t> persontågen </a:t>
          </a:r>
          <a:r>
            <a:rPr lang="sv-SE" sz="1000">
              <a:solidFill>
                <a:schemeClr val="dk1"/>
              </a:solidFill>
              <a:effectLst/>
              <a:latin typeface="Arial" panose="020B0604020202020204" pitchFamily="34" charset="0"/>
              <a:ea typeface="+mn-ea"/>
              <a:cs typeface="Arial" panose="020B0604020202020204" pitchFamily="34" charset="0"/>
            </a:rPr>
            <a:t>som ankommit till</a:t>
          </a:r>
          <a:r>
            <a:rPr lang="sv-SE" sz="1000" baseline="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slutstation i tid.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bygger på en totalundersökning av alla planerade ankomster av persontåg till slutstation på järnvägsanläggningar i Sverige, utom på anläggningarna </a:t>
          </a:r>
          <a:r>
            <a:rPr lang="sv-SE" sz="1000" i="1">
              <a:solidFill>
                <a:schemeClr val="dk1"/>
              </a:solidFill>
              <a:effectLst/>
              <a:latin typeface="Arial" panose="020B0604020202020204" pitchFamily="34" charset="0"/>
              <a:ea typeface="+mn-ea"/>
              <a:cs typeface="Arial" panose="020B0604020202020204" pitchFamily="34" charset="0"/>
            </a:rPr>
            <a:t>Saltsjöbanan</a:t>
          </a:r>
          <a:r>
            <a:rPr lang="sv-SE" sz="1000">
              <a:solidFill>
                <a:schemeClr val="dk1"/>
              </a:solidFill>
              <a:effectLst/>
              <a:latin typeface="Arial" panose="020B0604020202020204" pitchFamily="34" charset="0"/>
              <a:ea typeface="+mn-ea"/>
              <a:cs typeface="Arial" panose="020B0604020202020204" pitchFamily="34" charset="0"/>
            </a:rPr>
            <a:t> och </a:t>
          </a:r>
          <a:r>
            <a:rPr lang="sv-SE" sz="1000" i="1">
              <a:solidFill>
                <a:schemeClr val="dk1"/>
              </a:solidFill>
              <a:effectLst/>
              <a:latin typeface="Arial" panose="020B0604020202020204" pitchFamily="34" charset="0"/>
              <a:ea typeface="+mn-ea"/>
              <a:cs typeface="Arial" panose="020B0604020202020204" pitchFamily="34" charset="0"/>
            </a:rPr>
            <a:t>Roslagsbanan</a:t>
          </a:r>
          <a:r>
            <a:rPr lang="sv-SE" sz="1000">
              <a:solidFill>
                <a:schemeClr val="dk1"/>
              </a:solidFill>
              <a:effectLst/>
              <a:latin typeface="Arial" panose="020B0604020202020204" pitchFamily="34" charset="0"/>
              <a:ea typeface="+mn-ea"/>
              <a:cs typeface="Arial" panose="020B0604020202020204" pitchFamily="34" charset="0"/>
            </a:rPr>
            <a:t>. Underlaget till statistiken utgörs av registerdata som hämtas från Trafikverkets uppföljningssystem för tågtrafik.</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Tillförlitligheten anses vara tillräcklig för att uppfylla statistikens syfte men vissa osäkerhetskällor förekommer, främst kring mätningen. Att uppgifterna i Trafikverkets uppföljningssystem stämmer med verkligheten är viktigt men svårt att kontrollera. Uppföljningssystemet används dock brett inom Trafikverket och av tågoperatörerna vilket ökar sannolikheten att större och betydande fel hittas och rättas.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är viktigt att komma ihåg att statistik om tågens punktlighet och tillförlitlighet från andra utgivare, exempelvis Trafikverket, kan vara sammanställd enligt andra metoder och definitioner vilket påverkar samanvändbarheten</a:t>
          </a:r>
          <a:r>
            <a:rPr lang="sv-SE" sz="1000">
              <a:solidFill>
                <a:schemeClr val="dk1"/>
              </a:solidFill>
              <a:effectLst/>
              <a:latin typeface="+mn-lt"/>
              <a:ea typeface="+mn-ea"/>
              <a:cs typeface="+mn-cs"/>
            </a:rPr>
            <a:t>.</a:t>
          </a:r>
        </a:p>
        <a:p>
          <a:endParaRPr lang="sv-SE" sz="1100"/>
        </a:p>
      </xdr:txBody>
    </xdr:sp>
    <xdr:clientData/>
  </xdr:twoCellAnchor>
  <xdr:twoCellAnchor>
    <xdr:from>
      <xdr:col>9</xdr:col>
      <xdr:colOff>49531</xdr:colOff>
      <xdr:row>1</xdr:row>
      <xdr:rowOff>15240</xdr:rowOff>
    </xdr:from>
    <xdr:to>
      <xdr:col>18</xdr:col>
      <xdr:colOff>458933</xdr:colOff>
      <xdr:row>32</xdr:row>
      <xdr:rowOff>155864</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4647508" y="275013"/>
          <a:ext cx="4851516" cy="5509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Purpose and content of the statistics</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show the evolving reliability of passenger trains in Sweden. The statistics are published quarterly to provide current but preliminary status reports. In addition, final statistics are published yearly, and they contain more data, for example, statistics broken down by county.</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include data concerning the number of trains scheduled, arranged, cancelled, and run. The extent of train delays is presented as well. The statistics are reported for all passenger trains and are broken down by train type.</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key variable in the statistical content is </a:t>
          </a:r>
          <a:r>
            <a:rPr lang="en-GB" sz="1000" i="1">
              <a:solidFill>
                <a:schemeClr val="dk1"/>
              </a:solidFill>
              <a:effectLst/>
              <a:latin typeface="Arial" panose="020B0604020202020204" pitchFamily="34" charset="0"/>
              <a:ea typeface="+mn-ea"/>
              <a:cs typeface="Arial" panose="020B0604020202020204" pitchFamily="34" charset="0"/>
            </a:rPr>
            <a:t>Punctuality of Arrived Passenger</a:t>
          </a:r>
          <a:r>
            <a:rPr lang="en-GB" sz="1000" i="1" baseline="0">
              <a:solidFill>
                <a:schemeClr val="dk1"/>
              </a:solidFill>
              <a:effectLst/>
              <a:latin typeface="Arial" panose="020B0604020202020204" pitchFamily="34" charset="0"/>
              <a:ea typeface="+mn-ea"/>
              <a:cs typeface="Arial" panose="020B0604020202020204" pitchFamily="34" charset="0"/>
            </a:rPr>
            <a:t> Trains at Terminating Station</a:t>
          </a:r>
          <a:r>
            <a:rPr lang="en-GB" sz="1000" baseline="0">
              <a:solidFill>
                <a:schemeClr val="dk1"/>
              </a:solidFill>
              <a:effectLst/>
              <a:latin typeface="Arial" panose="020B0604020202020204" pitchFamily="34" charset="0"/>
              <a:ea typeface="+mn-ea"/>
              <a:cs typeface="Arial" panose="020B0604020202020204" pitchFamily="34" charset="0"/>
            </a:rPr>
            <a:t>. The variable </a:t>
          </a:r>
          <a:r>
            <a:rPr lang="en-GB" sz="1000">
              <a:solidFill>
                <a:schemeClr val="dk1"/>
              </a:solidFill>
              <a:effectLst/>
              <a:latin typeface="Arial" panose="020B0604020202020204" pitchFamily="34" charset="0"/>
              <a:ea typeface="+mn-ea"/>
              <a:cs typeface="Arial" panose="020B0604020202020204" pitchFamily="34" charset="0"/>
            </a:rPr>
            <a:t>represents the proportion</a:t>
          </a:r>
          <a:r>
            <a:rPr lang="en-GB" sz="1000" baseline="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of passenger trains that reached their terminal stations on time.</a:t>
          </a:r>
          <a:r>
            <a:rPr lang="en-GB" sz="1000" baseline="0">
              <a:solidFill>
                <a:schemeClr val="dk1"/>
              </a:solidFill>
              <a:effectLst/>
              <a:latin typeface="Arial" panose="020B0604020202020204" pitchFamily="34" charset="0"/>
              <a:ea typeface="+mn-ea"/>
              <a:cs typeface="Arial" panose="020B0604020202020204" pitchFamily="34" charset="0"/>
            </a:rPr>
            <a:t> </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Generating the statistics</a:t>
          </a:r>
          <a:r>
            <a:rPr lang="en-GB" sz="1100">
              <a:solidFill>
                <a:schemeClr val="dk1"/>
              </a:solidFill>
              <a:effectLst/>
              <a:latin typeface="Arial" panose="020B0604020202020204" pitchFamily="34" charset="0"/>
              <a:ea typeface="+mn-ea"/>
              <a:cs typeface="Arial" panose="020B0604020202020204" pitchFamily="34" charset="0"/>
            </a:rPr>
            <a:t>	</a:t>
          </a:r>
          <a:endParaRPr lang="sv-SE" sz="11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are based on a total survey of all scheduled arrivals of passenger trains at their terminal stations on railway systems in Sweden, except for the </a:t>
          </a:r>
          <a:r>
            <a:rPr lang="en-GB" sz="1000" i="1">
              <a:solidFill>
                <a:schemeClr val="dk1"/>
              </a:solidFill>
              <a:effectLst/>
              <a:latin typeface="Arial" panose="020B0604020202020204" pitchFamily="34" charset="0"/>
              <a:ea typeface="+mn-ea"/>
              <a:cs typeface="Arial" panose="020B0604020202020204" pitchFamily="34" charset="0"/>
            </a:rPr>
            <a:t>Saltsjö Railway</a:t>
          </a:r>
          <a:r>
            <a:rPr lang="en-GB" sz="1000">
              <a:solidFill>
                <a:schemeClr val="dk1"/>
              </a:solidFill>
              <a:effectLst/>
              <a:latin typeface="Arial" panose="020B0604020202020204" pitchFamily="34" charset="0"/>
              <a:ea typeface="+mn-ea"/>
              <a:cs typeface="Arial" panose="020B0604020202020204" pitchFamily="34" charset="0"/>
            </a:rPr>
            <a:t> and the </a:t>
          </a:r>
          <a:r>
            <a:rPr lang="en-GB" sz="1000" i="1">
              <a:solidFill>
                <a:schemeClr val="dk1"/>
              </a:solidFill>
              <a:effectLst/>
              <a:latin typeface="Arial" panose="020B0604020202020204" pitchFamily="34" charset="0"/>
              <a:ea typeface="+mn-ea"/>
              <a:cs typeface="Arial" panose="020B0604020202020204" pitchFamily="34" charset="0"/>
            </a:rPr>
            <a:t>Roslag Railway</a:t>
          </a:r>
          <a:r>
            <a:rPr lang="en-GB" sz="1000">
              <a:solidFill>
                <a:schemeClr val="dk1"/>
              </a:solidFill>
              <a:effectLst/>
              <a:latin typeface="Arial" panose="020B0604020202020204" pitchFamily="34" charset="0"/>
              <a:ea typeface="+mn-ea"/>
              <a:cs typeface="Arial" panose="020B0604020202020204" pitchFamily="34" charset="0"/>
            </a:rPr>
            <a:t>. The source for the statistics consists of register data obtained from the Swedish Transport Administration’s follow-up system for train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Statistical quality</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is considered sufficient to fulfil the purpose of the statistics, although certain error sources do exist, mainly regarding the measurement process. It is important for the data in the Transport Administration’s follow-up system to be correct, but that is difficult to ascertain. However, the follow-up system is used widely within the Transport Administration and by the train operators, which increases the likelihood that any major errors will be detected and rectified.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It is important to bear in mind that statistics regarding train punctuality and reliability from other publishers, such as the Transport Administration, may be compiled using different methods and definitions, which affects their coherence.</a:t>
          </a:r>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49</xdr:row>
          <xdr:rowOff>38100</xdr:rowOff>
        </xdr:from>
        <xdr:to>
          <xdr:col>0</xdr:col>
          <xdr:colOff>0</xdr:colOff>
          <xdr:row>53</xdr:row>
          <xdr:rowOff>60960</xdr:rowOff>
        </xdr:to>
        <xdr:sp macro="" textlink="">
          <xdr:nvSpPr>
            <xdr:cNvPr id="17409" name="Object 3"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editAs="oneCell">
    <xdr:from>
      <xdr:col>0</xdr:col>
      <xdr:colOff>99060</xdr:colOff>
      <xdr:row>49</xdr:row>
      <xdr:rowOff>30480</xdr:rowOff>
    </xdr:from>
    <xdr:to>
      <xdr:col>1</xdr:col>
      <xdr:colOff>1125590</xdr:colOff>
      <xdr:row>51</xdr:row>
      <xdr:rowOff>92232</xdr:rowOff>
    </xdr:to>
    <xdr:pic>
      <xdr:nvPicPr>
        <xdr:cNvPr id="3" name="Bildobjekt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9060" y="8778240"/>
          <a:ext cx="1335140" cy="3475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78</xdr:row>
      <xdr:rowOff>30480</xdr:rowOff>
    </xdr:from>
    <xdr:to>
      <xdr:col>1</xdr:col>
      <xdr:colOff>1125590</xdr:colOff>
      <xdr:row>80</xdr:row>
      <xdr:rowOff>92232</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1440" y="18288000"/>
          <a:ext cx="1335140"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150</xdr:row>
          <xdr:rowOff>38100</xdr:rowOff>
        </xdr:from>
        <xdr:to>
          <xdr:col>1</xdr:col>
          <xdr:colOff>381000</xdr:colOff>
          <xdr:row>154</xdr:row>
          <xdr:rowOff>60960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0600-000001C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oneCellAnchor>
    <xdr:from>
      <xdr:col>0</xdr:col>
      <xdr:colOff>198993</xdr:colOff>
      <xdr:row>41</xdr:row>
      <xdr:rowOff>145917</xdr:rowOff>
    </xdr:from>
    <xdr:ext cx="1326971" cy="368746"/>
    <xdr:pic>
      <xdr:nvPicPr>
        <xdr:cNvPr id="2" name="Bildobjekt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8993" y="9099417"/>
          <a:ext cx="1326971" cy="3687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18393</xdr:colOff>
      <xdr:row>14</xdr:row>
      <xdr:rowOff>19050</xdr:rowOff>
    </xdr:from>
    <xdr:to>
      <xdr:col>18</xdr:col>
      <xdr:colOff>440581</xdr:colOff>
      <xdr:row>40</xdr:row>
      <xdr:rowOff>79375</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8393" y="4305300"/>
          <a:ext cx="8153313" cy="455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b="0" i="0" baseline="0">
              <a:solidFill>
                <a:schemeClr val="dk1"/>
              </a:solidFill>
              <a:effectLst/>
              <a:latin typeface="+mn-lt"/>
              <a:ea typeface="+mn-ea"/>
              <a:cs typeface="+mn-cs"/>
            </a:rPr>
            <a:t>Under första kvartalet 2024 anlände 86,7 procent av de framförda persontågen till sin slutstation högst 5 minuter efter tidtabell. Detta är en försämring med 3.5 procentenheter jämfört med motsvarande kvartal 2023.</a:t>
          </a:r>
        </a:p>
        <a:p>
          <a:pPr eaLnBrk="1" fontAlgn="auto" latinLnBrk="0" hangingPunct="1"/>
          <a:endParaRPr lang="sv-SE">
            <a:effectLst/>
          </a:endParaRPr>
        </a:p>
        <a:p>
          <a:pPr eaLnBrk="1" fontAlgn="auto" latinLnBrk="0" hangingPunct="1"/>
          <a:r>
            <a:rPr lang="sv-SE" sz="1100" b="0" i="0" baseline="0">
              <a:solidFill>
                <a:schemeClr val="dk1"/>
              </a:solidFill>
              <a:effectLst/>
              <a:latin typeface="+mn-lt"/>
              <a:ea typeface="+mn-ea"/>
              <a:cs typeface="+mn-cs"/>
            </a:rPr>
            <a:t>Kortdistanstågen, som utgör ungefär hälften av alla planerade tåg, som brukar vara mest tillförlitliga, hade den historiskt lägsta noteringen sedan 2014. Statistiken visar att 91,7 procent av dem kom fram till sitt slutmål senast 5 minuter efter tidtabell under första kvartalet, en minskning med 1,7 procentenheter jämfört med motsvarande kvartal 2023. För långdistanstågen, som är betydligt färre i antal, uppmättes punktligheten under första kvartalet till drygt 68 procent inom fem minuter, vilket var en minskning med 5,1 procentenheter jämfört första kvartalet 2023. Motsvarande tillförlitlighetsmått för medeldistanstågen uppmättes till 82,8 procent, en försämring med är 6,4 procentenheter jämfört med motsvarande kvartal 2023.</a:t>
          </a:r>
          <a:br>
            <a:rPr lang="sv-SE" sz="1100" b="0" i="0" baseline="0">
              <a:solidFill>
                <a:schemeClr val="dk1"/>
              </a:solidFill>
              <a:effectLst/>
              <a:latin typeface="+mn-lt"/>
              <a:ea typeface="+mn-ea"/>
              <a:cs typeface="+mn-cs"/>
            </a:rPr>
          </a:br>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Uppdelat på månad hade mars kvartalets högsta tillförlitlighet inom fem minuter, 89,9 procent, följt av februari med 87,7 procent och januari med 82,4 procent. Jämfört med motsvarande månader året innan var tillförlitligheten sämre för januari och februari. Störst försämring hade januari med 8,6 procentenheter, följt av februari med 3,4 procentenheter. Aldrig har tillförlitligheten varit så låg som för januari månad 2023. Januari har den sämsta uppmätta tillförlitligheten sedan 2013.</a:t>
          </a:r>
          <a:endParaRPr lang="sv-SE">
            <a:effectLst/>
          </a:endParaRPr>
        </a:p>
        <a:p>
          <a:pPr eaLnBrk="1" fontAlgn="auto" latinLnBrk="0" hangingPunct="1"/>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Under årets första kvartal hade 95,1 procent av tågen kommit fram till sin slutstation inom 15 minuter, RT(15). Efter 60 minuter hade 0,7 procent av de framförda persontågen fortfarande inte anlänt till sin slutstation första kvartalet 2024. Det är sämre än tidigare bottennoteringen 2018.</a:t>
          </a:r>
        </a:p>
        <a:p>
          <a:pPr eaLnBrk="1" fontAlgn="auto" latinLnBrk="0" hangingPunct="1"/>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Tågen som inte ankom enligt tidtabell var försenade i cirka 15 000 timmar under första kvartalet, vilket var en försämring med cirka 4 500 timmar jämfört med motsvarande kvartal året innan. Utslaget på alla framförda persontåg var de i genomsnitt 3 minuter försenade. Enbart räknat på de tåg som anlänt efter tidtabell var de i genomsnitt 8 minuter försenade.</a:t>
          </a:r>
        </a:p>
        <a:p>
          <a:pPr eaLnBrk="1" fontAlgn="auto" latinLnBrk="0" hangingPunct="1"/>
          <a:endParaRPr lang="sv-SE">
            <a:effectLst/>
          </a:endParaRPr>
        </a:p>
        <a:p>
          <a:pPr eaLnBrk="1" fontAlgn="auto" latinLnBrk="0" hangingPunct="1"/>
          <a:r>
            <a:rPr lang="sv-SE" sz="1100" b="0" i="1" baseline="0">
              <a:solidFill>
                <a:schemeClr val="dk1"/>
              </a:solidFill>
              <a:effectLst/>
              <a:latin typeface="+mn-lt"/>
              <a:ea typeface="+mn-ea"/>
              <a:cs typeface="+mn-cs"/>
            </a:rPr>
            <a:t>* Avser förändring mot första kvartalet 2023. Pilen pekar uppåt om skillnaden är större än 0,5 procentenheter. Pilen pekar nedåt om skillnaden är mindre än -0,5 procentenheter. I övrigt pekar pilen åt höger.</a:t>
          </a:r>
          <a:endParaRPr lang="sv-SE">
            <a:effectLst/>
          </a:endParaRPr>
        </a:p>
        <a:p>
          <a:endParaRPr lang="sv-SE" sz="1100"/>
        </a:p>
      </xdr:txBody>
    </xdr:sp>
    <xdr:clientData/>
  </xdr:twoCellAnchor>
  <xdr:twoCellAnchor>
    <xdr:from>
      <xdr:col>0</xdr:col>
      <xdr:colOff>0</xdr:colOff>
      <xdr:row>1</xdr:row>
      <xdr:rowOff>38099</xdr:rowOff>
    </xdr:from>
    <xdr:to>
      <xdr:col>18</xdr:col>
      <xdr:colOff>523875</xdr:colOff>
      <xdr:row>2</xdr:row>
      <xdr:rowOff>2019300</xdr:rowOff>
    </xdr:to>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0" y="447674"/>
          <a:ext cx="8915400" cy="205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Trafikanalys ansvarar för Sveriges officiella statistik inom området transporter och kommunikationer. Varje kvartal publicerar Trafikanalys statistik om tågens punktlighet på den svenska järnvägen. Följande redovisning avser att presentera statistik om första kvartalet 2024 för persontåg.</a:t>
          </a:r>
        </a:p>
        <a:p>
          <a:endParaRPr lang="sv-SE" sz="1100"/>
        </a:p>
        <a:p>
          <a:r>
            <a:rPr lang="sv-SE" sz="1100"/>
            <a:t>Under hösten 2023 beslutade Trafikanalys att pausa publiceringen av kvartalsstatistiken för punktlighet på järnväg på grund av betydande kvalitetsproblem i datamaterialet, som baseras på Trafikverkets system för uppföljning av tågtrafik (LUPP). Detta ledde till svårigheter att beräkna att det sammanvägda tillförlitlighetsmåttet, STM. Eftersom kvalitetsproblemen kvarstår har Trafikanalys beslutat, i samband med publiceringen av årsstatistiken för 2023, att använda punktlighetsmåttet "Rätt Tid" (RT) i stället för STM. </a:t>
          </a:r>
        </a:p>
        <a:p>
          <a:endParaRPr lang="sv-SE" sz="1100"/>
        </a:p>
        <a:p>
          <a:r>
            <a:rPr lang="sv-SE" sz="1100"/>
            <a:t>En jämförelse mellan de olika måtten finns i följande länk: https://www.trafa.se/bytematt.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338</xdr:row>
      <xdr:rowOff>0</xdr:rowOff>
    </xdr:from>
    <xdr:to>
      <xdr:col>7</xdr:col>
      <xdr:colOff>53919</xdr:colOff>
      <xdr:row>339</xdr:row>
      <xdr:rowOff>94636</xdr:rowOff>
    </xdr:to>
    <xdr:pic>
      <xdr:nvPicPr>
        <xdr:cNvPr id="2" name="Bildobjekt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879348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7</xdr:col>
      <xdr:colOff>53919</xdr:colOff>
      <xdr:row>155</xdr:row>
      <xdr:rowOff>283231</xdr:rowOff>
    </xdr:to>
    <xdr:pic>
      <xdr:nvPicPr>
        <xdr:cNvPr id="2" name="Bildobjekt 1">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2009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4</xdr:col>
      <xdr:colOff>511119</xdr:colOff>
      <xdr:row>155</xdr:row>
      <xdr:rowOff>287041</xdr:rowOff>
    </xdr:to>
    <xdr:pic>
      <xdr:nvPicPr>
        <xdr:cNvPr id="2" name="Bildobjekt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0942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1726509</xdr:colOff>
      <xdr:row>52</xdr:row>
      <xdr:rowOff>98446</xdr:rowOff>
    </xdr:to>
    <xdr:pic>
      <xdr:nvPicPr>
        <xdr:cNvPr id="2" name="Bildobjekt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boud.ado@trafa.se" TargetMode="External"/><Relationship Id="rId2" Type="http://schemas.openxmlformats.org/officeDocument/2006/relationships/hyperlink" Target="mailto:fredrik.soderbaum@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E239-8AC6-449B-BA4E-1E9594E74A1E}">
  <sheetPr>
    <pageSetUpPr fitToPage="1"/>
  </sheetPr>
  <dimension ref="A1:V46"/>
  <sheetViews>
    <sheetView tabSelected="1" zoomScaleNormal="100" workbookViewId="0">
      <selection sqref="A1:V1"/>
    </sheetView>
  </sheetViews>
  <sheetFormatPr defaultColWidth="9.28515625" defaultRowHeight="10.199999999999999" x14ac:dyDescent="0.2"/>
  <cols>
    <col min="1" max="1" width="4.140625" style="56" customWidth="1"/>
    <col min="2" max="3" width="7.7109375" style="56" customWidth="1"/>
    <col min="4" max="4" width="12.140625" style="56" customWidth="1"/>
    <col min="5" max="11" width="8.7109375" style="56" customWidth="1"/>
    <col min="12" max="12" width="17.7109375" style="56" customWidth="1"/>
    <col min="13" max="16" width="4.28515625" style="56" customWidth="1"/>
    <col min="17" max="20" width="8.7109375" style="56" customWidth="1"/>
    <col min="21" max="21" width="5.140625" style="56" customWidth="1"/>
    <col min="22" max="22" width="0.140625" style="56" customWidth="1"/>
    <col min="23" max="16384" width="9.28515625" style="56"/>
  </cols>
  <sheetData>
    <row r="1" spans="1:22" ht="32.25" customHeight="1" x14ac:dyDescent="0.2">
      <c r="A1" s="178" t="s">
        <v>524</v>
      </c>
      <c r="B1" s="179"/>
      <c r="C1" s="179"/>
      <c r="D1" s="179"/>
      <c r="E1" s="179"/>
      <c r="F1" s="179"/>
      <c r="G1" s="179"/>
      <c r="H1" s="179"/>
      <c r="I1" s="179"/>
      <c r="J1" s="179"/>
      <c r="K1" s="179"/>
      <c r="L1" s="179"/>
      <c r="M1" s="179"/>
      <c r="N1" s="179"/>
      <c r="O1" s="179"/>
      <c r="P1" s="179"/>
      <c r="Q1" s="179"/>
      <c r="R1" s="179"/>
      <c r="S1" s="179"/>
      <c r="T1" s="179"/>
      <c r="U1" s="179"/>
      <c r="V1" s="179"/>
    </row>
    <row r="2" spans="1:22" ht="11.25" customHeight="1" x14ac:dyDescent="0.2">
      <c r="B2" s="57"/>
      <c r="C2" s="57"/>
      <c r="D2" s="57"/>
      <c r="E2" s="57"/>
      <c r="F2" s="57"/>
      <c r="G2" s="57"/>
      <c r="H2" s="57"/>
      <c r="I2" s="57"/>
      <c r="J2" s="57"/>
      <c r="K2" s="57"/>
      <c r="L2" s="57"/>
      <c r="M2" s="57"/>
      <c r="N2" s="57"/>
      <c r="O2" s="57"/>
      <c r="P2" s="57"/>
      <c r="Q2" s="57"/>
      <c r="R2" s="57"/>
      <c r="S2" s="57"/>
      <c r="T2" s="57"/>
      <c r="U2" s="57"/>
      <c r="V2" s="57"/>
    </row>
    <row r="3" spans="1:22" x14ac:dyDescent="0.2">
      <c r="A3" s="180"/>
      <c r="B3" s="181"/>
      <c r="C3" s="181"/>
      <c r="D3" s="181"/>
      <c r="E3" s="181"/>
      <c r="F3" s="181"/>
      <c r="G3" s="181"/>
      <c r="H3" s="181"/>
      <c r="I3" s="181"/>
      <c r="J3" s="181"/>
      <c r="K3" s="181"/>
      <c r="L3" s="181"/>
      <c r="M3" s="181"/>
      <c r="N3" s="181"/>
      <c r="O3" s="181"/>
      <c r="P3" s="181"/>
      <c r="Q3" s="181"/>
      <c r="R3" s="181"/>
      <c r="S3" s="181"/>
      <c r="T3" s="181"/>
      <c r="U3" s="181"/>
    </row>
    <row r="12" spans="1:22" ht="65.25" customHeight="1" x14ac:dyDescent="0.4">
      <c r="B12" s="58" t="s">
        <v>500</v>
      </c>
    </row>
    <row r="13" spans="1:22" ht="20.399999999999999" x14ac:dyDescent="0.35">
      <c r="B13" s="59" t="s">
        <v>501</v>
      </c>
    </row>
    <row r="14" spans="1:22" ht="17.399999999999999" x14ac:dyDescent="0.3">
      <c r="B14" s="60"/>
    </row>
    <row r="15" spans="1:22" ht="14.25" customHeight="1" x14ac:dyDescent="0.25">
      <c r="B15" s="61" t="s">
        <v>544</v>
      </c>
    </row>
    <row r="16" spans="1:22" ht="16.5" customHeight="1" x14ac:dyDescent="0.3">
      <c r="B16" s="60"/>
    </row>
    <row r="17" spans="2:6" ht="16.5" customHeight="1" x14ac:dyDescent="0.25">
      <c r="B17" s="61" t="s">
        <v>51</v>
      </c>
    </row>
    <row r="18" spans="2:6" x14ac:dyDescent="0.2">
      <c r="B18" s="62" t="s">
        <v>52</v>
      </c>
    </row>
    <row r="19" spans="2:6" x14ac:dyDescent="0.2">
      <c r="B19" s="182" t="s">
        <v>53</v>
      </c>
      <c r="C19" s="182"/>
      <c r="D19" s="182"/>
      <c r="E19" s="182"/>
      <c r="F19" s="182"/>
    </row>
    <row r="20" spans="2:6" x14ac:dyDescent="0.2">
      <c r="B20" s="62"/>
    </row>
    <row r="21" spans="2:6" x14ac:dyDescent="0.2">
      <c r="B21" s="62" t="s">
        <v>54</v>
      </c>
      <c r="C21" s="62"/>
      <c r="D21" s="62"/>
      <c r="E21" s="62"/>
      <c r="F21" s="62"/>
    </row>
    <row r="22" spans="2:6" x14ac:dyDescent="0.2">
      <c r="B22" s="182" t="s">
        <v>55</v>
      </c>
      <c r="C22" s="182"/>
      <c r="D22" s="182"/>
      <c r="E22" s="182"/>
      <c r="F22" s="182"/>
    </row>
    <row r="23" spans="2:6" ht="13.2" x14ac:dyDescent="0.25">
      <c r="B23" s="63"/>
    </row>
    <row r="24" spans="2:6" ht="13.2" x14ac:dyDescent="0.25">
      <c r="B24" s="61"/>
    </row>
    <row r="25" spans="2:6" x14ac:dyDescent="0.2">
      <c r="B25" s="64"/>
    </row>
    <row r="26" spans="2:6" x14ac:dyDescent="0.2">
      <c r="B26" s="64"/>
    </row>
    <row r="27" spans="2:6" ht="13.2" x14ac:dyDescent="0.25">
      <c r="B27" s="65"/>
    </row>
    <row r="28" spans="2:6" ht="13.2" x14ac:dyDescent="0.25">
      <c r="B28" s="65"/>
    </row>
    <row r="29" spans="2:6" ht="13.2" x14ac:dyDescent="0.25">
      <c r="B29" s="65"/>
    </row>
    <row r="30" spans="2:6" ht="13.2" x14ac:dyDescent="0.25">
      <c r="B30" s="65"/>
    </row>
    <row r="31" spans="2:6" ht="13.2" x14ac:dyDescent="0.25">
      <c r="B31" s="66"/>
    </row>
    <row r="35" spans="1:21" ht="6" customHeight="1" x14ac:dyDescent="0.2"/>
    <row r="36" spans="1:21" x14ac:dyDescent="0.2">
      <c r="B36" s="67"/>
      <c r="C36" s="67"/>
      <c r="D36" s="67"/>
      <c r="E36" s="67"/>
      <c r="F36" s="67"/>
      <c r="G36" s="67"/>
      <c r="H36" s="67"/>
      <c r="I36" s="67"/>
      <c r="J36" s="67"/>
      <c r="K36" s="67"/>
      <c r="L36" s="67"/>
      <c r="M36" s="67"/>
      <c r="N36" s="67"/>
      <c r="O36" s="67"/>
      <c r="P36" s="67"/>
      <c r="Q36" s="67"/>
      <c r="R36" s="67"/>
      <c r="S36" s="67"/>
    </row>
    <row r="37" spans="1:21" x14ac:dyDescent="0.2">
      <c r="B37" s="67"/>
      <c r="C37" s="67"/>
      <c r="D37" s="67"/>
      <c r="E37" s="67"/>
      <c r="F37" s="67"/>
      <c r="G37" s="67"/>
      <c r="H37" s="67"/>
      <c r="I37" s="67"/>
      <c r="J37" s="67"/>
      <c r="K37" s="67"/>
      <c r="L37" s="67"/>
      <c r="M37" s="67"/>
      <c r="N37" s="67"/>
      <c r="O37" s="67"/>
      <c r="P37" s="67"/>
      <c r="Q37" s="67"/>
      <c r="R37" s="67"/>
      <c r="S37" s="67"/>
    </row>
    <row r="38" spans="1:21" x14ac:dyDescent="0.2">
      <c r="B38" s="67"/>
      <c r="C38" s="67"/>
      <c r="D38" s="67"/>
      <c r="E38" s="67"/>
      <c r="F38" s="67"/>
      <c r="G38" s="67"/>
      <c r="H38" s="67"/>
      <c r="I38" s="67"/>
      <c r="J38" s="67"/>
      <c r="K38" s="67"/>
      <c r="L38" s="67"/>
      <c r="M38" s="67"/>
      <c r="N38" s="67"/>
      <c r="O38" s="67"/>
      <c r="P38" s="67"/>
      <c r="Q38" s="67"/>
      <c r="R38" s="67"/>
      <c r="S38" s="67"/>
    </row>
    <row r="39" spans="1:21" x14ac:dyDescent="0.2">
      <c r="B39" s="67"/>
      <c r="C39" s="67"/>
      <c r="D39" s="67"/>
      <c r="E39" s="67"/>
      <c r="F39" s="67"/>
      <c r="G39" s="67"/>
      <c r="H39" s="67"/>
      <c r="I39" s="67"/>
      <c r="J39" s="67"/>
      <c r="K39" s="67"/>
      <c r="L39" s="67"/>
      <c r="M39" s="67"/>
      <c r="N39" s="67"/>
      <c r="O39" s="67"/>
      <c r="P39" s="67"/>
      <c r="Q39" s="67"/>
      <c r="R39" s="67"/>
      <c r="S39" s="67"/>
    </row>
    <row r="40" spans="1:21" ht="6" customHeight="1" x14ac:dyDescent="0.2">
      <c r="B40" s="67"/>
      <c r="C40" s="67"/>
      <c r="D40" s="67"/>
      <c r="E40" s="67"/>
      <c r="F40" s="67"/>
      <c r="G40" s="67"/>
      <c r="H40" s="67"/>
      <c r="I40" s="67"/>
      <c r="J40" s="67"/>
      <c r="K40" s="67"/>
      <c r="L40" s="67"/>
      <c r="M40" s="67"/>
      <c r="N40" s="67"/>
      <c r="O40" s="67"/>
      <c r="P40" s="67"/>
      <c r="Q40" s="67"/>
      <c r="R40" s="67"/>
      <c r="S40" s="67"/>
    </row>
    <row r="41" spans="1:21" x14ac:dyDescent="0.2">
      <c r="B41" s="67"/>
      <c r="C41" s="67"/>
      <c r="D41" s="67"/>
      <c r="E41" s="67"/>
      <c r="F41" s="67"/>
      <c r="G41" s="67"/>
      <c r="H41" s="67"/>
      <c r="I41" s="67"/>
      <c r="J41" s="67"/>
      <c r="K41" s="67"/>
      <c r="L41" s="67"/>
      <c r="M41" s="67"/>
      <c r="N41" s="67"/>
      <c r="O41" s="67"/>
      <c r="P41" s="67"/>
      <c r="Q41" s="67"/>
      <c r="R41" s="67"/>
      <c r="S41" s="67"/>
    </row>
    <row r="42" spans="1:21" ht="6" customHeight="1" x14ac:dyDescent="0.2">
      <c r="B42" s="67"/>
      <c r="C42" s="67"/>
      <c r="D42" s="67"/>
      <c r="E42" s="67"/>
      <c r="F42" s="67"/>
      <c r="G42" s="67"/>
      <c r="H42" s="67"/>
      <c r="I42" s="67"/>
      <c r="J42" s="67"/>
      <c r="K42" s="67"/>
      <c r="L42" s="67"/>
      <c r="M42" s="67"/>
      <c r="N42" s="67"/>
      <c r="O42" s="67"/>
      <c r="P42" s="67"/>
      <c r="Q42" s="67"/>
      <c r="R42" s="67"/>
      <c r="S42" s="67"/>
    </row>
    <row r="43" spans="1:21" x14ac:dyDescent="0.2">
      <c r="B43" s="67"/>
      <c r="C43" s="67"/>
      <c r="D43" s="67"/>
      <c r="E43" s="67"/>
      <c r="F43" s="67"/>
      <c r="G43" s="67"/>
      <c r="H43" s="67"/>
      <c r="I43" s="67"/>
      <c r="J43" s="67"/>
      <c r="K43" s="67"/>
      <c r="L43" s="67"/>
      <c r="M43" s="67"/>
      <c r="N43" s="67"/>
      <c r="O43" s="67"/>
      <c r="P43" s="67"/>
      <c r="Q43" s="67"/>
      <c r="R43" s="67"/>
      <c r="S43" s="67"/>
    </row>
    <row r="44" spans="1:21" ht="7.5" customHeight="1" x14ac:dyDescent="0.2">
      <c r="B44" s="67"/>
      <c r="C44" s="67"/>
      <c r="D44" s="67"/>
      <c r="E44" s="67"/>
      <c r="F44" s="67"/>
      <c r="G44" s="67"/>
      <c r="H44" s="67"/>
      <c r="I44" s="67"/>
      <c r="J44" s="67"/>
      <c r="K44" s="67"/>
      <c r="L44" s="67"/>
      <c r="M44" s="67"/>
      <c r="N44" s="67"/>
      <c r="O44" s="67"/>
      <c r="P44" s="67"/>
      <c r="Q44" s="67"/>
      <c r="R44" s="67"/>
      <c r="S44" s="67"/>
    </row>
    <row r="45" spans="1:21" ht="6" customHeight="1" x14ac:dyDescent="0.2">
      <c r="A45" s="240"/>
      <c r="B45" s="241"/>
      <c r="C45" s="241"/>
      <c r="D45" s="241"/>
      <c r="E45" s="241"/>
      <c r="F45" s="241"/>
      <c r="G45" s="241"/>
      <c r="H45" s="241"/>
      <c r="I45" s="241"/>
      <c r="J45" s="241"/>
      <c r="K45" s="241"/>
      <c r="L45" s="241"/>
      <c r="M45" s="241"/>
      <c r="N45" s="241"/>
      <c r="O45" s="241"/>
      <c r="P45" s="241"/>
      <c r="Q45" s="241"/>
      <c r="R45" s="241"/>
      <c r="S45" s="241"/>
      <c r="T45" s="240"/>
      <c r="U45" s="240"/>
    </row>
    <row r="46" spans="1:21" x14ac:dyDescent="0.2">
      <c r="A46" s="240"/>
      <c r="B46" s="240"/>
      <c r="C46" s="240"/>
      <c r="D46" s="240"/>
      <c r="E46" s="240"/>
      <c r="F46" s="240"/>
      <c r="G46" s="240"/>
      <c r="H46" s="240"/>
      <c r="I46" s="240"/>
      <c r="J46" s="240"/>
      <c r="K46" s="240"/>
      <c r="L46" s="240"/>
      <c r="M46" s="240"/>
      <c r="N46" s="240"/>
      <c r="O46" s="240"/>
      <c r="P46" s="240"/>
      <c r="Q46" s="240"/>
      <c r="R46" s="240"/>
      <c r="S46" s="240"/>
      <c r="T46" s="240"/>
      <c r="U46" s="240"/>
    </row>
  </sheetData>
  <mergeCells count="4">
    <mergeCell ref="A1:V1"/>
    <mergeCell ref="A3:U3"/>
    <mergeCell ref="B19:F19"/>
    <mergeCell ref="B22:F22"/>
  </mergeCells>
  <hyperlinks>
    <hyperlink ref="B19" r:id="rId1" xr:uid="{F2493598-5B7A-4710-8B33-BF31E88C4F26}"/>
    <hyperlink ref="B22" r:id="rId2" display="tel: 010-414 42 23, e-post: fredrik.soderbaum@trafa.se" xr:uid="{D6CF899E-5F78-480A-B1DA-237BE3FB5D3F}"/>
    <hyperlink ref="B22:F22" r:id="rId3" display="tel: 010-414 42 48, e-post: abboud.ado@trafa.se" xr:uid="{5D17D787-AFFF-42B6-8DAC-D1ABA2F3B746}"/>
  </hyperlinks>
  <pageMargins left="0.70866141732283472" right="0.70866141732283472" top="0.74803149606299213" bottom="0.74803149606299213" header="0.31496062992125984" footer="0.31496062992125984"/>
  <pageSetup paperSize="9" scale="98"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1B4-362A-45BC-B520-28D4EEBF0C1C}">
  <sheetPr>
    <pageSetUpPr fitToPage="1"/>
  </sheetPr>
  <dimension ref="A1:P156"/>
  <sheetViews>
    <sheetView zoomScaleNormal="100" workbookViewId="0"/>
  </sheetViews>
  <sheetFormatPr defaultColWidth="9.28515625" defaultRowHeight="13.8" outlineLevelRow="1" x14ac:dyDescent="0.2"/>
  <cols>
    <col min="1" max="1" width="2" style="1" customWidth="1"/>
    <col min="2" max="2" width="15.710937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46.8" customHeight="1" x14ac:dyDescent="0.2">
      <c r="B2" s="242" t="s">
        <v>537</v>
      </c>
      <c r="C2" s="242"/>
      <c r="D2" s="242"/>
      <c r="E2" s="242"/>
      <c r="F2" s="242"/>
      <c r="G2" s="242"/>
      <c r="H2" s="242"/>
      <c r="I2" s="242"/>
      <c r="J2" s="242"/>
      <c r="K2" s="242"/>
      <c r="L2" s="242"/>
      <c r="M2" s="242"/>
      <c r="N2" s="242"/>
    </row>
    <row r="3" spans="1:16" ht="46.2" customHeight="1" x14ac:dyDescent="0.2">
      <c r="B3" s="243" t="s">
        <v>479</v>
      </c>
      <c r="C3" s="243"/>
      <c r="D3" s="243"/>
      <c r="E3" s="243"/>
      <c r="F3" s="243"/>
      <c r="G3" s="243"/>
      <c r="H3" s="243"/>
      <c r="I3" s="243"/>
      <c r="J3" s="243"/>
      <c r="K3" s="243"/>
      <c r="L3" s="243"/>
      <c r="M3" s="243"/>
      <c r="N3" s="243"/>
    </row>
    <row r="4" spans="1:16" ht="6.6" customHeight="1" x14ac:dyDescent="0.2">
      <c r="B4" s="225"/>
      <c r="C4" s="224"/>
      <c r="D4" s="224"/>
      <c r="E4" s="224"/>
      <c r="F4" s="224"/>
      <c r="G4" s="224"/>
      <c r="H4" s="224"/>
      <c r="I4" s="224"/>
      <c r="J4" s="224"/>
      <c r="K4" s="224"/>
      <c r="L4" s="224"/>
      <c r="M4" s="224"/>
      <c r="N4" s="224"/>
      <c r="O4" s="224"/>
      <c r="P4" s="224"/>
    </row>
    <row r="5" spans="1:16" ht="4.5" customHeight="1" x14ac:dyDescent="0.2">
      <c r="C5" s="74"/>
      <c r="D5" s="13"/>
      <c r="E5" s="13"/>
      <c r="F5" s="13"/>
      <c r="G5" s="13"/>
      <c r="H5" s="13"/>
      <c r="I5" s="13"/>
      <c r="J5" s="13"/>
      <c r="K5" s="13"/>
      <c r="L5" s="13"/>
      <c r="N5" s="13"/>
      <c r="O5" s="13"/>
      <c r="P5" s="13"/>
    </row>
    <row r="6" spans="1:16" ht="25.5" customHeight="1" x14ac:dyDescent="0.2">
      <c r="C6" s="75"/>
      <c r="D6" s="13"/>
      <c r="E6" s="223" t="s">
        <v>478</v>
      </c>
      <c r="F6" s="224"/>
      <c r="G6" s="224"/>
      <c r="H6" s="224"/>
      <c r="I6" s="224"/>
      <c r="J6" s="224"/>
      <c r="K6" s="224"/>
      <c r="L6" s="224"/>
      <c r="M6" s="224"/>
      <c r="N6" s="224"/>
      <c r="O6" s="224"/>
      <c r="P6" s="13"/>
    </row>
    <row r="7" spans="1:16" ht="4.5" customHeight="1" x14ac:dyDescent="0.2">
      <c r="C7" s="74"/>
      <c r="D7" s="13"/>
      <c r="E7" s="13"/>
      <c r="F7" s="13"/>
      <c r="G7" s="13"/>
      <c r="H7" s="13"/>
      <c r="I7" s="13"/>
      <c r="J7" s="13"/>
      <c r="K7" s="13"/>
      <c r="L7" s="13"/>
      <c r="N7" s="13"/>
      <c r="O7" s="13"/>
      <c r="P7" s="13"/>
    </row>
    <row r="8" spans="1:16" ht="36.75" customHeight="1" x14ac:dyDescent="0.2">
      <c r="B8" s="218" t="s">
        <v>56</v>
      </c>
      <c r="C8" s="218" t="s">
        <v>57</v>
      </c>
      <c r="D8" s="13"/>
      <c r="E8" s="76" t="s">
        <v>0</v>
      </c>
      <c r="F8" s="6"/>
      <c r="H8" s="77" t="s">
        <v>201</v>
      </c>
      <c r="I8" s="6"/>
      <c r="K8" s="77" t="s">
        <v>203</v>
      </c>
      <c r="L8" s="6"/>
      <c r="M8" s="78"/>
      <c r="N8" s="77" t="s">
        <v>202</v>
      </c>
      <c r="O8" s="6"/>
      <c r="P8" s="79"/>
    </row>
    <row r="9" spans="1:16" ht="4.5" customHeight="1" x14ac:dyDescent="0.2">
      <c r="B9" s="218"/>
      <c r="C9" s="218"/>
      <c r="D9" s="13"/>
      <c r="E9" s="13"/>
      <c r="F9" s="13"/>
      <c r="G9" s="13"/>
      <c r="H9" s="13"/>
      <c r="I9" s="13"/>
      <c r="J9" s="13"/>
      <c r="K9" s="13"/>
      <c r="L9" s="13"/>
      <c r="N9" s="13"/>
      <c r="O9" s="13"/>
      <c r="P9" s="13"/>
    </row>
    <row r="10" spans="1:16" ht="14.25" customHeight="1" x14ac:dyDescent="0.2">
      <c r="B10" s="218"/>
      <c r="C10" s="218"/>
      <c r="D10" s="13"/>
      <c r="E10" s="219" t="s">
        <v>204</v>
      </c>
      <c r="F10" s="228"/>
      <c r="G10" s="228"/>
      <c r="H10" s="228"/>
      <c r="I10" s="228"/>
      <c r="J10" s="228"/>
      <c r="K10" s="228"/>
      <c r="L10" s="228"/>
      <c r="M10" s="228"/>
      <c r="N10" s="228"/>
      <c r="O10" s="228"/>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18">
        <v>3</v>
      </c>
      <c r="F12" s="218"/>
      <c r="G12" s="13"/>
      <c r="H12" s="218">
        <v>4</v>
      </c>
      <c r="I12" s="218"/>
      <c r="J12" s="13"/>
      <c r="K12" s="218">
        <v>5</v>
      </c>
      <c r="L12" s="218"/>
      <c r="M12" s="13"/>
      <c r="N12" s="218">
        <v>6</v>
      </c>
      <c r="O12" s="218"/>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5" hidden="1" customHeight="1" outlineLevel="1" x14ac:dyDescent="0.25">
      <c r="A15" s="86" t="s">
        <v>69</v>
      </c>
      <c r="B15" s="87">
        <v>2013</v>
      </c>
      <c r="C15" s="88" t="s">
        <v>58</v>
      </c>
      <c r="D15" s="80"/>
      <c r="E15" s="41">
        <v>1.5410624785160962</v>
      </c>
      <c r="F15" s="80"/>
      <c r="G15" s="80"/>
      <c r="H15" s="41">
        <v>1.0687010857594856</v>
      </c>
      <c r="I15" s="80"/>
      <c r="J15" s="89"/>
      <c r="K15" s="41">
        <v>2.2337675067278724</v>
      </c>
      <c r="L15" s="80"/>
      <c r="M15" s="89"/>
      <c r="N15" s="41">
        <v>0.89173735035500101</v>
      </c>
      <c r="O15" s="80"/>
      <c r="P15" s="90"/>
    </row>
    <row r="16" spans="1:16" ht="11.25" hidden="1" customHeight="1" outlineLevel="1" x14ac:dyDescent="0.25">
      <c r="A16" s="86" t="s">
        <v>70</v>
      </c>
      <c r="B16" s="22">
        <v>2013</v>
      </c>
      <c r="C16" s="88" t="s">
        <v>59</v>
      </c>
      <c r="D16" s="80"/>
      <c r="E16" s="41">
        <v>1.2910319590661601</v>
      </c>
      <c r="F16" s="80"/>
      <c r="G16" s="80"/>
      <c r="H16" s="41">
        <v>0.98645880489512194</v>
      </c>
      <c r="I16" s="80"/>
      <c r="J16" s="89"/>
      <c r="K16" s="41">
        <v>1.7869216442937557</v>
      </c>
      <c r="L16" s="80"/>
      <c r="M16" s="89"/>
      <c r="N16" s="41">
        <v>0.67090728605646177</v>
      </c>
      <c r="O16" s="80"/>
      <c r="P16" s="90"/>
    </row>
    <row r="17" spans="1:16" ht="11.25" hidden="1" customHeight="1" outlineLevel="1" x14ac:dyDescent="0.25">
      <c r="A17" s="86" t="s">
        <v>71</v>
      </c>
      <c r="B17" s="22">
        <v>2013</v>
      </c>
      <c r="C17" s="88" t="s">
        <v>60</v>
      </c>
      <c r="D17" s="80"/>
      <c r="E17" s="41">
        <v>1.2025947561540136</v>
      </c>
      <c r="F17" s="80"/>
      <c r="G17" s="80"/>
      <c r="H17" s="41">
        <v>0.64614271460138184</v>
      </c>
      <c r="I17" s="80"/>
      <c r="J17" s="89"/>
      <c r="K17" s="41">
        <v>1.8450517637117372</v>
      </c>
      <c r="L17" s="80"/>
      <c r="M17" s="89"/>
      <c r="N17" s="41">
        <v>1.2321741459133904</v>
      </c>
      <c r="O17" s="80"/>
      <c r="P17" s="90"/>
    </row>
    <row r="18" spans="1:16" ht="11.25" hidden="1" customHeight="1" outlineLevel="1" x14ac:dyDescent="0.25">
      <c r="A18" s="86" t="s">
        <v>72</v>
      </c>
      <c r="B18" s="22">
        <v>2013</v>
      </c>
      <c r="C18" s="88" t="s">
        <v>61</v>
      </c>
      <c r="D18" s="80"/>
      <c r="E18" s="41">
        <v>1.2883862227816962</v>
      </c>
      <c r="F18" s="80"/>
      <c r="G18" s="80"/>
      <c r="H18" s="41">
        <v>1.0453506114617284</v>
      </c>
      <c r="I18" s="80"/>
      <c r="J18" s="89"/>
      <c r="K18" s="41">
        <v>1.7125129204818563</v>
      </c>
      <c r="L18" s="80"/>
      <c r="M18" s="89"/>
      <c r="N18" s="41">
        <v>0.65557636992197388</v>
      </c>
      <c r="O18" s="80"/>
      <c r="P18" s="90"/>
    </row>
    <row r="19" spans="1:16" s="91" customFormat="1" ht="11.25" hidden="1" customHeight="1" outlineLevel="1" x14ac:dyDescent="0.25">
      <c r="A19" s="86" t="s">
        <v>73</v>
      </c>
      <c r="B19" s="22">
        <v>2013</v>
      </c>
      <c r="C19" s="88" t="s">
        <v>42</v>
      </c>
      <c r="D19" s="80"/>
      <c r="E19" s="41">
        <v>0.97742709588422372</v>
      </c>
      <c r="F19" s="80"/>
      <c r="G19" s="80"/>
      <c r="H19" s="41">
        <v>0.28872078362364562</v>
      </c>
      <c r="I19" s="80"/>
      <c r="J19" s="89"/>
      <c r="K19" s="41">
        <v>1.8690991410879576</v>
      </c>
      <c r="L19" s="80"/>
      <c r="M19" s="89"/>
      <c r="N19" s="41">
        <v>0.55896930017145507</v>
      </c>
      <c r="O19" s="80"/>
      <c r="P19" s="90"/>
    </row>
    <row r="20" spans="1:16" ht="11.25" hidden="1" customHeight="1" outlineLevel="1" x14ac:dyDescent="0.25">
      <c r="A20" s="86" t="s">
        <v>74</v>
      </c>
      <c r="B20" s="22">
        <v>2013</v>
      </c>
      <c r="C20" s="88" t="s">
        <v>62</v>
      </c>
      <c r="D20" s="80"/>
      <c r="E20" s="41">
        <v>0.834812646391768</v>
      </c>
      <c r="F20" s="80"/>
      <c r="G20" s="80"/>
      <c r="H20" s="41">
        <v>0.51503147536278959</v>
      </c>
      <c r="I20" s="80"/>
      <c r="J20" s="89"/>
      <c r="K20" s="41">
        <v>1.312960198943685</v>
      </c>
      <c r="L20" s="80"/>
      <c r="M20" s="89"/>
      <c r="N20" s="41">
        <v>0.43081763025951147</v>
      </c>
      <c r="O20" s="80"/>
      <c r="P20" s="90"/>
    </row>
    <row r="21" spans="1:16" ht="11.25" hidden="1" customHeight="1" outlineLevel="1" x14ac:dyDescent="0.25">
      <c r="A21" s="86" t="s">
        <v>75</v>
      </c>
      <c r="B21" s="22">
        <v>2013</v>
      </c>
      <c r="C21" s="88" t="s">
        <v>63</v>
      </c>
      <c r="D21" s="82"/>
      <c r="E21" s="41">
        <v>1.2756937102011108</v>
      </c>
      <c r="F21" s="80"/>
      <c r="G21" s="80"/>
      <c r="H21" s="41">
        <v>0.64759520492324896</v>
      </c>
      <c r="I21" s="80"/>
      <c r="J21" s="89"/>
      <c r="K21" s="41">
        <v>2.3104253671260295</v>
      </c>
      <c r="L21" s="80"/>
      <c r="M21" s="89"/>
      <c r="N21" s="41">
        <v>0.3236799567756492</v>
      </c>
      <c r="O21" s="80"/>
      <c r="P21" s="90"/>
    </row>
    <row r="22" spans="1:16" ht="11.25" hidden="1" customHeight="1" outlineLevel="1" x14ac:dyDescent="0.25">
      <c r="A22" s="86" t="s">
        <v>76</v>
      </c>
      <c r="B22" s="22">
        <v>2013</v>
      </c>
      <c r="C22" s="88" t="s">
        <v>64</v>
      </c>
      <c r="D22" s="82"/>
      <c r="E22" s="41">
        <v>0.81451526187719026</v>
      </c>
      <c r="F22" s="80"/>
      <c r="G22" s="80"/>
      <c r="H22" s="41">
        <v>0.70074748283590793</v>
      </c>
      <c r="I22" s="80"/>
      <c r="J22" s="89"/>
      <c r="K22" s="41">
        <v>1.0319640410844073</v>
      </c>
      <c r="L22" s="80"/>
      <c r="M22" s="89"/>
      <c r="N22" s="41">
        <v>0.4755017735672169</v>
      </c>
      <c r="O22" s="80"/>
      <c r="P22" s="90"/>
    </row>
    <row r="23" spans="1:16" s="91" customFormat="1" ht="11.25" hidden="1" customHeight="1" outlineLevel="1" x14ac:dyDescent="0.25">
      <c r="A23" s="86" t="s">
        <v>77</v>
      </c>
      <c r="B23" s="22">
        <v>2013</v>
      </c>
      <c r="C23" s="88" t="s">
        <v>65</v>
      </c>
      <c r="D23" s="97"/>
      <c r="E23" s="41">
        <v>0.54510508227387788</v>
      </c>
      <c r="F23" s="80"/>
      <c r="G23" s="80"/>
      <c r="H23" s="41">
        <v>0.24211215647109441</v>
      </c>
      <c r="I23" s="80"/>
      <c r="J23" s="89"/>
      <c r="K23" s="41">
        <v>0.97990442841940251</v>
      </c>
      <c r="L23" s="80"/>
      <c r="M23" s="89"/>
      <c r="N23" s="41">
        <v>0.21172985385568666</v>
      </c>
      <c r="O23" s="80"/>
      <c r="P23" s="90"/>
    </row>
    <row r="24" spans="1:16" ht="11.25" hidden="1" customHeight="1" outlineLevel="1" x14ac:dyDescent="0.25">
      <c r="A24" s="86" t="s">
        <v>78</v>
      </c>
      <c r="B24" s="22">
        <v>2013</v>
      </c>
      <c r="C24" s="88" t="s">
        <v>66</v>
      </c>
      <c r="D24" s="82"/>
      <c r="E24" s="41">
        <v>1.6986683806876783</v>
      </c>
      <c r="F24" s="80"/>
      <c r="G24" s="80"/>
      <c r="H24" s="41">
        <v>1.634858686827755</v>
      </c>
      <c r="I24" s="80"/>
      <c r="J24" s="89"/>
      <c r="K24" s="41">
        <v>1.8831253273057058</v>
      </c>
      <c r="L24" s="80"/>
      <c r="M24" s="89"/>
      <c r="N24" s="41">
        <v>1.1817082421484031</v>
      </c>
      <c r="O24" s="80"/>
      <c r="P24" s="90"/>
    </row>
    <row r="25" spans="1:16" ht="11.25" hidden="1" customHeight="1" outlineLevel="1" x14ac:dyDescent="0.25">
      <c r="A25" s="86" t="s">
        <v>79</v>
      </c>
      <c r="B25" s="22">
        <v>2013</v>
      </c>
      <c r="C25" s="88" t="s">
        <v>67</v>
      </c>
      <c r="D25" s="82"/>
      <c r="E25" s="41">
        <v>0.83846482288308266</v>
      </c>
      <c r="F25" s="80"/>
      <c r="G25" s="80"/>
      <c r="H25" s="41">
        <v>0.10498965695849449</v>
      </c>
      <c r="I25" s="80"/>
      <c r="J25" s="89"/>
      <c r="K25" s="41">
        <v>1.2773382825610184</v>
      </c>
      <c r="L25" s="80"/>
      <c r="M25" s="89"/>
      <c r="N25" s="41">
        <v>2.6260691472477191</v>
      </c>
      <c r="O25" s="80"/>
      <c r="P25" s="90"/>
    </row>
    <row r="26" spans="1:16" ht="11.25" hidden="1" customHeight="1" outlineLevel="1" x14ac:dyDescent="0.25">
      <c r="A26" s="86" t="s">
        <v>80</v>
      </c>
      <c r="B26" s="22">
        <v>2013</v>
      </c>
      <c r="C26" s="88" t="s">
        <v>68</v>
      </c>
      <c r="D26" s="82"/>
      <c r="E26" s="41">
        <v>2.2034290651044017</v>
      </c>
      <c r="F26" s="80"/>
      <c r="G26" s="80"/>
      <c r="H26" s="41">
        <v>1.7893229442982914</v>
      </c>
      <c r="I26" s="80"/>
      <c r="J26" s="89"/>
      <c r="K26" s="41">
        <v>2.5504922825050755</v>
      </c>
      <c r="L26" s="80"/>
      <c r="M26" s="89"/>
      <c r="N26" s="41">
        <v>2.8638200642740372</v>
      </c>
      <c r="O26" s="80"/>
      <c r="P26" s="90"/>
    </row>
    <row r="27" spans="1:16" ht="15" customHeight="1" collapsed="1" x14ac:dyDescent="0.25">
      <c r="A27" s="86" t="s">
        <v>81</v>
      </c>
      <c r="B27" s="92">
        <v>2013</v>
      </c>
      <c r="C27" s="93" t="s">
        <v>0</v>
      </c>
      <c r="D27" s="94"/>
      <c r="E27" s="95">
        <v>1.2123279134672629</v>
      </c>
      <c r="F27" s="94"/>
      <c r="G27" s="94"/>
      <c r="H27" s="95">
        <v>0.81147507719357748</v>
      </c>
      <c r="I27" s="94"/>
      <c r="J27" s="89"/>
      <c r="K27" s="95">
        <v>1.7313897903737541</v>
      </c>
      <c r="L27" s="94"/>
      <c r="M27" s="89"/>
      <c r="N27" s="95">
        <v>0.99027330013964843</v>
      </c>
      <c r="O27" s="94"/>
      <c r="P27" s="96"/>
    </row>
    <row r="28" spans="1:16" ht="15" hidden="1" customHeight="1" outlineLevel="1" x14ac:dyDescent="0.25">
      <c r="A28" s="86" t="s">
        <v>82</v>
      </c>
      <c r="B28" s="87">
        <v>2014</v>
      </c>
      <c r="C28" s="88" t="s">
        <v>58</v>
      </c>
      <c r="D28" s="82"/>
      <c r="E28" s="41">
        <v>1.6652490219435379</v>
      </c>
      <c r="F28" s="80"/>
      <c r="G28" s="80"/>
      <c r="H28" s="41">
        <v>1.799400385462917</v>
      </c>
      <c r="I28" s="89"/>
      <c r="J28" s="89"/>
      <c r="K28" s="41">
        <v>1.594717866040412</v>
      </c>
      <c r="L28" s="89"/>
      <c r="M28" s="89"/>
      <c r="N28" s="41">
        <v>1.1762477529388491</v>
      </c>
      <c r="O28" s="80"/>
      <c r="P28" s="90"/>
    </row>
    <row r="29" spans="1:16" ht="11.25" hidden="1" customHeight="1" outlineLevel="1" x14ac:dyDescent="0.25">
      <c r="A29" s="86" t="s">
        <v>83</v>
      </c>
      <c r="B29" s="22">
        <v>2014</v>
      </c>
      <c r="C29" s="88" t="s">
        <v>59</v>
      </c>
      <c r="D29" s="82"/>
      <c r="E29" s="41">
        <v>1.0658122696021337</v>
      </c>
      <c r="F29" s="80"/>
      <c r="G29" s="80"/>
      <c r="H29" s="41">
        <v>0.85135084000555139</v>
      </c>
      <c r="I29" s="89"/>
      <c r="J29" s="89"/>
      <c r="K29" s="41">
        <v>1.4437021377322878</v>
      </c>
      <c r="L29" s="89"/>
      <c r="M29" s="89"/>
      <c r="N29" s="41">
        <v>0.36061361156481553</v>
      </c>
      <c r="O29" s="80"/>
      <c r="P29" s="90"/>
    </row>
    <row r="30" spans="1:16" ht="11.25" hidden="1" customHeight="1" outlineLevel="1" x14ac:dyDescent="0.25">
      <c r="A30" s="86" t="s">
        <v>84</v>
      </c>
      <c r="B30" s="22">
        <v>2014</v>
      </c>
      <c r="C30" s="88" t="s">
        <v>60</v>
      </c>
      <c r="D30" s="82"/>
      <c r="E30" s="41">
        <v>0.65836422178104215</v>
      </c>
      <c r="F30" s="80"/>
      <c r="G30" s="80"/>
      <c r="H30" s="41">
        <v>0.66213919109222275</v>
      </c>
      <c r="I30" s="89"/>
      <c r="J30" s="89"/>
      <c r="K30" s="41">
        <v>0.65457584139355163</v>
      </c>
      <c r="L30" s="89"/>
      <c r="M30" s="89"/>
      <c r="N30" s="41">
        <v>0.64272560091447417</v>
      </c>
      <c r="O30" s="80"/>
      <c r="P30" s="90"/>
    </row>
    <row r="31" spans="1:16" ht="11.25" hidden="1" customHeight="1" outlineLevel="1" x14ac:dyDescent="0.25">
      <c r="A31" s="86" t="s">
        <v>85</v>
      </c>
      <c r="B31" s="22">
        <v>2014</v>
      </c>
      <c r="C31" s="88" t="s">
        <v>61</v>
      </c>
      <c r="D31" s="82"/>
      <c r="E31" s="41">
        <v>0.76577000466777179</v>
      </c>
      <c r="F31" s="80"/>
      <c r="G31" s="80"/>
      <c r="H31" s="41">
        <v>0.60112068614263592</v>
      </c>
      <c r="I31" s="89"/>
      <c r="J31" s="89"/>
      <c r="K31" s="41">
        <v>1.0086807271384544</v>
      </c>
      <c r="L31" s="89"/>
      <c r="M31" s="89"/>
      <c r="N31" s="41">
        <v>0.49921930632591227</v>
      </c>
      <c r="O31" s="80"/>
      <c r="P31" s="90"/>
    </row>
    <row r="32" spans="1:16" ht="11.25" hidden="1" customHeight="1" outlineLevel="1" x14ac:dyDescent="0.25">
      <c r="A32" s="86" t="s">
        <v>86</v>
      </c>
      <c r="B32" s="22">
        <v>2014</v>
      </c>
      <c r="C32" s="88" t="s">
        <v>42</v>
      </c>
      <c r="D32" s="82"/>
      <c r="E32" s="41">
        <v>1.2985085054239249</v>
      </c>
      <c r="F32" s="80"/>
      <c r="G32" s="80"/>
      <c r="H32" s="41">
        <v>1.521721687126842</v>
      </c>
      <c r="I32" s="89"/>
      <c r="J32" s="89"/>
      <c r="K32" s="41">
        <v>1.0046503184442059</v>
      </c>
      <c r="L32" s="89"/>
      <c r="M32" s="89"/>
      <c r="N32" s="41">
        <v>1.3676964454117098</v>
      </c>
      <c r="O32" s="80"/>
      <c r="P32" s="90"/>
    </row>
    <row r="33" spans="1:16" ht="11.25" hidden="1" customHeight="1" outlineLevel="1" x14ac:dyDescent="0.25">
      <c r="A33" s="86" t="s">
        <v>87</v>
      </c>
      <c r="B33" s="22">
        <v>2014</v>
      </c>
      <c r="C33" s="88" t="s">
        <v>62</v>
      </c>
      <c r="D33" s="82"/>
      <c r="E33" s="41">
        <v>3.9003861150712851</v>
      </c>
      <c r="F33" s="80"/>
      <c r="G33" s="80"/>
      <c r="H33" s="41">
        <v>1.5080027851303726</v>
      </c>
      <c r="I33" s="89"/>
      <c r="J33" s="89"/>
      <c r="K33" s="41">
        <v>6.1726297384013691</v>
      </c>
      <c r="L33" s="89"/>
      <c r="M33" s="89"/>
      <c r="N33" s="41">
        <v>6.5211284303416477</v>
      </c>
      <c r="O33" s="80"/>
      <c r="P33" s="90"/>
    </row>
    <row r="34" spans="1:16" ht="11.25" hidden="1" customHeight="1" outlineLevel="1" x14ac:dyDescent="0.25">
      <c r="A34" s="86" t="s">
        <v>88</v>
      </c>
      <c r="B34" s="22">
        <v>2014</v>
      </c>
      <c r="C34" s="88" t="s">
        <v>63</v>
      </c>
      <c r="D34" s="82"/>
      <c r="E34" s="41">
        <v>1.6707824106103857</v>
      </c>
      <c r="F34" s="80"/>
      <c r="G34" s="80"/>
      <c r="H34" s="41">
        <v>1.1708183309367115</v>
      </c>
      <c r="I34" s="89"/>
      <c r="J34" s="89"/>
      <c r="K34" s="41">
        <v>2.2668505211902783</v>
      </c>
      <c r="L34" s="89"/>
      <c r="M34" s="89"/>
      <c r="N34" s="41">
        <v>1.5991872439272754</v>
      </c>
      <c r="O34" s="80"/>
      <c r="P34" s="90"/>
    </row>
    <row r="35" spans="1:16" ht="11.25" hidden="1" customHeight="1" outlineLevel="1" x14ac:dyDescent="0.25">
      <c r="A35" s="86" t="s">
        <v>89</v>
      </c>
      <c r="B35" s="22">
        <v>2014</v>
      </c>
      <c r="C35" s="88" t="s">
        <v>64</v>
      </c>
      <c r="D35" s="82"/>
      <c r="E35" s="41">
        <v>1.5389222868747652</v>
      </c>
      <c r="F35" s="80"/>
      <c r="G35" s="80"/>
      <c r="H35" s="41">
        <v>1.0622901355138197</v>
      </c>
      <c r="I35" s="89"/>
      <c r="J35" s="89"/>
      <c r="K35" s="41">
        <v>2.1842484588277813</v>
      </c>
      <c r="L35" s="89"/>
      <c r="M35" s="89"/>
      <c r="N35" s="41">
        <v>1.1279719418038781</v>
      </c>
      <c r="O35" s="80"/>
      <c r="P35" s="90"/>
    </row>
    <row r="36" spans="1:16" ht="11.25" hidden="1" customHeight="1" outlineLevel="1" x14ac:dyDescent="0.25">
      <c r="A36" s="86" t="s">
        <v>90</v>
      </c>
      <c r="B36" s="22">
        <v>2014</v>
      </c>
      <c r="C36" s="88" t="s">
        <v>65</v>
      </c>
      <c r="D36" s="82"/>
      <c r="E36" s="41">
        <v>1.1310636582932148</v>
      </c>
      <c r="F36" s="80"/>
      <c r="G36" s="80"/>
      <c r="H36" s="41">
        <v>1.0665070911287131</v>
      </c>
      <c r="I36" s="89"/>
      <c r="J36" s="89"/>
      <c r="K36" s="41">
        <v>1.3179557410494027</v>
      </c>
      <c r="L36" s="89"/>
      <c r="M36" s="89"/>
      <c r="N36" s="41">
        <v>0.5574048114588237</v>
      </c>
      <c r="O36" s="80"/>
      <c r="P36" s="90"/>
    </row>
    <row r="37" spans="1:16" ht="11.25" hidden="1" customHeight="1" outlineLevel="1" x14ac:dyDescent="0.25">
      <c r="A37" s="86" t="s">
        <v>91</v>
      </c>
      <c r="B37" s="22">
        <v>2014</v>
      </c>
      <c r="C37" s="88" t="s">
        <v>66</v>
      </c>
      <c r="D37" s="82"/>
      <c r="E37" s="41">
        <v>0.70381647243935674</v>
      </c>
      <c r="F37" s="80"/>
      <c r="G37" s="80"/>
      <c r="H37" s="41">
        <v>0.49694248103905636</v>
      </c>
      <c r="I37" s="89"/>
      <c r="J37" s="89"/>
      <c r="K37" s="41">
        <v>1.027087824478798</v>
      </c>
      <c r="L37" s="89"/>
      <c r="M37" s="89"/>
      <c r="N37" s="41">
        <v>0.25492733345734564</v>
      </c>
      <c r="O37" s="80"/>
      <c r="P37" s="90"/>
    </row>
    <row r="38" spans="1:16" ht="11.25" hidden="1" customHeight="1" outlineLevel="1" x14ac:dyDescent="0.25">
      <c r="A38" s="86" t="s">
        <v>92</v>
      </c>
      <c r="B38" s="22">
        <v>2014</v>
      </c>
      <c r="C38" s="88" t="s">
        <v>67</v>
      </c>
      <c r="D38" s="82"/>
      <c r="E38" s="41">
        <v>0.86514077414223323</v>
      </c>
      <c r="F38" s="80"/>
      <c r="G38" s="80"/>
      <c r="H38" s="41">
        <v>0.89142887328596032</v>
      </c>
      <c r="I38" s="89"/>
      <c r="J38" s="89"/>
      <c r="K38" s="41">
        <v>0.92630210094409904</v>
      </c>
      <c r="L38" s="89"/>
      <c r="M38" s="89"/>
      <c r="N38" s="41">
        <v>0.39328409880153004</v>
      </c>
      <c r="O38" s="80"/>
      <c r="P38" s="90"/>
    </row>
    <row r="39" spans="1:16" ht="11.25" hidden="1" customHeight="1" outlineLevel="1" x14ac:dyDescent="0.25">
      <c r="A39" s="86" t="s">
        <v>93</v>
      </c>
      <c r="B39" s="22">
        <v>2014</v>
      </c>
      <c r="C39" s="88" t="s">
        <v>68</v>
      </c>
      <c r="D39" s="82"/>
      <c r="E39" s="41">
        <v>0.49412347380396682</v>
      </c>
      <c r="F39" s="80"/>
      <c r="G39" s="80"/>
      <c r="H39" s="41">
        <v>0.24895497826749136</v>
      </c>
      <c r="I39" s="89"/>
      <c r="J39" s="89"/>
      <c r="K39" s="41">
        <v>0.8779830230837149</v>
      </c>
      <c r="L39" s="89"/>
      <c r="M39" s="89"/>
      <c r="N39" s="41">
        <v>4.3018781710344456E-2</v>
      </c>
      <c r="O39" s="80"/>
      <c r="P39" s="90"/>
    </row>
    <row r="40" spans="1:16" ht="15" customHeight="1" collapsed="1" x14ac:dyDescent="0.25">
      <c r="A40" s="86" t="s">
        <v>94</v>
      </c>
      <c r="B40" s="92">
        <v>2014</v>
      </c>
      <c r="C40" s="93" t="s">
        <v>0</v>
      </c>
      <c r="D40" s="94"/>
      <c r="E40" s="95">
        <v>1.3050628843041068</v>
      </c>
      <c r="F40" s="94"/>
      <c r="G40" s="94"/>
      <c r="H40" s="95">
        <v>0.99044835951421817</v>
      </c>
      <c r="I40" s="89"/>
      <c r="J40" s="89"/>
      <c r="K40" s="95">
        <v>1.679477062480359</v>
      </c>
      <c r="L40" s="89"/>
      <c r="M40" s="89"/>
      <c r="N40" s="95">
        <v>1.2519265950850667</v>
      </c>
      <c r="O40" s="94"/>
      <c r="P40" s="96"/>
    </row>
    <row r="41" spans="1:16" ht="15" hidden="1" customHeight="1" outlineLevel="1" x14ac:dyDescent="0.25">
      <c r="A41" s="86" t="s">
        <v>95</v>
      </c>
      <c r="B41" s="87">
        <v>2015</v>
      </c>
      <c r="C41" s="88" t="s">
        <v>58</v>
      </c>
      <c r="D41" s="82"/>
      <c r="E41" s="41">
        <v>1.4313794208695185</v>
      </c>
      <c r="F41" s="80"/>
      <c r="G41" s="80"/>
      <c r="H41" s="41">
        <v>1.0148385908755699</v>
      </c>
      <c r="I41" s="89"/>
      <c r="J41" s="89"/>
      <c r="K41" s="41">
        <v>1.9740411616772633</v>
      </c>
      <c r="L41" s="89"/>
      <c r="M41" s="89"/>
      <c r="N41" s="41">
        <v>1.1197565205644082</v>
      </c>
      <c r="O41" s="80"/>
      <c r="P41" s="90"/>
    </row>
    <row r="42" spans="1:16" ht="11.25" hidden="1" customHeight="1" outlineLevel="1" x14ac:dyDescent="0.25">
      <c r="A42" s="86" t="s">
        <v>96</v>
      </c>
      <c r="B42" s="22">
        <v>2015</v>
      </c>
      <c r="C42" s="88" t="s">
        <v>59</v>
      </c>
      <c r="D42" s="82"/>
      <c r="E42" s="41">
        <v>1.3137789530834709</v>
      </c>
      <c r="F42" s="80"/>
      <c r="G42" s="80"/>
      <c r="H42" s="41">
        <v>0.90750128385899131</v>
      </c>
      <c r="I42" s="89"/>
      <c r="J42" s="89"/>
      <c r="K42" s="41">
        <v>1.9251208399881392</v>
      </c>
      <c r="L42" s="89"/>
      <c r="M42" s="89"/>
      <c r="N42" s="41">
        <v>0.58664905588224769</v>
      </c>
      <c r="O42" s="80"/>
      <c r="P42" s="90"/>
    </row>
    <row r="43" spans="1:16" ht="11.25" hidden="1" customHeight="1" outlineLevel="1" x14ac:dyDescent="0.25">
      <c r="A43" s="86" t="s">
        <v>97</v>
      </c>
      <c r="B43" s="22">
        <v>2015</v>
      </c>
      <c r="C43" s="88" t="s">
        <v>60</v>
      </c>
      <c r="D43" s="82"/>
      <c r="E43" s="41">
        <v>0.74023035463295628</v>
      </c>
      <c r="F43" s="80"/>
      <c r="G43" s="80"/>
      <c r="H43" s="41">
        <v>0.85291287797346627</v>
      </c>
      <c r="I43" s="89"/>
      <c r="J43" s="89"/>
      <c r="K43" s="41">
        <v>0.71669763696966982</v>
      </c>
      <c r="L43" s="89"/>
      <c r="M43" s="89"/>
      <c r="N43" s="41">
        <v>0.20579038412519424</v>
      </c>
      <c r="O43" s="80"/>
      <c r="P43" s="90"/>
    </row>
    <row r="44" spans="1:16" ht="11.25" hidden="1" customHeight="1" outlineLevel="1" x14ac:dyDescent="0.25">
      <c r="A44" s="86" t="s">
        <v>98</v>
      </c>
      <c r="B44" s="22">
        <v>2015</v>
      </c>
      <c r="C44" s="88" t="s">
        <v>61</v>
      </c>
      <c r="D44" s="82"/>
      <c r="E44" s="41">
        <v>1.1190542137506725</v>
      </c>
      <c r="F44" s="80"/>
      <c r="G44" s="80"/>
      <c r="H44" s="41">
        <v>0.60734758348507967</v>
      </c>
      <c r="I44" s="89"/>
      <c r="J44" s="89"/>
      <c r="K44" s="41">
        <v>1.8891077429003929</v>
      </c>
      <c r="L44" s="89"/>
      <c r="M44" s="89"/>
      <c r="N44" s="41">
        <v>0.30663272198897573</v>
      </c>
      <c r="O44" s="80"/>
      <c r="P44" s="90"/>
    </row>
    <row r="45" spans="1:16" ht="11.25" hidden="1" customHeight="1" outlineLevel="1" x14ac:dyDescent="0.25">
      <c r="A45" s="86" t="s">
        <v>99</v>
      </c>
      <c r="B45" s="22">
        <v>2015</v>
      </c>
      <c r="C45" s="88" t="s">
        <v>42</v>
      </c>
      <c r="D45" s="82"/>
      <c r="E45" s="41">
        <v>0.64092683896303981</v>
      </c>
      <c r="F45" s="80"/>
      <c r="G45" s="80"/>
      <c r="H45" s="41">
        <v>0.4682517528803487</v>
      </c>
      <c r="I45" s="89"/>
      <c r="J45" s="89"/>
      <c r="K45" s="41">
        <v>0.86708519619077151</v>
      </c>
      <c r="L45" s="89"/>
      <c r="M45" s="89"/>
      <c r="N45" s="41">
        <v>0.51803214753870463</v>
      </c>
      <c r="O45" s="80"/>
      <c r="P45" s="90"/>
    </row>
    <row r="46" spans="1:16" ht="11.25" hidden="1" customHeight="1" outlineLevel="1" x14ac:dyDescent="0.25">
      <c r="A46" s="86" t="s">
        <v>100</v>
      </c>
      <c r="B46" s="22">
        <v>2015</v>
      </c>
      <c r="C46" s="88" t="s">
        <v>62</v>
      </c>
      <c r="D46" s="82"/>
      <c r="E46" s="41">
        <v>1.1027501123266177</v>
      </c>
      <c r="F46" s="80"/>
      <c r="G46" s="80"/>
      <c r="H46" s="41">
        <v>0.72964965233305179</v>
      </c>
      <c r="I46" s="89"/>
      <c r="J46" s="89"/>
      <c r="K46" s="41">
        <v>1.5016404629823938</v>
      </c>
      <c r="L46" s="89"/>
      <c r="M46" s="89"/>
      <c r="N46" s="41">
        <v>1.1255726721688291</v>
      </c>
      <c r="O46" s="80"/>
      <c r="P46" s="90"/>
    </row>
    <row r="47" spans="1:16" ht="11.25" hidden="1" customHeight="1" outlineLevel="1" x14ac:dyDescent="0.25">
      <c r="A47" s="86" t="s">
        <v>101</v>
      </c>
      <c r="B47" s="22">
        <v>2015</v>
      </c>
      <c r="C47" s="88" t="s">
        <v>63</v>
      </c>
      <c r="D47" s="82"/>
      <c r="E47" s="41">
        <v>1.0425912239531669</v>
      </c>
      <c r="F47" s="80"/>
      <c r="G47" s="80"/>
      <c r="H47" s="41">
        <v>0.58437777951142778</v>
      </c>
      <c r="I47" s="89"/>
      <c r="J47" s="89"/>
      <c r="K47" s="41">
        <v>1.6195090296086647</v>
      </c>
      <c r="L47" s="89"/>
      <c r="M47" s="89"/>
      <c r="N47" s="41">
        <v>0.8711772884722393</v>
      </c>
      <c r="O47" s="80"/>
      <c r="P47" s="90"/>
    </row>
    <row r="48" spans="1:16" ht="11.25" hidden="1" customHeight="1" outlineLevel="1" x14ac:dyDescent="0.25">
      <c r="A48" s="86" t="s">
        <v>102</v>
      </c>
      <c r="B48" s="22">
        <v>2015</v>
      </c>
      <c r="C48" s="88" t="s">
        <v>64</v>
      </c>
      <c r="D48" s="82"/>
      <c r="E48" s="41">
        <v>0.99516136856367154</v>
      </c>
      <c r="F48" s="80"/>
      <c r="G48" s="80"/>
      <c r="H48" s="41">
        <v>0.83819831263927824</v>
      </c>
      <c r="I48" s="89"/>
      <c r="J48" s="89"/>
      <c r="K48" s="41">
        <v>1.3469750943006176</v>
      </c>
      <c r="L48" s="89"/>
      <c r="M48" s="89"/>
      <c r="N48" s="41">
        <v>0.26390353140801892</v>
      </c>
      <c r="O48" s="80"/>
      <c r="P48" s="90"/>
    </row>
    <row r="49" spans="1:16" ht="11.25" hidden="1" customHeight="1" outlineLevel="1" x14ac:dyDescent="0.25">
      <c r="A49" s="86" t="s">
        <v>103</v>
      </c>
      <c r="B49" s="22">
        <v>2015</v>
      </c>
      <c r="C49" s="88" t="s">
        <v>65</v>
      </c>
      <c r="D49" s="82"/>
      <c r="E49" s="41">
        <v>0.86539590589900683</v>
      </c>
      <c r="F49" s="80"/>
      <c r="G49" s="80"/>
      <c r="H49" s="41">
        <v>0.73529512685269083</v>
      </c>
      <c r="I49" s="89"/>
      <c r="J49" s="89"/>
      <c r="K49" s="41">
        <v>1.0282627149120458</v>
      </c>
      <c r="L49" s="89"/>
      <c r="M49" s="89"/>
      <c r="N49" s="41">
        <v>0.74434004557852518</v>
      </c>
      <c r="O49" s="80"/>
      <c r="P49" s="90"/>
    </row>
    <row r="50" spans="1:16" ht="11.25" hidden="1" customHeight="1" outlineLevel="1" x14ac:dyDescent="0.25">
      <c r="A50" s="86" t="s">
        <v>104</v>
      </c>
      <c r="B50" s="22">
        <v>2015</v>
      </c>
      <c r="C50" s="88" t="s">
        <v>66</v>
      </c>
      <c r="D50" s="82"/>
      <c r="E50" s="41">
        <v>1.1983518603694421</v>
      </c>
      <c r="F50" s="80"/>
      <c r="G50" s="80"/>
      <c r="H50" s="41">
        <v>0.77345760295281707</v>
      </c>
      <c r="I50" s="89"/>
      <c r="J50" s="89"/>
      <c r="K50" s="41">
        <v>1.7016386112624957</v>
      </c>
      <c r="L50" s="89"/>
      <c r="M50" s="89"/>
      <c r="N50" s="41">
        <v>0.94070390254128711</v>
      </c>
      <c r="O50" s="80"/>
      <c r="P50" s="90"/>
    </row>
    <row r="51" spans="1:16" ht="11.25" hidden="1" customHeight="1" outlineLevel="1" x14ac:dyDescent="0.25">
      <c r="A51" s="86" t="s">
        <v>105</v>
      </c>
      <c r="B51" s="22">
        <v>2015</v>
      </c>
      <c r="C51" s="88" t="s">
        <v>67</v>
      </c>
      <c r="D51" s="82"/>
      <c r="E51" s="41">
        <v>1.3540321612154713</v>
      </c>
      <c r="F51" s="80"/>
      <c r="G51" s="80"/>
      <c r="H51" s="41">
        <v>1.2402141341135859</v>
      </c>
      <c r="I51" s="89"/>
      <c r="J51" s="89"/>
      <c r="K51" s="41">
        <v>1.5517963706880664</v>
      </c>
      <c r="L51" s="89"/>
      <c r="M51" s="89"/>
      <c r="N51" s="41">
        <v>0.96079945241289977</v>
      </c>
      <c r="O51" s="80"/>
      <c r="P51" s="90"/>
    </row>
    <row r="52" spans="1:16" ht="11.25" hidden="1" customHeight="1" outlineLevel="1" x14ac:dyDescent="0.25">
      <c r="A52" s="86" t="s">
        <v>106</v>
      </c>
      <c r="B52" s="22">
        <v>2015</v>
      </c>
      <c r="C52" s="88" t="s">
        <v>68</v>
      </c>
      <c r="D52" s="82"/>
      <c r="E52" s="41">
        <v>1.82121675844283</v>
      </c>
      <c r="F52" s="80"/>
      <c r="G52" s="80"/>
      <c r="H52" s="41">
        <v>0.69156464772984805</v>
      </c>
      <c r="I52" s="89"/>
      <c r="J52" s="89"/>
      <c r="K52" s="41">
        <v>3.1701845758237255</v>
      </c>
      <c r="L52" s="89"/>
      <c r="M52" s="89"/>
      <c r="N52" s="41">
        <v>1.2671361119588198</v>
      </c>
      <c r="O52" s="80"/>
      <c r="P52" s="90"/>
    </row>
    <row r="53" spans="1:16" ht="15" customHeight="1" collapsed="1" x14ac:dyDescent="0.25">
      <c r="A53" s="86" t="s">
        <v>107</v>
      </c>
      <c r="B53" s="92">
        <v>2015</v>
      </c>
      <c r="C53" s="93" t="s">
        <v>0</v>
      </c>
      <c r="D53" s="94"/>
      <c r="E53" s="95">
        <v>1.1361292816712449</v>
      </c>
      <c r="F53" s="94"/>
      <c r="G53" s="94"/>
      <c r="H53" s="95">
        <v>0.78817095346413168</v>
      </c>
      <c r="I53" s="89"/>
      <c r="J53" s="89"/>
      <c r="K53" s="95">
        <v>1.6104813679190926</v>
      </c>
      <c r="L53" s="89"/>
      <c r="M53" s="89"/>
      <c r="N53" s="95">
        <v>0.7402382569014776</v>
      </c>
      <c r="O53" s="94"/>
      <c r="P53" s="96"/>
    </row>
    <row r="54" spans="1:16" ht="15" hidden="1" customHeight="1" outlineLevel="1" x14ac:dyDescent="0.25">
      <c r="A54" s="86" t="s">
        <v>108</v>
      </c>
      <c r="B54" s="87">
        <v>2016</v>
      </c>
      <c r="C54" s="88" t="s">
        <v>58</v>
      </c>
      <c r="D54" s="82"/>
      <c r="E54" s="41">
        <v>2.1106649201509526</v>
      </c>
      <c r="F54" s="80"/>
      <c r="G54" s="80"/>
      <c r="H54" s="41">
        <v>1.1289631821111925</v>
      </c>
      <c r="I54" s="89"/>
      <c r="J54" s="89"/>
      <c r="K54" s="41">
        <v>3.3949308414208303</v>
      </c>
      <c r="L54" s="89"/>
      <c r="M54" s="89"/>
      <c r="N54" s="41">
        <v>1.0333194197838083</v>
      </c>
      <c r="O54" s="80"/>
      <c r="P54" s="90"/>
    </row>
    <row r="55" spans="1:16" ht="11.25" hidden="1" customHeight="1" outlineLevel="1" x14ac:dyDescent="0.25">
      <c r="A55" s="86" t="s">
        <v>109</v>
      </c>
      <c r="B55" s="22">
        <v>2016</v>
      </c>
      <c r="C55" s="88" t="s">
        <v>59</v>
      </c>
      <c r="D55" s="82"/>
      <c r="E55" s="41">
        <v>1.147187203104167</v>
      </c>
      <c r="F55" s="80"/>
      <c r="G55" s="80"/>
      <c r="H55" s="41">
        <v>0.96055595720196152</v>
      </c>
      <c r="I55" s="89"/>
      <c r="J55" s="89"/>
      <c r="K55" s="41">
        <v>1.5450010743347349</v>
      </c>
      <c r="L55" s="89"/>
      <c r="M55" s="89"/>
      <c r="N55" s="41">
        <v>0.13504516822418111</v>
      </c>
      <c r="O55" s="80"/>
      <c r="P55" s="90"/>
    </row>
    <row r="56" spans="1:16" ht="11.25" hidden="1" customHeight="1" outlineLevel="1" x14ac:dyDescent="0.25">
      <c r="A56" s="86" t="s">
        <v>110</v>
      </c>
      <c r="B56" s="22">
        <v>2016</v>
      </c>
      <c r="C56" s="88" t="s">
        <v>60</v>
      </c>
      <c r="D56" s="82"/>
      <c r="E56" s="41">
        <v>0.81886074045885948</v>
      </c>
      <c r="F56" s="80"/>
      <c r="G56" s="80"/>
      <c r="H56" s="41">
        <v>0.53853575972648571</v>
      </c>
      <c r="I56" s="89"/>
      <c r="J56" s="89"/>
      <c r="K56" s="41">
        <v>1.1929847301112062</v>
      </c>
      <c r="L56" s="89"/>
      <c r="M56" s="89"/>
      <c r="N56" s="41">
        <v>0.50506998122793334</v>
      </c>
      <c r="O56" s="80"/>
      <c r="P56" s="90"/>
    </row>
    <row r="57" spans="1:16" ht="11.25" hidden="1" customHeight="1" outlineLevel="1" x14ac:dyDescent="0.25">
      <c r="A57" s="86" t="s">
        <v>111</v>
      </c>
      <c r="B57" s="22">
        <v>2016</v>
      </c>
      <c r="C57" s="88" t="s">
        <v>61</v>
      </c>
      <c r="D57" s="82"/>
      <c r="E57" s="41">
        <v>0.6239662753888382</v>
      </c>
      <c r="F57" s="80"/>
      <c r="G57" s="80"/>
      <c r="H57" s="41">
        <v>0.50381193795729473</v>
      </c>
      <c r="I57" s="89"/>
      <c r="J57" s="89"/>
      <c r="K57" s="41">
        <v>0.86291225502466773</v>
      </c>
      <c r="L57" s="89"/>
      <c r="M57" s="89"/>
      <c r="N57" s="41">
        <v>0.11403880149291012</v>
      </c>
      <c r="O57" s="80"/>
      <c r="P57" s="90"/>
    </row>
    <row r="58" spans="1:16" ht="11.25" hidden="1" customHeight="1" outlineLevel="1" x14ac:dyDescent="0.25">
      <c r="A58" s="86" t="s">
        <v>112</v>
      </c>
      <c r="B58" s="22">
        <v>2016</v>
      </c>
      <c r="C58" s="88" t="s">
        <v>42</v>
      </c>
      <c r="D58" s="82"/>
      <c r="E58" s="41">
        <v>0.78651421416751077</v>
      </c>
      <c r="F58" s="80"/>
      <c r="G58" s="80"/>
      <c r="H58" s="41">
        <v>0.5238144877149864</v>
      </c>
      <c r="I58" s="89"/>
      <c r="J58" s="89"/>
      <c r="K58" s="41">
        <v>1.1615871788261813</v>
      </c>
      <c r="L58" s="89"/>
      <c r="M58" s="89"/>
      <c r="N58" s="41">
        <v>0.37919207057615267</v>
      </c>
      <c r="O58" s="80"/>
      <c r="P58" s="90"/>
    </row>
    <row r="59" spans="1:16" ht="11.25" hidden="1" customHeight="1" outlineLevel="1" x14ac:dyDescent="0.25">
      <c r="A59" s="86" t="s">
        <v>113</v>
      </c>
      <c r="B59" s="22">
        <v>2016</v>
      </c>
      <c r="C59" s="88" t="s">
        <v>62</v>
      </c>
      <c r="D59" s="82"/>
      <c r="E59" s="41">
        <v>1.390316574013994</v>
      </c>
      <c r="F59" s="80"/>
      <c r="G59" s="80"/>
      <c r="H59" s="41">
        <v>1.3404153066696693</v>
      </c>
      <c r="I59" s="89"/>
      <c r="J59" s="89"/>
      <c r="K59" s="41">
        <v>1.6193406466498317</v>
      </c>
      <c r="L59" s="89"/>
      <c r="M59" s="89"/>
      <c r="N59" s="41">
        <v>0.50880616167624737</v>
      </c>
      <c r="O59" s="80"/>
      <c r="P59" s="90"/>
    </row>
    <row r="60" spans="1:16" ht="11.25" hidden="1" customHeight="1" outlineLevel="1" x14ac:dyDescent="0.25">
      <c r="A60" s="86" t="s">
        <v>114</v>
      </c>
      <c r="B60" s="22">
        <v>2016</v>
      </c>
      <c r="C60" s="88" t="s">
        <v>63</v>
      </c>
      <c r="D60" s="82"/>
      <c r="E60" s="41">
        <v>0.8982371298350813</v>
      </c>
      <c r="F60" s="80"/>
      <c r="G60" s="80"/>
      <c r="H60" s="41">
        <v>0.51996040185166237</v>
      </c>
      <c r="I60" s="89"/>
      <c r="J60" s="89"/>
      <c r="K60" s="41">
        <v>1.4509882926279687</v>
      </c>
      <c r="L60" s="89"/>
      <c r="M60" s="89"/>
      <c r="N60" s="41">
        <v>0.24836557647225277</v>
      </c>
      <c r="O60" s="80"/>
      <c r="P60" s="90"/>
    </row>
    <row r="61" spans="1:16" ht="11.25" hidden="1" customHeight="1" outlineLevel="1" x14ac:dyDescent="0.25">
      <c r="A61" s="86" t="s">
        <v>115</v>
      </c>
      <c r="B61" s="22">
        <v>2016</v>
      </c>
      <c r="C61" s="88" t="s">
        <v>64</v>
      </c>
      <c r="D61" s="82"/>
      <c r="E61" s="41">
        <v>1.2681368644632869</v>
      </c>
      <c r="F61" s="80"/>
      <c r="G61" s="80"/>
      <c r="H61" s="41">
        <v>0.81974968919027447</v>
      </c>
      <c r="I61" s="89"/>
      <c r="J61" s="89"/>
      <c r="K61" s="41">
        <v>1.8762383897470869</v>
      </c>
      <c r="L61" s="89"/>
      <c r="M61" s="89"/>
      <c r="N61" s="41">
        <v>0.68154779423416301</v>
      </c>
      <c r="O61" s="80"/>
      <c r="P61" s="90"/>
    </row>
    <row r="62" spans="1:16" ht="11.25" hidden="1" customHeight="1" outlineLevel="1" x14ac:dyDescent="0.25">
      <c r="A62" s="86" t="s">
        <v>116</v>
      </c>
      <c r="B62" s="22">
        <v>2016</v>
      </c>
      <c r="C62" s="88" t="s">
        <v>65</v>
      </c>
      <c r="D62" s="82"/>
      <c r="E62" s="41">
        <v>1.4270405641706674</v>
      </c>
      <c r="F62" s="80"/>
      <c r="G62" s="80"/>
      <c r="H62" s="41">
        <v>0.66178285644716084</v>
      </c>
      <c r="I62" s="89"/>
      <c r="J62" s="89"/>
      <c r="K62" s="41">
        <v>2.4711437963883043</v>
      </c>
      <c r="L62" s="89"/>
      <c r="M62" s="89"/>
      <c r="N62" s="41">
        <v>0.36360253476003379</v>
      </c>
      <c r="O62" s="80"/>
      <c r="P62" s="90"/>
    </row>
    <row r="63" spans="1:16" ht="11.25" hidden="1" customHeight="1" outlineLevel="1" x14ac:dyDescent="0.25">
      <c r="A63" s="86" t="s">
        <v>117</v>
      </c>
      <c r="B63" s="22">
        <v>2016</v>
      </c>
      <c r="C63" s="88" t="s">
        <v>66</v>
      </c>
      <c r="D63" s="82"/>
      <c r="E63" s="41">
        <v>1.5046288300169977</v>
      </c>
      <c r="F63" s="80"/>
      <c r="G63" s="80"/>
      <c r="H63" s="41">
        <v>0.68031035994842171</v>
      </c>
      <c r="I63" s="89"/>
      <c r="J63" s="89"/>
      <c r="K63" s="41">
        <v>2.4722019516235889</v>
      </c>
      <c r="L63" s="89"/>
      <c r="M63" s="89"/>
      <c r="N63" s="41">
        <v>1.0692884790389741</v>
      </c>
      <c r="O63" s="80"/>
      <c r="P63" s="90"/>
    </row>
    <row r="64" spans="1:16" ht="11.25" hidden="1" customHeight="1" outlineLevel="1" x14ac:dyDescent="0.25">
      <c r="A64" s="86" t="s">
        <v>118</v>
      </c>
      <c r="B64" s="22">
        <v>2016</v>
      </c>
      <c r="C64" s="88" t="s">
        <v>67</v>
      </c>
      <c r="D64" s="82"/>
      <c r="E64" s="41">
        <v>2.1732032766005602</v>
      </c>
      <c r="F64" s="80"/>
      <c r="G64" s="80"/>
      <c r="H64" s="41">
        <v>1.1615319533051576</v>
      </c>
      <c r="I64" s="89"/>
      <c r="J64" s="89"/>
      <c r="K64" s="41">
        <v>3.5910670603897898</v>
      </c>
      <c r="L64" s="89"/>
      <c r="M64" s="89"/>
      <c r="N64" s="41">
        <v>0.61285852485163161</v>
      </c>
      <c r="O64" s="80"/>
      <c r="P64" s="90"/>
    </row>
    <row r="65" spans="1:16" ht="11.25" hidden="1" customHeight="1" outlineLevel="1" x14ac:dyDescent="0.25">
      <c r="A65" s="86" t="s">
        <v>119</v>
      </c>
      <c r="B65" s="22">
        <v>2016</v>
      </c>
      <c r="C65" s="88" t="s">
        <v>68</v>
      </c>
      <c r="D65" s="82"/>
      <c r="E65" s="41">
        <v>1.3357129718316116</v>
      </c>
      <c r="F65" s="80"/>
      <c r="G65" s="80"/>
      <c r="H65" s="41">
        <v>0.88434636706060132</v>
      </c>
      <c r="I65" s="89"/>
      <c r="J65" s="89"/>
      <c r="K65" s="41">
        <v>2.0050290064201164</v>
      </c>
      <c r="L65" s="89"/>
      <c r="M65" s="89"/>
      <c r="N65" s="41">
        <v>0.60053245402208688</v>
      </c>
      <c r="O65" s="80"/>
      <c r="P65" s="90"/>
    </row>
    <row r="66" spans="1:16" ht="15" customHeight="1" collapsed="1" x14ac:dyDescent="0.25">
      <c r="A66" s="86" t="s">
        <v>120</v>
      </c>
      <c r="B66" s="92">
        <v>2016</v>
      </c>
      <c r="C66" s="93" t="s">
        <v>0</v>
      </c>
      <c r="D66" s="94"/>
      <c r="E66" s="95">
        <v>1.2981286263509446</v>
      </c>
      <c r="F66" s="94"/>
      <c r="G66" s="94"/>
      <c r="H66" s="95">
        <v>0.81085756587998503</v>
      </c>
      <c r="I66" s="89"/>
      <c r="J66" s="89"/>
      <c r="K66" s="95">
        <v>1.9888479216983939</v>
      </c>
      <c r="L66" s="89"/>
      <c r="M66" s="89"/>
      <c r="N66" s="95">
        <v>0.53323036981569771</v>
      </c>
      <c r="O66" s="94"/>
      <c r="P66" s="96"/>
    </row>
    <row r="67" spans="1:16" ht="15" hidden="1" customHeight="1" outlineLevel="1" x14ac:dyDescent="0.25">
      <c r="A67" s="86" t="s">
        <v>121</v>
      </c>
      <c r="B67" s="87">
        <v>2017</v>
      </c>
      <c r="C67" s="88" t="s">
        <v>58</v>
      </c>
      <c r="D67" s="82"/>
      <c r="E67" s="41">
        <v>1.6502642243426919</v>
      </c>
      <c r="F67" s="80"/>
      <c r="G67" s="80"/>
      <c r="H67" s="41">
        <v>0.89794617161457779</v>
      </c>
      <c r="I67" s="89"/>
      <c r="J67" s="89"/>
      <c r="K67" s="41">
        <v>2.6724787510072048</v>
      </c>
      <c r="L67" s="89"/>
      <c r="M67" s="89"/>
      <c r="N67" s="41">
        <v>0.65463262394001731</v>
      </c>
      <c r="O67" s="80"/>
      <c r="P67" s="90"/>
    </row>
    <row r="68" spans="1:16" ht="11.25" hidden="1" customHeight="1" outlineLevel="1" x14ac:dyDescent="0.25">
      <c r="A68" s="86" t="s">
        <v>122</v>
      </c>
      <c r="B68" s="22">
        <v>2017</v>
      </c>
      <c r="C68" s="88" t="s">
        <v>59</v>
      </c>
      <c r="D68" s="82"/>
      <c r="E68" s="41">
        <v>1.2234099114390489</v>
      </c>
      <c r="F68" s="80"/>
      <c r="G68" s="80"/>
      <c r="H68" s="41">
        <v>0.73205509336384011</v>
      </c>
      <c r="I68" s="89"/>
      <c r="J68" s="89"/>
      <c r="K68" s="41">
        <v>1.8887134942034436</v>
      </c>
      <c r="L68" s="89"/>
      <c r="M68" s="89"/>
      <c r="N68" s="41">
        <v>0.57464453093248835</v>
      </c>
      <c r="O68" s="80"/>
      <c r="P68" s="90"/>
    </row>
    <row r="69" spans="1:16" ht="11.25" hidden="1" customHeight="1" outlineLevel="1" x14ac:dyDescent="0.25">
      <c r="A69" s="86" t="s">
        <v>123</v>
      </c>
      <c r="B69" s="22">
        <v>2017</v>
      </c>
      <c r="C69" s="88" t="s">
        <v>60</v>
      </c>
      <c r="D69" s="82"/>
      <c r="E69" s="41">
        <v>1.1844554465220938</v>
      </c>
      <c r="F69" s="80"/>
      <c r="G69" s="80"/>
      <c r="H69" s="41">
        <v>0.65752756192931372</v>
      </c>
      <c r="I69" s="89"/>
      <c r="J69" s="89"/>
      <c r="K69" s="41">
        <v>1.9137305799404771</v>
      </c>
      <c r="L69" s="89"/>
      <c r="M69" s="89"/>
      <c r="N69" s="41">
        <v>0.37656823479154866</v>
      </c>
      <c r="O69" s="80"/>
      <c r="P69" s="90"/>
    </row>
    <row r="70" spans="1:16" ht="11.25" hidden="1" customHeight="1" outlineLevel="1" x14ac:dyDescent="0.25">
      <c r="A70" s="86" t="s">
        <v>124</v>
      </c>
      <c r="B70" s="22">
        <v>2017</v>
      </c>
      <c r="C70" s="88" t="s">
        <v>61</v>
      </c>
      <c r="D70" s="82"/>
      <c r="E70" s="41">
        <v>2.0396284671330847</v>
      </c>
      <c r="F70" s="80"/>
      <c r="G70" s="80"/>
      <c r="H70" s="41">
        <v>1.8294764004653246</v>
      </c>
      <c r="I70" s="89"/>
      <c r="J70" s="89"/>
      <c r="K70" s="41">
        <v>2.305706745038151</v>
      </c>
      <c r="L70" s="89"/>
      <c r="M70" s="89"/>
      <c r="N70" s="41">
        <v>1.8625763955378432</v>
      </c>
      <c r="O70" s="80"/>
      <c r="P70" s="90"/>
    </row>
    <row r="71" spans="1:16" ht="11.25" hidden="1" customHeight="1" outlineLevel="1" x14ac:dyDescent="0.25">
      <c r="A71" s="86" t="s">
        <v>125</v>
      </c>
      <c r="B71" s="22">
        <v>2017</v>
      </c>
      <c r="C71" s="88" t="s">
        <v>42</v>
      </c>
      <c r="D71" s="82"/>
      <c r="E71" s="41">
        <v>1.9042326921751851</v>
      </c>
      <c r="F71" s="80"/>
      <c r="G71" s="80"/>
      <c r="H71" s="41">
        <v>0.93801494116816286</v>
      </c>
      <c r="I71" s="89"/>
      <c r="J71" s="89"/>
      <c r="K71" s="41">
        <v>3.2456303443942431</v>
      </c>
      <c r="L71" s="89"/>
      <c r="M71" s="89"/>
      <c r="N71" s="41">
        <v>0.54432091224290957</v>
      </c>
      <c r="O71" s="80"/>
      <c r="P71" s="90"/>
    </row>
    <row r="72" spans="1:16" ht="11.25" hidden="1" customHeight="1" outlineLevel="1" x14ac:dyDescent="0.25">
      <c r="A72" s="86" t="s">
        <v>126</v>
      </c>
      <c r="B72" s="22">
        <v>2017</v>
      </c>
      <c r="C72" s="88" t="s">
        <v>62</v>
      </c>
      <c r="D72" s="82"/>
      <c r="E72" s="41">
        <v>1.0383708845781712</v>
      </c>
      <c r="F72" s="80"/>
      <c r="G72" s="80"/>
      <c r="H72" s="41">
        <v>0.48106448114590705</v>
      </c>
      <c r="I72" s="89"/>
      <c r="J72" s="89"/>
      <c r="K72" s="41">
        <v>1.7912974702901181</v>
      </c>
      <c r="L72" s="89"/>
      <c r="M72" s="89"/>
      <c r="N72" s="41">
        <v>0.44682363522943547</v>
      </c>
      <c r="O72" s="80"/>
      <c r="P72" s="90"/>
    </row>
    <row r="73" spans="1:16" ht="11.25" hidden="1" customHeight="1" outlineLevel="1" x14ac:dyDescent="0.25">
      <c r="A73" s="86" t="s">
        <v>127</v>
      </c>
      <c r="B73" s="22">
        <v>2017</v>
      </c>
      <c r="C73" s="88" t="s">
        <v>63</v>
      </c>
      <c r="D73" s="82"/>
      <c r="E73" s="41">
        <v>1.2503364175682492</v>
      </c>
      <c r="F73" s="80"/>
      <c r="G73" s="80"/>
      <c r="H73" s="41">
        <v>0.6711657535261395</v>
      </c>
      <c r="I73" s="89"/>
      <c r="J73" s="89"/>
      <c r="K73" s="41">
        <v>2.0780894963560996</v>
      </c>
      <c r="L73" s="89"/>
      <c r="M73" s="89"/>
      <c r="N73" s="41">
        <v>0.59342602025529345</v>
      </c>
      <c r="O73" s="80"/>
      <c r="P73" s="90"/>
    </row>
    <row r="74" spans="1:16" ht="11.25" hidden="1" customHeight="1" outlineLevel="1" x14ac:dyDescent="0.25">
      <c r="A74" s="86" t="s">
        <v>128</v>
      </c>
      <c r="B74" s="22">
        <v>2017</v>
      </c>
      <c r="C74" s="88" t="s">
        <v>64</v>
      </c>
      <c r="D74" s="82"/>
      <c r="E74" s="41">
        <v>1.3482138005453237</v>
      </c>
      <c r="F74" s="80"/>
      <c r="G74" s="80"/>
      <c r="H74" s="41">
        <v>0.7020927381159936</v>
      </c>
      <c r="I74" s="89"/>
      <c r="J74" s="89"/>
      <c r="K74" s="41">
        <v>2.2521423208125526</v>
      </c>
      <c r="L74" s="89"/>
      <c r="M74" s="89"/>
      <c r="N74" s="41">
        <v>0.4002533792851608</v>
      </c>
      <c r="O74" s="80"/>
      <c r="P74" s="90"/>
    </row>
    <row r="75" spans="1:16" ht="11.25" hidden="1" customHeight="1" outlineLevel="1" x14ac:dyDescent="0.25">
      <c r="A75" s="86" t="s">
        <v>129</v>
      </c>
      <c r="B75" s="22">
        <v>2017</v>
      </c>
      <c r="C75" s="88" t="s">
        <v>65</v>
      </c>
      <c r="D75" s="82"/>
      <c r="E75" s="41">
        <v>1.4668031582170613</v>
      </c>
      <c r="F75" s="80"/>
      <c r="G75" s="80"/>
      <c r="H75" s="41">
        <v>1.1624357462896171</v>
      </c>
      <c r="I75" s="89"/>
      <c r="J75" s="89"/>
      <c r="K75" s="41">
        <v>1.9885396228176546</v>
      </c>
      <c r="L75" s="89"/>
      <c r="M75" s="89"/>
      <c r="N75" s="41">
        <v>0.48040355818308456</v>
      </c>
      <c r="O75" s="80"/>
      <c r="P75" s="90"/>
    </row>
    <row r="76" spans="1:16" ht="11.25" hidden="1" customHeight="1" outlineLevel="1" x14ac:dyDescent="0.25">
      <c r="A76" s="86" t="s">
        <v>130</v>
      </c>
      <c r="B76" s="22">
        <v>2017</v>
      </c>
      <c r="C76" s="88" t="s">
        <v>66</v>
      </c>
      <c r="D76" s="82"/>
      <c r="E76" s="41">
        <v>1.9715314214478923</v>
      </c>
      <c r="F76" s="80"/>
      <c r="G76" s="80"/>
      <c r="H76" s="41">
        <v>1.2276086901714081</v>
      </c>
      <c r="I76" s="89"/>
      <c r="J76" s="89"/>
      <c r="K76" s="41">
        <v>3.0395291699585698</v>
      </c>
      <c r="L76" s="89"/>
      <c r="M76" s="89"/>
      <c r="N76" s="41">
        <v>0.65712031990328512</v>
      </c>
      <c r="O76" s="80"/>
      <c r="P76" s="90"/>
    </row>
    <row r="77" spans="1:16" ht="11.25" hidden="1" customHeight="1" outlineLevel="1" x14ac:dyDescent="0.25">
      <c r="A77" s="86" t="s">
        <v>131</v>
      </c>
      <c r="B77" s="22">
        <v>2017</v>
      </c>
      <c r="C77" s="88" t="s">
        <v>67</v>
      </c>
      <c r="D77" s="82"/>
      <c r="E77" s="41">
        <v>1.7825789707596016</v>
      </c>
      <c r="F77" s="80"/>
      <c r="G77" s="80"/>
      <c r="H77" s="41">
        <v>1.6798950185017105</v>
      </c>
      <c r="I77" s="89"/>
      <c r="J77" s="89"/>
      <c r="K77" s="41">
        <v>2.1759910777128937</v>
      </c>
      <c r="L77" s="89"/>
      <c r="M77" s="89"/>
      <c r="N77" s="41">
        <v>0.34919570762754404</v>
      </c>
      <c r="O77" s="80"/>
      <c r="P77" s="90"/>
    </row>
    <row r="78" spans="1:16" ht="11.25" hidden="1" customHeight="1" outlineLevel="1" x14ac:dyDescent="0.25">
      <c r="A78" s="86" t="s">
        <v>132</v>
      </c>
      <c r="B78" s="22">
        <v>2017</v>
      </c>
      <c r="C78" s="88" t="s">
        <v>68</v>
      </c>
      <c r="D78" s="82"/>
      <c r="E78" s="41">
        <v>1.5862879420624694</v>
      </c>
      <c r="F78" s="80"/>
      <c r="G78" s="80"/>
      <c r="H78" s="41">
        <v>0.77655171043053883</v>
      </c>
      <c r="I78" s="89"/>
      <c r="J78" s="89"/>
      <c r="K78" s="41">
        <v>2.7362617213101714</v>
      </c>
      <c r="L78" s="89"/>
      <c r="M78" s="89"/>
      <c r="N78" s="41">
        <v>0.46115223688444473</v>
      </c>
      <c r="O78" s="80"/>
      <c r="P78" s="90"/>
    </row>
    <row r="79" spans="1:16" ht="15" customHeight="1" collapsed="1" x14ac:dyDescent="0.25">
      <c r="A79" s="86" t="s">
        <v>133</v>
      </c>
      <c r="B79" s="92">
        <v>2017</v>
      </c>
      <c r="C79" s="93" t="s">
        <v>0</v>
      </c>
      <c r="D79" s="94"/>
      <c r="E79" s="95">
        <v>1.5451009909602504</v>
      </c>
      <c r="F79" s="94"/>
      <c r="G79" s="94"/>
      <c r="H79" s="95">
        <v>0.98348017435512247</v>
      </c>
      <c r="I79" s="89"/>
      <c r="J79" s="89"/>
      <c r="K79" s="95">
        <v>2.3545524970300562</v>
      </c>
      <c r="L79" s="89"/>
      <c r="M79" s="89"/>
      <c r="N79" s="95">
        <v>0.61539454718486297</v>
      </c>
      <c r="O79" s="94"/>
      <c r="P79" s="96"/>
    </row>
    <row r="80" spans="1:16" ht="15" hidden="1" customHeight="1" outlineLevel="1" x14ac:dyDescent="0.25">
      <c r="A80" s="86" t="s">
        <v>134</v>
      </c>
      <c r="B80" s="87">
        <v>2018</v>
      </c>
      <c r="C80" s="88" t="s">
        <v>58</v>
      </c>
      <c r="D80" s="82"/>
      <c r="E80" s="41">
        <v>1.9221888099994686</v>
      </c>
      <c r="F80" s="80"/>
      <c r="G80" s="80"/>
      <c r="H80" s="41">
        <v>1.0469506551486489</v>
      </c>
      <c r="I80" s="89"/>
      <c r="J80" s="89"/>
      <c r="K80" s="41">
        <v>3.1633443870500031</v>
      </c>
      <c r="L80" s="89"/>
      <c r="M80" s="89"/>
      <c r="N80" s="41">
        <v>0.5705145170477266</v>
      </c>
      <c r="O80" s="80"/>
      <c r="P80" s="90"/>
    </row>
    <row r="81" spans="1:16" ht="11.25" hidden="1" customHeight="1" outlineLevel="1" x14ac:dyDescent="0.25">
      <c r="A81" s="86" t="s">
        <v>135</v>
      </c>
      <c r="B81" s="22">
        <v>2018</v>
      </c>
      <c r="C81" s="88" t="s">
        <v>59</v>
      </c>
      <c r="D81" s="82"/>
      <c r="E81" s="41">
        <v>2.564936717401622</v>
      </c>
      <c r="F81" s="80"/>
      <c r="G81" s="80"/>
      <c r="H81" s="41">
        <v>0.82566217854243007</v>
      </c>
      <c r="I81" s="89"/>
      <c r="J81" s="89"/>
      <c r="K81" s="41">
        <v>4.7146425016100011</v>
      </c>
      <c r="L81" s="89"/>
      <c r="M81" s="89"/>
      <c r="N81" s="41">
        <v>1.1332673304017504</v>
      </c>
      <c r="O81" s="80"/>
      <c r="P81" s="90"/>
    </row>
    <row r="82" spans="1:16" ht="11.25" hidden="1" customHeight="1" outlineLevel="1" x14ac:dyDescent="0.25">
      <c r="A82" s="86" t="s">
        <v>136</v>
      </c>
      <c r="B82" s="22">
        <v>2018</v>
      </c>
      <c r="C82" s="88" t="s">
        <v>60</v>
      </c>
      <c r="D82" s="82"/>
      <c r="E82" s="41">
        <v>2.4227813619978633</v>
      </c>
      <c r="F82" s="80"/>
      <c r="G82" s="80"/>
      <c r="H82" s="41">
        <v>0.56782509436087025</v>
      </c>
      <c r="I82" s="89"/>
      <c r="J82" s="89"/>
      <c r="K82" s="41">
        <v>4.9005683502443134</v>
      </c>
      <c r="L82" s="89"/>
      <c r="M82" s="89"/>
      <c r="N82" s="41">
        <v>0.26098216237568295</v>
      </c>
      <c r="O82" s="80"/>
      <c r="P82" s="90"/>
    </row>
    <row r="83" spans="1:16" ht="11.25" hidden="1" customHeight="1" outlineLevel="1" x14ac:dyDescent="0.25">
      <c r="A83" s="86" t="s">
        <v>137</v>
      </c>
      <c r="B83" s="22">
        <v>2018</v>
      </c>
      <c r="C83" s="88" t="s">
        <v>61</v>
      </c>
      <c r="D83" s="82"/>
      <c r="E83" s="41">
        <v>1.4037411818720926</v>
      </c>
      <c r="F83" s="80"/>
      <c r="G83" s="80"/>
      <c r="H83" s="41">
        <v>0.54363204659614439</v>
      </c>
      <c r="I83" s="89"/>
      <c r="J83" s="89"/>
      <c r="K83" s="41">
        <v>2.6703318377497851</v>
      </c>
      <c r="L83" s="89"/>
      <c r="M83" s="89"/>
      <c r="N83" s="41">
        <v>-8.8091742391171124E-2</v>
      </c>
      <c r="O83" s="80"/>
      <c r="P83" s="90"/>
    </row>
    <row r="84" spans="1:16" ht="11.25" hidden="1" customHeight="1" outlineLevel="1" x14ac:dyDescent="0.25">
      <c r="A84" s="86" t="s">
        <v>138</v>
      </c>
      <c r="B84" s="22">
        <v>2018</v>
      </c>
      <c r="C84" s="88" t="s">
        <v>42</v>
      </c>
      <c r="D84" s="82"/>
      <c r="E84" s="41">
        <v>1.9286892992837608</v>
      </c>
      <c r="F84" s="80"/>
      <c r="G84" s="80"/>
      <c r="H84" s="41">
        <v>1.3827499081621824</v>
      </c>
      <c r="I84" s="89"/>
      <c r="J84" s="89"/>
      <c r="K84" s="41">
        <v>2.7396543002566887</v>
      </c>
      <c r="L84" s="89"/>
      <c r="M84" s="89"/>
      <c r="N84" s="41">
        <v>0.82760952227935292</v>
      </c>
      <c r="O84" s="80"/>
      <c r="P84" s="90"/>
    </row>
    <row r="85" spans="1:16" ht="11.25" hidden="1" customHeight="1" outlineLevel="1" x14ac:dyDescent="0.25">
      <c r="A85" s="86" t="s">
        <v>139</v>
      </c>
      <c r="B85" s="22">
        <v>2018</v>
      </c>
      <c r="C85" s="88" t="s">
        <v>62</v>
      </c>
      <c r="D85" s="82"/>
      <c r="E85" s="41">
        <v>1.9950756318021519</v>
      </c>
      <c r="F85" s="80"/>
      <c r="G85" s="80"/>
      <c r="H85" s="41">
        <v>1.4533411562328951</v>
      </c>
      <c r="I85" s="89"/>
      <c r="J85" s="89"/>
      <c r="K85" s="41">
        <v>2.8289252030925667</v>
      </c>
      <c r="L85" s="89"/>
      <c r="M85" s="89"/>
      <c r="N85" s="41">
        <v>0.824499496680275</v>
      </c>
      <c r="O85" s="80"/>
      <c r="P85" s="90"/>
    </row>
    <row r="86" spans="1:16" ht="11.25" hidden="1" customHeight="1" outlineLevel="1" x14ac:dyDescent="0.25">
      <c r="A86" s="86" t="s">
        <v>140</v>
      </c>
      <c r="B86" s="22">
        <v>2018</v>
      </c>
      <c r="C86" s="88" t="s">
        <v>63</v>
      </c>
      <c r="D86" s="82"/>
      <c r="E86" s="41">
        <v>1.9855574814283159</v>
      </c>
      <c r="F86" s="80"/>
      <c r="G86" s="80"/>
      <c r="H86" s="41">
        <v>0.68823383019366702</v>
      </c>
      <c r="I86" s="89"/>
      <c r="J86" s="89"/>
      <c r="K86" s="41">
        <v>3.7454360152931372</v>
      </c>
      <c r="L86" s="89"/>
      <c r="M86" s="89"/>
      <c r="N86" s="41">
        <v>1.0798462741363863</v>
      </c>
      <c r="O86" s="80"/>
      <c r="P86" s="90"/>
    </row>
    <row r="87" spans="1:16" ht="11.25" hidden="1" customHeight="1" outlineLevel="1" x14ac:dyDescent="0.25">
      <c r="A87" s="86" t="s">
        <v>141</v>
      </c>
      <c r="B87" s="22">
        <v>2018</v>
      </c>
      <c r="C87" s="88" t="s">
        <v>64</v>
      </c>
      <c r="D87" s="82"/>
      <c r="E87" s="41">
        <v>1.8958306813041332</v>
      </c>
      <c r="F87" s="80"/>
      <c r="G87" s="80"/>
      <c r="H87" s="41">
        <v>1.1216566310159521</v>
      </c>
      <c r="I87" s="89"/>
      <c r="J87" s="89"/>
      <c r="K87" s="41">
        <v>2.9196396507745277</v>
      </c>
      <c r="L87" s="89"/>
      <c r="M87" s="89"/>
      <c r="N87" s="41">
        <v>0.90263867666902797</v>
      </c>
      <c r="O87" s="80"/>
      <c r="P87" s="90"/>
    </row>
    <row r="88" spans="1:16" ht="11.25" hidden="1" customHeight="1" outlineLevel="1" x14ac:dyDescent="0.25">
      <c r="A88" s="86" t="s">
        <v>142</v>
      </c>
      <c r="B88" s="22">
        <v>2018</v>
      </c>
      <c r="C88" s="88" t="s">
        <v>65</v>
      </c>
      <c r="D88" s="82"/>
      <c r="E88" s="41">
        <v>1.3032742544822469</v>
      </c>
      <c r="F88" s="80"/>
      <c r="G88" s="80"/>
      <c r="H88" s="41">
        <v>0.9587738977228355</v>
      </c>
      <c r="I88" s="89"/>
      <c r="J88" s="89"/>
      <c r="K88" s="41">
        <v>1.8202288588858551</v>
      </c>
      <c r="L88" s="89"/>
      <c r="M88" s="89"/>
      <c r="N88" s="41">
        <v>0.594459364605612</v>
      </c>
      <c r="O88" s="80"/>
      <c r="P88" s="90"/>
    </row>
    <row r="89" spans="1:16" ht="11.25" hidden="1" customHeight="1" outlineLevel="1" x14ac:dyDescent="0.25">
      <c r="A89" s="86" t="s">
        <v>143</v>
      </c>
      <c r="B89" s="22">
        <v>2018</v>
      </c>
      <c r="C89" s="88" t="s">
        <v>66</v>
      </c>
      <c r="D89" s="82"/>
      <c r="E89" s="41">
        <v>1.8309172712061326</v>
      </c>
      <c r="F89" s="80"/>
      <c r="G89" s="80"/>
      <c r="H89" s="41">
        <v>1.3956114238508377</v>
      </c>
      <c r="I89" s="89"/>
      <c r="J89" s="89"/>
      <c r="K89" s="41">
        <v>2.5255294677914719</v>
      </c>
      <c r="L89" s="89"/>
      <c r="M89" s="89"/>
      <c r="N89" s="41">
        <v>0.56135981995507223</v>
      </c>
      <c r="O89" s="80"/>
      <c r="P89" s="90"/>
    </row>
    <row r="90" spans="1:16" ht="11.25" hidden="1" customHeight="1" outlineLevel="1" x14ac:dyDescent="0.25">
      <c r="A90" s="86" t="s">
        <v>144</v>
      </c>
      <c r="B90" s="22">
        <v>2018</v>
      </c>
      <c r="C90" s="88" t="s">
        <v>67</v>
      </c>
      <c r="D90" s="82"/>
      <c r="E90" s="41">
        <v>1.4783694197945465</v>
      </c>
      <c r="F90" s="80"/>
      <c r="G90" s="80"/>
      <c r="H90" s="41">
        <v>1.7235505245088376</v>
      </c>
      <c r="I90" s="89"/>
      <c r="J90" s="89"/>
      <c r="K90" s="41">
        <v>1.4537269895652685</v>
      </c>
      <c r="L90" s="89"/>
      <c r="M90" s="89"/>
      <c r="N90" s="41">
        <v>0.14753137183235765</v>
      </c>
      <c r="O90" s="80"/>
      <c r="P90" s="90"/>
    </row>
    <row r="91" spans="1:16" ht="11.25" hidden="1" customHeight="1" outlineLevel="1" x14ac:dyDescent="0.25">
      <c r="A91" s="86" t="s">
        <v>145</v>
      </c>
      <c r="B91" s="22">
        <v>2018</v>
      </c>
      <c r="C91" s="88" t="s">
        <v>68</v>
      </c>
      <c r="D91" s="82"/>
      <c r="E91" s="41">
        <v>1.1556468810230029</v>
      </c>
      <c r="F91" s="80"/>
      <c r="G91" s="80"/>
      <c r="H91" s="41">
        <v>0.85861084940715671</v>
      </c>
      <c r="I91" s="89"/>
      <c r="J91" s="89"/>
      <c r="K91" s="41">
        <v>1.6478403402201565</v>
      </c>
      <c r="L91" s="89"/>
      <c r="M91" s="89"/>
      <c r="N91" s="41">
        <v>0.48318776474116021</v>
      </c>
      <c r="O91" s="80"/>
      <c r="P91" s="90"/>
    </row>
    <row r="92" spans="1:16" ht="15" customHeight="1" collapsed="1" x14ac:dyDescent="0.25">
      <c r="A92" s="86" t="s">
        <v>146</v>
      </c>
      <c r="B92" s="92">
        <v>2018</v>
      </c>
      <c r="C92" s="93" t="s">
        <v>0</v>
      </c>
      <c r="D92" s="94"/>
      <c r="E92" s="95">
        <v>1.8266748739530385</v>
      </c>
      <c r="F92" s="94"/>
      <c r="G92" s="94"/>
      <c r="H92" s="95">
        <v>1.0536034347252183</v>
      </c>
      <c r="I92" s="89"/>
      <c r="J92" s="89"/>
      <c r="K92" s="95">
        <v>2.9260191235735533</v>
      </c>
      <c r="L92" s="89"/>
      <c r="M92" s="89"/>
      <c r="N92" s="95">
        <v>0.61914389261126246</v>
      </c>
      <c r="O92" s="94"/>
      <c r="P92" s="96"/>
    </row>
    <row r="93" spans="1:16" ht="15" hidden="1" customHeight="1" outlineLevel="1" x14ac:dyDescent="0.25">
      <c r="A93" s="86" t="s">
        <v>147</v>
      </c>
      <c r="B93" s="87">
        <v>2019</v>
      </c>
      <c r="C93" s="88" t="s">
        <v>58</v>
      </c>
      <c r="D93" s="82"/>
      <c r="E93" s="41">
        <v>1.5636624125205572</v>
      </c>
      <c r="F93" s="80"/>
      <c r="G93" s="80"/>
      <c r="H93" s="41">
        <v>0.68430138183788358</v>
      </c>
      <c r="I93" s="89"/>
      <c r="J93" s="89"/>
      <c r="K93" s="41">
        <v>2.7711486436623289</v>
      </c>
      <c r="L93" s="89"/>
      <c r="M93" s="89"/>
      <c r="N93" s="41">
        <v>0.52966524645364643</v>
      </c>
      <c r="O93" s="80"/>
      <c r="P93" s="90"/>
    </row>
    <row r="94" spans="1:16" ht="11.25" hidden="1" customHeight="1" outlineLevel="1" x14ac:dyDescent="0.25">
      <c r="A94" s="86" t="s">
        <v>148</v>
      </c>
      <c r="B94" s="22">
        <v>2019</v>
      </c>
      <c r="C94" s="88" t="s">
        <v>59</v>
      </c>
      <c r="D94" s="82"/>
      <c r="E94" s="41">
        <v>1.8294795333329148</v>
      </c>
      <c r="F94" s="80"/>
      <c r="G94" s="80"/>
      <c r="H94" s="41">
        <v>1.4273256431854406</v>
      </c>
      <c r="I94" s="89"/>
      <c r="J94" s="89"/>
      <c r="K94" s="41">
        <v>2.4149599166072733</v>
      </c>
      <c r="L94" s="89"/>
      <c r="M94" s="89"/>
      <c r="N94" s="41">
        <v>1.2005851247604085</v>
      </c>
      <c r="O94" s="80"/>
      <c r="P94" s="90"/>
    </row>
    <row r="95" spans="1:16" ht="11.25" hidden="1" customHeight="1" outlineLevel="1" x14ac:dyDescent="0.25">
      <c r="A95" s="86" t="s">
        <v>149</v>
      </c>
      <c r="B95" s="22">
        <v>2019</v>
      </c>
      <c r="C95" s="88" t="s">
        <v>60</v>
      </c>
      <c r="D95" s="82"/>
      <c r="E95" s="41">
        <v>1.4082321822593684</v>
      </c>
      <c r="F95" s="80"/>
      <c r="G95" s="80"/>
      <c r="H95" s="41">
        <v>1.4301816506221741</v>
      </c>
      <c r="I95" s="89"/>
      <c r="J95" s="89"/>
      <c r="K95" s="41">
        <v>1.4706659723101438</v>
      </c>
      <c r="L95" s="89"/>
      <c r="M95" s="89"/>
      <c r="N95" s="41">
        <v>0.94095446295990826</v>
      </c>
      <c r="O95" s="80"/>
      <c r="P95" s="90"/>
    </row>
    <row r="96" spans="1:16" ht="11.25" hidden="1" customHeight="1" outlineLevel="1" x14ac:dyDescent="0.25">
      <c r="A96" s="86" t="s">
        <v>150</v>
      </c>
      <c r="B96" s="22">
        <v>2019</v>
      </c>
      <c r="C96" s="88" t="s">
        <v>61</v>
      </c>
      <c r="D96" s="82"/>
      <c r="E96" s="41">
        <v>1.2144224585007635</v>
      </c>
      <c r="F96" s="80"/>
      <c r="G96" s="80"/>
      <c r="H96" s="41">
        <v>0.68051013304949493</v>
      </c>
      <c r="I96" s="89"/>
      <c r="J96" s="89"/>
      <c r="K96" s="41">
        <v>1.8867811286764038</v>
      </c>
      <c r="L96" s="89"/>
      <c r="M96" s="89"/>
      <c r="N96" s="41">
        <v>0.92138960855454854</v>
      </c>
      <c r="O96" s="80"/>
      <c r="P96" s="90"/>
    </row>
    <row r="97" spans="1:16" ht="11.25" hidden="1" customHeight="1" outlineLevel="1" x14ac:dyDescent="0.25">
      <c r="A97" s="86" t="s">
        <v>151</v>
      </c>
      <c r="B97" s="22">
        <v>2019</v>
      </c>
      <c r="C97" s="88" t="s">
        <v>42</v>
      </c>
      <c r="D97" s="82"/>
      <c r="E97" s="41">
        <v>1.3950274399285263</v>
      </c>
      <c r="F97" s="80"/>
      <c r="G97" s="80"/>
      <c r="H97" s="41">
        <v>0.85614041621984427</v>
      </c>
      <c r="I97" s="89"/>
      <c r="J97" s="89"/>
      <c r="K97" s="41">
        <v>2.1675879437008945</v>
      </c>
      <c r="L97" s="89"/>
      <c r="M97" s="89"/>
      <c r="N97" s="41">
        <v>0.60278784417064912</v>
      </c>
      <c r="O97" s="80"/>
      <c r="P97" s="90"/>
    </row>
    <row r="98" spans="1:16" ht="11.25" hidden="1" customHeight="1" outlineLevel="1" x14ac:dyDescent="0.25">
      <c r="A98" s="86" t="s">
        <v>152</v>
      </c>
      <c r="B98" s="22">
        <v>2019</v>
      </c>
      <c r="C98" s="88" t="s">
        <v>62</v>
      </c>
      <c r="D98" s="82"/>
      <c r="E98" s="41">
        <v>1.7297015378984923</v>
      </c>
      <c r="F98" s="80"/>
      <c r="G98" s="80"/>
      <c r="H98" s="41">
        <v>1.4289482909953648</v>
      </c>
      <c r="I98" s="89"/>
      <c r="J98" s="89"/>
      <c r="K98" s="41">
        <v>2.2169221626371751</v>
      </c>
      <c r="L98" s="89"/>
      <c r="M98" s="89"/>
      <c r="N98" s="41">
        <v>0.99958877676904478</v>
      </c>
      <c r="O98" s="80"/>
      <c r="P98" s="90"/>
    </row>
    <row r="99" spans="1:16" ht="11.25" hidden="1" customHeight="1" outlineLevel="1" x14ac:dyDescent="0.25">
      <c r="A99" s="86" t="s">
        <v>153</v>
      </c>
      <c r="B99" s="22">
        <v>2019</v>
      </c>
      <c r="C99" s="88" t="s">
        <v>63</v>
      </c>
      <c r="D99" s="82"/>
      <c r="E99" s="41">
        <v>0.96799054242673321</v>
      </c>
      <c r="F99" s="80"/>
      <c r="G99" s="80"/>
      <c r="H99" s="41">
        <v>0.75533182307844982</v>
      </c>
      <c r="I99" s="89"/>
      <c r="J99" s="89"/>
      <c r="K99" s="41">
        <v>1.2106918019581343</v>
      </c>
      <c r="L99" s="89"/>
      <c r="M99" s="89"/>
      <c r="N99" s="41">
        <v>1.1184072268970482</v>
      </c>
      <c r="O99" s="80"/>
      <c r="P99" s="90"/>
    </row>
    <row r="100" spans="1:16" ht="11.25" hidden="1" customHeight="1" outlineLevel="1" x14ac:dyDescent="0.25">
      <c r="A100" s="86" t="s">
        <v>154</v>
      </c>
      <c r="B100" s="22">
        <v>2019</v>
      </c>
      <c r="C100" s="88" t="s">
        <v>64</v>
      </c>
      <c r="D100" s="82"/>
      <c r="E100" s="41">
        <v>1.7708535030012058</v>
      </c>
      <c r="F100" s="80"/>
      <c r="G100" s="80"/>
      <c r="H100" s="41">
        <v>1.9894670696676542</v>
      </c>
      <c r="I100" s="89"/>
      <c r="J100" s="89"/>
      <c r="K100" s="41">
        <v>1.6458579684054087</v>
      </c>
      <c r="L100" s="89"/>
      <c r="M100" s="89"/>
      <c r="N100" s="41">
        <v>1.0733919235647278</v>
      </c>
      <c r="O100" s="80"/>
      <c r="P100" s="90"/>
    </row>
    <row r="101" spans="1:16" ht="11.25" hidden="1" customHeight="1" outlineLevel="1" x14ac:dyDescent="0.25">
      <c r="A101" s="86" t="s">
        <v>155</v>
      </c>
      <c r="B101" s="22">
        <v>2019</v>
      </c>
      <c r="C101" s="88" t="s">
        <v>65</v>
      </c>
      <c r="D101" s="82"/>
      <c r="E101" s="41">
        <v>0.97126327354156672</v>
      </c>
      <c r="F101" s="80"/>
      <c r="G101" s="80"/>
      <c r="H101" s="41">
        <v>0.65036006759778786</v>
      </c>
      <c r="I101" s="89"/>
      <c r="J101" s="89"/>
      <c r="K101" s="41">
        <v>1.3875576392521083</v>
      </c>
      <c r="L101" s="89"/>
      <c r="M101" s="89"/>
      <c r="N101" s="41">
        <v>0.67585604301879698</v>
      </c>
      <c r="O101" s="80"/>
      <c r="P101" s="90"/>
    </row>
    <row r="102" spans="1:16" ht="11.25" hidden="1" customHeight="1" outlineLevel="1" x14ac:dyDescent="0.25">
      <c r="A102" s="86" t="s">
        <v>156</v>
      </c>
      <c r="B102" s="22">
        <v>2019</v>
      </c>
      <c r="C102" s="88" t="s">
        <v>66</v>
      </c>
      <c r="D102" s="82"/>
      <c r="E102" s="41">
        <v>1.0206777793388682</v>
      </c>
      <c r="F102" s="80"/>
      <c r="G102" s="80"/>
      <c r="H102" s="41">
        <v>0.59486809600814183</v>
      </c>
      <c r="I102" s="89"/>
      <c r="J102" s="89"/>
      <c r="K102" s="41">
        <v>1.6158975159509481</v>
      </c>
      <c r="L102" s="89"/>
      <c r="M102" s="89"/>
      <c r="N102" s="41">
        <v>0.42450034378938994</v>
      </c>
      <c r="O102" s="80"/>
      <c r="P102" s="90"/>
    </row>
    <row r="103" spans="1:16" ht="11.25" hidden="1" customHeight="1" outlineLevel="1" x14ac:dyDescent="0.25">
      <c r="A103" s="86" t="s">
        <v>157</v>
      </c>
      <c r="B103" s="22">
        <v>2019</v>
      </c>
      <c r="C103" s="88" t="s">
        <v>67</v>
      </c>
      <c r="D103" s="82"/>
      <c r="E103" s="41">
        <v>0.75642965922500593</v>
      </c>
      <c r="F103" s="80"/>
      <c r="G103" s="80"/>
      <c r="H103" s="41">
        <v>0.4034000510211655</v>
      </c>
      <c r="I103" s="89"/>
      <c r="J103" s="89"/>
      <c r="K103" s="41">
        <v>1.2784845448650657</v>
      </c>
      <c r="L103" s="89"/>
      <c r="M103" s="89"/>
      <c r="N103" s="41">
        <v>0.16413000199840155</v>
      </c>
      <c r="O103" s="80"/>
      <c r="P103" s="90"/>
    </row>
    <row r="104" spans="1:16" ht="11.25" hidden="1" customHeight="1" outlineLevel="1" x14ac:dyDescent="0.25">
      <c r="A104" s="86" t="s">
        <v>158</v>
      </c>
      <c r="B104" s="22">
        <v>2019</v>
      </c>
      <c r="C104" s="88" t="s">
        <v>68</v>
      </c>
      <c r="D104" s="82"/>
      <c r="E104" s="41">
        <v>1.135919825424395</v>
      </c>
      <c r="F104" s="80"/>
      <c r="G104" s="80"/>
      <c r="H104" s="41">
        <v>0.7611173186637501</v>
      </c>
      <c r="I104" s="89"/>
      <c r="J104" s="89"/>
      <c r="K104" s="41">
        <v>1.7257399582956339</v>
      </c>
      <c r="L104" s="89"/>
      <c r="M104" s="89"/>
      <c r="N104" s="41">
        <v>0.41669877733239957</v>
      </c>
      <c r="O104" s="80"/>
      <c r="P104" s="90"/>
    </row>
    <row r="105" spans="1:16" ht="15" customHeight="1" collapsed="1" x14ac:dyDescent="0.25">
      <c r="A105" s="86" t="s">
        <v>159</v>
      </c>
      <c r="B105" s="92">
        <v>2019</v>
      </c>
      <c r="C105" s="93" t="s">
        <v>0</v>
      </c>
      <c r="D105" s="94"/>
      <c r="E105" s="95">
        <v>1.3142547960654838</v>
      </c>
      <c r="F105" s="94"/>
      <c r="G105" s="94"/>
      <c r="H105" s="95">
        <v>0.9678927729738831</v>
      </c>
      <c r="I105" s="89"/>
      <c r="J105" s="89"/>
      <c r="K105" s="95">
        <v>1.8234269400873018</v>
      </c>
      <c r="L105" s="89"/>
      <c r="M105" s="89"/>
      <c r="N105" s="95">
        <v>0.75094634146218198</v>
      </c>
      <c r="O105" s="94"/>
      <c r="P105" s="96"/>
    </row>
    <row r="106" spans="1:16" ht="15" hidden="1" customHeight="1" outlineLevel="1" x14ac:dyDescent="0.25">
      <c r="A106" s="86" t="s">
        <v>160</v>
      </c>
      <c r="B106" s="87">
        <v>2020</v>
      </c>
      <c r="C106" s="88" t="s">
        <v>58</v>
      </c>
      <c r="D106" s="82"/>
      <c r="E106" s="41">
        <v>0.97772313458156646</v>
      </c>
      <c r="F106" s="80"/>
      <c r="G106" s="80"/>
      <c r="H106" s="41">
        <v>0.70166435068766475</v>
      </c>
      <c r="I106" s="89"/>
      <c r="J106" s="89"/>
      <c r="K106" s="41">
        <v>1.2956199549548728</v>
      </c>
      <c r="L106" s="89"/>
      <c r="M106" s="89"/>
      <c r="N106" s="41">
        <v>1.0307532812636282</v>
      </c>
      <c r="O106" s="80"/>
      <c r="P106" s="90"/>
    </row>
    <row r="107" spans="1:16" ht="11.25" hidden="1" customHeight="1" outlineLevel="1" x14ac:dyDescent="0.25">
      <c r="A107" s="86" t="s">
        <v>161</v>
      </c>
      <c r="B107" s="22">
        <v>2020</v>
      </c>
      <c r="C107" s="88" t="s">
        <v>59</v>
      </c>
      <c r="D107" s="82"/>
      <c r="E107" s="41">
        <v>1.553993841898162</v>
      </c>
      <c r="F107" s="80"/>
      <c r="G107" s="80"/>
      <c r="H107" s="41">
        <v>1.2588931472326692</v>
      </c>
      <c r="I107" s="89"/>
      <c r="J107" s="89"/>
      <c r="K107" s="41">
        <v>2.0667244524119042</v>
      </c>
      <c r="L107" s="89"/>
      <c r="M107" s="89"/>
      <c r="N107" s="41">
        <v>0.66237878745619128</v>
      </c>
      <c r="O107" s="80"/>
      <c r="P107" s="90"/>
    </row>
    <row r="108" spans="1:16" ht="11.25" hidden="1" customHeight="1" outlineLevel="1" x14ac:dyDescent="0.25">
      <c r="A108" s="86" t="s">
        <v>162</v>
      </c>
      <c r="B108" s="22">
        <v>2020</v>
      </c>
      <c r="C108" s="88" t="s">
        <v>60</v>
      </c>
      <c r="D108" s="82"/>
      <c r="E108" s="41">
        <v>1.3333318945641395</v>
      </c>
      <c r="F108" s="80"/>
      <c r="G108" s="80"/>
      <c r="H108" s="41">
        <v>0.74030275894909892</v>
      </c>
      <c r="I108" s="89"/>
      <c r="J108" s="89"/>
      <c r="K108" s="41">
        <v>1.8842639747844174</v>
      </c>
      <c r="L108" s="89"/>
      <c r="M108" s="89"/>
      <c r="N108" s="41">
        <v>2.2364174287251188</v>
      </c>
      <c r="O108" s="80"/>
      <c r="P108" s="90"/>
    </row>
    <row r="109" spans="1:16" ht="11.25" hidden="1" customHeight="1" outlineLevel="1" x14ac:dyDescent="0.25">
      <c r="A109" s="86" t="s">
        <v>163</v>
      </c>
      <c r="B109" s="22">
        <v>2020</v>
      </c>
      <c r="C109" s="88" t="s">
        <v>61</v>
      </c>
      <c r="D109" s="82"/>
      <c r="E109" s="41">
        <v>1.5748628460526533</v>
      </c>
      <c r="F109" s="80"/>
      <c r="G109" s="80"/>
      <c r="H109" s="41">
        <v>0.72316495017888371</v>
      </c>
      <c r="I109" s="89"/>
      <c r="J109" s="89"/>
      <c r="K109" s="41">
        <v>2.2723199965845566</v>
      </c>
      <c r="L109" s="89"/>
      <c r="M109" s="89"/>
      <c r="N109" s="41">
        <v>6.7398051921506692</v>
      </c>
      <c r="O109" s="80"/>
      <c r="P109" s="90"/>
    </row>
    <row r="110" spans="1:16" ht="11.25" hidden="1" customHeight="1" outlineLevel="1" x14ac:dyDescent="0.25">
      <c r="A110" s="86" t="s">
        <v>164</v>
      </c>
      <c r="B110" s="22">
        <v>2020</v>
      </c>
      <c r="C110" s="88" t="s">
        <v>42</v>
      </c>
      <c r="D110" s="82"/>
      <c r="E110" s="41">
        <v>1.5924803623922372</v>
      </c>
      <c r="F110" s="80"/>
      <c r="G110" s="80"/>
      <c r="H110" s="41">
        <v>1.408643092488532</v>
      </c>
      <c r="I110" s="89"/>
      <c r="J110" s="89"/>
      <c r="K110" s="41">
        <v>1.7910284014360656</v>
      </c>
      <c r="L110" s="89"/>
      <c r="M110" s="89"/>
      <c r="N110" s="41">
        <v>2.0581997966157388</v>
      </c>
      <c r="O110" s="80"/>
      <c r="P110" s="90"/>
    </row>
    <row r="111" spans="1:16" ht="11.25" hidden="1" customHeight="1" outlineLevel="1" x14ac:dyDescent="0.25">
      <c r="A111" s="86" t="s">
        <v>165</v>
      </c>
      <c r="B111" s="22">
        <v>2020</v>
      </c>
      <c r="C111" s="88" t="s">
        <v>62</v>
      </c>
      <c r="D111" s="82"/>
      <c r="E111" s="41">
        <v>1.9851352499793506</v>
      </c>
      <c r="F111" s="80"/>
      <c r="G111" s="80"/>
      <c r="H111" s="41">
        <v>1.3395107699277276</v>
      </c>
      <c r="I111" s="89"/>
      <c r="J111" s="89"/>
      <c r="K111" s="41">
        <v>2.6246881722074278</v>
      </c>
      <c r="L111" s="89"/>
      <c r="M111" s="89"/>
      <c r="N111" s="41">
        <v>3.4723625852869304</v>
      </c>
      <c r="O111" s="80"/>
      <c r="P111" s="90"/>
    </row>
    <row r="112" spans="1:16" ht="11.25" hidden="1" customHeight="1" outlineLevel="1" x14ac:dyDescent="0.25">
      <c r="A112" s="86" t="s">
        <v>166</v>
      </c>
      <c r="B112" s="22">
        <v>2020</v>
      </c>
      <c r="C112" s="88" t="s">
        <v>63</v>
      </c>
      <c r="D112" s="82"/>
      <c r="E112" s="41">
        <v>1.1581051168854088</v>
      </c>
      <c r="F112" s="80"/>
      <c r="G112" s="80"/>
      <c r="H112" s="41">
        <v>0.95186667575144668</v>
      </c>
      <c r="I112" s="89"/>
      <c r="J112" s="89"/>
      <c r="K112" s="41">
        <v>1.3992963249749266</v>
      </c>
      <c r="L112" s="89"/>
      <c r="M112" s="89"/>
      <c r="N112" s="41">
        <v>1.2850015028554225</v>
      </c>
      <c r="O112" s="80"/>
      <c r="P112" s="90"/>
    </row>
    <row r="113" spans="1:16" ht="11.25" hidden="1" customHeight="1" outlineLevel="1" x14ac:dyDescent="0.25">
      <c r="A113" s="86" t="s">
        <v>167</v>
      </c>
      <c r="B113" s="22">
        <v>2020</v>
      </c>
      <c r="C113" s="88" t="s">
        <v>64</v>
      </c>
      <c r="D113" s="82"/>
      <c r="E113" s="41">
        <v>1.5019508921128448</v>
      </c>
      <c r="F113" s="80"/>
      <c r="G113" s="80"/>
      <c r="H113" s="41">
        <v>0.79670615217295904</v>
      </c>
      <c r="I113" s="89"/>
      <c r="J113" s="89"/>
      <c r="K113" s="41">
        <v>2.4238967537088314</v>
      </c>
      <c r="L113" s="89"/>
      <c r="M113" s="89"/>
      <c r="N113" s="41">
        <v>0.44566801845041937</v>
      </c>
      <c r="O113" s="80"/>
      <c r="P113" s="90"/>
    </row>
    <row r="114" spans="1:16" ht="11.25" hidden="1" customHeight="1" outlineLevel="1" x14ac:dyDescent="0.25">
      <c r="A114" s="86" t="s">
        <v>168</v>
      </c>
      <c r="B114" s="22">
        <v>2020</v>
      </c>
      <c r="C114" s="88" t="s">
        <v>65</v>
      </c>
      <c r="D114" s="82"/>
      <c r="E114" s="41">
        <v>1.4962511932183986</v>
      </c>
      <c r="F114" s="80"/>
      <c r="G114" s="80"/>
      <c r="H114" s="41">
        <v>1.0991936016704074</v>
      </c>
      <c r="I114" s="89"/>
      <c r="J114" s="89"/>
      <c r="K114" s="41">
        <v>2.0574727074419457</v>
      </c>
      <c r="L114" s="89"/>
      <c r="M114" s="89"/>
      <c r="N114" s="41">
        <v>0.5525286088781769</v>
      </c>
      <c r="O114" s="80"/>
      <c r="P114" s="90"/>
    </row>
    <row r="115" spans="1:16" ht="11.25" hidden="1" customHeight="1" outlineLevel="1" x14ac:dyDescent="0.25">
      <c r="A115" s="86" t="s">
        <v>169</v>
      </c>
      <c r="B115" s="22">
        <v>2020</v>
      </c>
      <c r="C115" s="88" t="s">
        <v>66</v>
      </c>
      <c r="D115" s="82"/>
      <c r="E115" s="41">
        <v>1.1269385808506627</v>
      </c>
      <c r="F115" s="80"/>
      <c r="G115" s="80"/>
      <c r="H115" s="41">
        <v>0.93972452157906616</v>
      </c>
      <c r="I115" s="89"/>
      <c r="J115" s="89"/>
      <c r="K115" s="41">
        <v>1.3978813640378576</v>
      </c>
      <c r="L115" s="89"/>
      <c r="M115" s="89"/>
      <c r="N115" s="41">
        <v>0.59690342182513234</v>
      </c>
      <c r="O115" s="80"/>
      <c r="P115" s="90"/>
    </row>
    <row r="116" spans="1:16" ht="11.25" hidden="1" customHeight="1" outlineLevel="1" x14ac:dyDescent="0.25">
      <c r="A116" s="86" t="s">
        <v>170</v>
      </c>
      <c r="B116" s="22">
        <v>2020</v>
      </c>
      <c r="C116" s="88" t="s">
        <v>67</v>
      </c>
      <c r="D116" s="82"/>
      <c r="E116" s="41">
        <v>1.5332317180856876</v>
      </c>
      <c r="F116" s="80"/>
      <c r="G116" s="80"/>
      <c r="H116" s="41">
        <v>1.3141733131295723</v>
      </c>
      <c r="I116" s="89"/>
      <c r="J116" s="89"/>
      <c r="K116" s="41">
        <v>1.9039997974515899</v>
      </c>
      <c r="L116" s="89"/>
      <c r="M116" s="89"/>
      <c r="N116" s="41">
        <v>0.57883534509335277</v>
      </c>
      <c r="O116" s="80"/>
      <c r="P116" s="90"/>
    </row>
    <row r="117" spans="1:16" ht="11.25" hidden="1" customHeight="1" outlineLevel="1" x14ac:dyDescent="0.25">
      <c r="A117" s="86" t="s">
        <v>171</v>
      </c>
      <c r="B117" s="22">
        <v>2020</v>
      </c>
      <c r="C117" s="88" t="s">
        <v>68</v>
      </c>
      <c r="D117" s="82"/>
      <c r="E117" s="41">
        <v>1.183142357313244</v>
      </c>
      <c r="F117" s="80"/>
      <c r="G117" s="80"/>
      <c r="H117" s="41">
        <v>0.98405954270880613</v>
      </c>
      <c r="I117" s="89"/>
      <c r="J117" s="89"/>
      <c r="K117" s="41">
        <v>1.4280552007196974</v>
      </c>
      <c r="L117" s="89"/>
      <c r="M117" s="89"/>
      <c r="N117" s="41">
        <v>1.003948150706151</v>
      </c>
      <c r="O117" s="80"/>
      <c r="P117" s="90"/>
    </row>
    <row r="118" spans="1:16" ht="15" customHeight="1" collapsed="1" x14ac:dyDescent="0.25">
      <c r="A118" s="86" t="s">
        <v>172</v>
      </c>
      <c r="B118" s="92">
        <v>2020</v>
      </c>
      <c r="C118" s="93" t="s">
        <v>0</v>
      </c>
      <c r="D118" s="94"/>
      <c r="E118" s="95">
        <v>1.4047918045784513</v>
      </c>
      <c r="F118" s="94"/>
      <c r="G118" s="94"/>
      <c r="H118" s="95">
        <v>1.0149112861567176</v>
      </c>
      <c r="I118" s="89"/>
      <c r="J118" s="89"/>
      <c r="K118" s="95">
        <v>1.8632271756569878</v>
      </c>
      <c r="L118" s="89"/>
      <c r="M118" s="89"/>
      <c r="N118" s="95">
        <v>1.4057497223922581</v>
      </c>
      <c r="O118" s="94"/>
      <c r="P118" s="96"/>
    </row>
    <row r="119" spans="1:16" ht="15" hidden="1" customHeight="1" outlineLevel="1" x14ac:dyDescent="0.25">
      <c r="A119" s="86" t="s">
        <v>173</v>
      </c>
      <c r="B119" s="87">
        <v>2021</v>
      </c>
      <c r="C119" s="88" t="s">
        <v>58</v>
      </c>
      <c r="D119" s="82"/>
      <c r="E119" s="41">
        <v>2.6218932510105475</v>
      </c>
      <c r="F119" s="80"/>
      <c r="G119" s="80"/>
      <c r="H119" s="41">
        <v>1.679628164697931</v>
      </c>
      <c r="I119" s="89"/>
      <c r="J119" s="89"/>
      <c r="K119" s="41">
        <v>3.8048881057222843</v>
      </c>
      <c r="L119" s="89"/>
      <c r="M119" s="89"/>
      <c r="N119" s="41">
        <v>1.6985492196576928</v>
      </c>
      <c r="O119" s="80"/>
      <c r="P119" s="90"/>
    </row>
    <row r="120" spans="1:16" ht="11.25" hidden="1" customHeight="1" outlineLevel="1" x14ac:dyDescent="0.25">
      <c r="A120" s="86" t="s">
        <v>174</v>
      </c>
      <c r="B120" s="22">
        <v>2021</v>
      </c>
      <c r="C120" s="88" t="s">
        <v>59</v>
      </c>
      <c r="D120" s="82"/>
      <c r="E120" s="41">
        <v>3.760501892372389</v>
      </c>
      <c r="F120" s="80"/>
      <c r="G120" s="80"/>
      <c r="H120" s="41">
        <v>3.2785028278306498</v>
      </c>
      <c r="I120" s="89"/>
      <c r="J120" s="89"/>
      <c r="K120" s="41">
        <v>4.7625049374188677</v>
      </c>
      <c r="L120" s="89"/>
      <c r="M120" s="89"/>
      <c r="N120" s="41">
        <v>0.60136792798982697</v>
      </c>
      <c r="O120" s="80"/>
      <c r="P120" s="90"/>
    </row>
    <row r="121" spans="1:16" ht="11.25" hidden="1" customHeight="1" outlineLevel="1" x14ac:dyDescent="0.25">
      <c r="A121" s="86" t="s">
        <v>175</v>
      </c>
      <c r="B121" s="22">
        <v>2021</v>
      </c>
      <c r="C121" s="88" t="s">
        <v>60</v>
      </c>
      <c r="D121" s="82"/>
      <c r="E121" s="41">
        <v>1.7529910605530432</v>
      </c>
      <c r="F121" s="80"/>
      <c r="G121" s="80"/>
      <c r="H121" s="41">
        <v>1.3901578006138493</v>
      </c>
      <c r="I121" s="89"/>
      <c r="J121" s="89"/>
      <c r="K121" s="41">
        <v>2.3437742743886645</v>
      </c>
      <c r="L121" s="89"/>
      <c r="M121" s="89"/>
      <c r="N121" s="41">
        <v>0.52744853479806864</v>
      </c>
      <c r="O121" s="80"/>
      <c r="P121" s="90"/>
    </row>
    <row r="122" spans="1:16" ht="11.25" hidden="1" customHeight="1" outlineLevel="1" x14ac:dyDescent="0.25">
      <c r="A122" s="86" t="s">
        <v>176</v>
      </c>
      <c r="B122" s="22">
        <v>2021</v>
      </c>
      <c r="C122" s="88" t="s">
        <v>61</v>
      </c>
      <c r="D122" s="82"/>
      <c r="E122" s="41">
        <v>1.3213325590898393</v>
      </c>
      <c r="F122" s="80"/>
      <c r="G122" s="80"/>
      <c r="H122" s="41">
        <v>0.96466344029559536</v>
      </c>
      <c r="I122" s="89"/>
      <c r="J122" s="89"/>
      <c r="K122" s="41">
        <v>1.9085102588389304</v>
      </c>
      <c r="L122" s="89"/>
      <c r="M122" s="89"/>
      <c r="N122" s="41">
        <v>0.22892627293489909</v>
      </c>
      <c r="O122" s="80"/>
      <c r="P122" s="90"/>
    </row>
    <row r="123" spans="1:16" ht="11.25" hidden="1" customHeight="1" outlineLevel="1" x14ac:dyDescent="0.25">
      <c r="A123" s="86" t="s">
        <v>177</v>
      </c>
      <c r="B123" s="22">
        <v>2021</v>
      </c>
      <c r="C123" s="88" t="s">
        <v>42</v>
      </c>
      <c r="D123" s="82"/>
      <c r="E123" s="41">
        <v>1.5244228291616224</v>
      </c>
      <c r="F123" s="80"/>
      <c r="G123" s="80"/>
      <c r="H123" s="41">
        <v>1.1933336410464079</v>
      </c>
      <c r="I123" s="89"/>
      <c r="J123" s="89"/>
      <c r="K123" s="41">
        <v>2.1037189606897186</v>
      </c>
      <c r="L123" s="89"/>
      <c r="M123" s="89"/>
      <c r="N123" s="41">
        <v>0.35726908014136427</v>
      </c>
      <c r="O123" s="80"/>
      <c r="P123" s="90"/>
    </row>
    <row r="124" spans="1:16" ht="11.25" hidden="1" customHeight="1" outlineLevel="1" x14ac:dyDescent="0.25">
      <c r="A124" s="86" t="s">
        <v>178</v>
      </c>
      <c r="B124" s="22">
        <v>2021</v>
      </c>
      <c r="C124" s="88" t="s">
        <v>62</v>
      </c>
      <c r="D124" s="82"/>
      <c r="E124" s="41">
        <v>1.9309382856479544</v>
      </c>
      <c r="F124" s="80"/>
      <c r="G124" s="80"/>
      <c r="H124" s="41">
        <v>1.8365207240030088</v>
      </c>
      <c r="I124" s="89"/>
      <c r="J124" s="89"/>
      <c r="K124" s="41">
        <v>2.454976063304585</v>
      </c>
      <c r="L124" s="89"/>
      <c r="M124" s="89"/>
      <c r="N124" s="41">
        <v>-0.40509867515528697</v>
      </c>
      <c r="O124" s="80"/>
      <c r="P124" s="90"/>
    </row>
    <row r="125" spans="1:16" ht="11.25" hidden="1" customHeight="1" outlineLevel="1" x14ac:dyDescent="0.25">
      <c r="A125" s="86" t="s">
        <v>179</v>
      </c>
      <c r="B125" s="22">
        <v>2021</v>
      </c>
      <c r="C125" s="88" t="s">
        <v>63</v>
      </c>
      <c r="D125" s="82"/>
      <c r="E125" s="41">
        <v>2.422763326167015</v>
      </c>
      <c r="F125" s="80"/>
      <c r="G125" s="80"/>
      <c r="H125" s="41">
        <v>1.8674748278989597</v>
      </c>
      <c r="I125" s="89"/>
      <c r="J125" s="89"/>
      <c r="K125" s="41">
        <v>3.4986654205673489</v>
      </c>
      <c r="L125" s="89"/>
      <c r="M125" s="89"/>
      <c r="N125" s="41">
        <v>0.52691122092345211</v>
      </c>
      <c r="O125" s="80"/>
      <c r="P125" s="90"/>
    </row>
    <row r="126" spans="1:16" ht="11.25" hidden="1" customHeight="1" outlineLevel="1" x14ac:dyDescent="0.25">
      <c r="A126" s="86" t="s">
        <v>180</v>
      </c>
      <c r="B126" s="22">
        <v>2021</v>
      </c>
      <c r="C126" s="88" t="s">
        <v>64</v>
      </c>
      <c r="D126" s="82"/>
      <c r="E126" s="41">
        <v>1.6589577401439755</v>
      </c>
      <c r="F126" s="80"/>
      <c r="G126" s="80"/>
      <c r="H126" s="41">
        <v>0.87629764971293866</v>
      </c>
      <c r="I126" s="89"/>
      <c r="J126" s="89"/>
      <c r="K126" s="41">
        <v>2.8010795067605869</v>
      </c>
      <c r="L126" s="89"/>
      <c r="M126" s="89"/>
      <c r="N126" s="41">
        <v>0.4846966141468414</v>
      </c>
      <c r="O126" s="80"/>
      <c r="P126" s="90"/>
    </row>
    <row r="127" spans="1:16" ht="11.25" hidden="1" customHeight="1" outlineLevel="1" x14ac:dyDescent="0.25">
      <c r="A127" s="86" t="s">
        <v>181</v>
      </c>
      <c r="B127" s="22">
        <v>2021</v>
      </c>
      <c r="C127" s="88" t="s">
        <v>65</v>
      </c>
      <c r="D127" s="82"/>
      <c r="E127" s="41">
        <v>1.4890122792851344</v>
      </c>
      <c r="F127" s="80"/>
      <c r="G127" s="80"/>
      <c r="H127" s="41">
        <v>1.3850732792085267</v>
      </c>
      <c r="I127" s="89"/>
      <c r="J127" s="89"/>
      <c r="K127" s="41">
        <v>1.7700347775549261</v>
      </c>
      <c r="L127" s="89"/>
      <c r="M127" s="89"/>
      <c r="N127" s="41">
        <v>0.55120785751054768</v>
      </c>
      <c r="O127" s="80"/>
      <c r="P127" s="90"/>
    </row>
    <row r="128" spans="1:16" ht="11.25" hidden="1" customHeight="1" outlineLevel="1" x14ac:dyDescent="0.25">
      <c r="A128" s="86" t="s">
        <v>182</v>
      </c>
      <c r="B128" s="22">
        <v>2021</v>
      </c>
      <c r="C128" s="88" t="s">
        <v>66</v>
      </c>
      <c r="D128" s="82"/>
      <c r="E128" s="41">
        <v>1.6077723507518158</v>
      </c>
      <c r="F128" s="80"/>
      <c r="G128" s="80"/>
      <c r="H128" s="41">
        <v>1.3414293113948759</v>
      </c>
      <c r="I128" s="89"/>
      <c r="J128" s="89"/>
      <c r="K128" s="41">
        <v>2.1453134823931634</v>
      </c>
      <c r="L128" s="89"/>
      <c r="M128" s="89"/>
      <c r="N128" s="41">
        <v>0.32775453277545807</v>
      </c>
      <c r="O128" s="80"/>
      <c r="P128" s="90"/>
    </row>
    <row r="129" spans="1:16" ht="11.25" hidden="1" customHeight="1" outlineLevel="1" x14ac:dyDescent="0.25">
      <c r="A129" s="86" t="s">
        <v>183</v>
      </c>
      <c r="B129" s="22">
        <v>2021</v>
      </c>
      <c r="C129" s="88" t="s">
        <v>67</v>
      </c>
      <c r="D129" s="82"/>
      <c r="E129" s="41">
        <v>2.6570497089527407</v>
      </c>
      <c r="F129" s="80"/>
      <c r="G129" s="80"/>
      <c r="H129" s="41">
        <v>1.7842400430023986</v>
      </c>
      <c r="I129" s="89"/>
      <c r="J129" s="89"/>
      <c r="K129" s="41">
        <v>4.0098310094601715</v>
      </c>
      <c r="L129" s="89"/>
      <c r="M129" s="89"/>
      <c r="N129" s="41">
        <v>0.7494047325976112</v>
      </c>
      <c r="O129" s="80"/>
      <c r="P129" s="90"/>
    </row>
    <row r="130" spans="1:16" ht="11.25" hidden="1" customHeight="1" outlineLevel="1" x14ac:dyDescent="0.25">
      <c r="A130" s="86" t="s">
        <v>184</v>
      </c>
      <c r="B130" s="22">
        <v>2021</v>
      </c>
      <c r="C130" s="88" t="s">
        <v>68</v>
      </c>
      <c r="D130" s="82"/>
      <c r="E130" s="41">
        <v>4.8156024656297376</v>
      </c>
      <c r="F130" s="80"/>
      <c r="G130" s="80"/>
      <c r="H130" s="41">
        <v>3.4807097180977706</v>
      </c>
      <c r="I130" s="89"/>
      <c r="J130" s="89"/>
      <c r="K130" s="41">
        <v>6.8700771891066381</v>
      </c>
      <c r="L130" s="89"/>
      <c r="M130" s="89"/>
      <c r="N130" s="41">
        <v>1.9705167957683472</v>
      </c>
      <c r="O130" s="80"/>
      <c r="P130" s="90"/>
    </row>
    <row r="131" spans="1:16" ht="15" customHeight="1" collapsed="1" x14ac:dyDescent="0.25">
      <c r="A131" s="86" t="s">
        <v>185</v>
      </c>
      <c r="B131" s="92">
        <v>2021</v>
      </c>
      <c r="C131" s="93" t="s">
        <v>0</v>
      </c>
      <c r="D131" s="94"/>
      <c r="E131" s="95">
        <v>2.3156014524551694</v>
      </c>
      <c r="F131" s="94"/>
      <c r="G131" s="94"/>
      <c r="H131" s="95">
        <v>1.7580833912379319</v>
      </c>
      <c r="I131" s="89"/>
      <c r="J131" s="89"/>
      <c r="K131" s="95">
        <v>3.2392136754472602</v>
      </c>
      <c r="L131" s="89"/>
      <c r="M131" s="89"/>
      <c r="N131" s="95">
        <v>0.68831361611825059</v>
      </c>
      <c r="O131" s="94"/>
      <c r="P131" s="96"/>
    </row>
    <row r="132" spans="1:16" ht="15" customHeight="1" outlineLevel="1" x14ac:dyDescent="0.25">
      <c r="A132" s="86" t="s">
        <v>186</v>
      </c>
      <c r="B132" s="87">
        <v>2022</v>
      </c>
      <c r="C132" s="88" t="s">
        <v>58</v>
      </c>
      <c r="D132" s="82"/>
      <c r="E132" s="41">
        <v>4.7204439632911033</v>
      </c>
      <c r="F132" s="80"/>
      <c r="G132" s="80"/>
      <c r="H132" s="41">
        <v>3.5073114804338559</v>
      </c>
      <c r="I132" s="89"/>
      <c r="J132" s="89"/>
      <c r="K132" s="41">
        <v>6.5360363500675334</v>
      </c>
      <c r="L132" s="89"/>
      <c r="M132" s="89"/>
      <c r="N132" s="41">
        <v>2.5297112573933873</v>
      </c>
      <c r="O132" s="80"/>
      <c r="P132" s="90"/>
    </row>
    <row r="133" spans="1:16" ht="11.25" customHeight="1" outlineLevel="1" x14ac:dyDescent="0.25">
      <c r="A133" s="86" t="s">
        <v>187</v>
      </c>
      <c r="B133" s="22">
        <v>2022</v>
      </c>
      <c r="C133" s="88" t="s">
        <v>59</v>
      </c>
      <c r="D133" s="82"/>
      <c r="E133" s="41">
        <v>3.7092926528509764</v>
      </c>
      <c r="F133" s="80"/>
      <c r="G133" s="80"/>
      <c r="H133" s="41">
        <v>2.305484314329064</v>
      </c>
      <c r="I133" s="89"/>
      <c r="J133" s="89"/>
      <c r="K133" s="41">
        <v>5.7074183154796145</v>
      </c>
      <c r="L133" s="89"/>
      <c r="M133" s="89"/>
      <c r="N133" s="41">
        <v>1.4117716164385428</v>
      </c>
      <c r="O133" s="80"/>
      <c r="P133" s="90"/>
    </row>
    <row r="134" spans="1:16" ht="11.25" customHeight="1" outlineLevel="1" x14ac:dyDescent="0.25">
      <c r="A134" s="86" t="s">
        <v>188</v>
      </c>
      <c r="B134" s="22">
        <v>2022</v>
      </c>
      <c r="C134" s="88" t="s">
        <v>60</v>
      </c>
      <c r="D134" s="82"/>
      <c r="E134" s="41">
        <v>3.0788259193005842</v>
      </c>
      <c r="F134" s="80"/>
      <c r="G134" s="80"/>
      <c r="H134" s="41">
        <v>2.0145129244689031</v>
      </c>
      <c r="I134" s="89"/>
      <c r="J134" s="89"/>
      <c r="K134" s="41">
        <v>4.8244184571887843</v>
      </c>
      <c r="L134" s="89"/>
      <c r="M134" s="89"/>
      <c r="N134" s="41">
        <v>0.45165005818353876</v>
      </c>
      <c r="O134" s="80"/>
      <c r="P134" s="90"/>
    </row>
    <row r="135" spans="1:16" ht="11.25" customHeight="1" outlineLevel="1" x14ac:dyDescent="0.25">
      <c r="A135" s="86" t="s">
        <v>189</v>
      </c>
      <c r="B135" s="22">
        <v>2022</v>
      </c>
      <c r="C135" s="88" t="s">
        <v>61</v>
      </c>
      <c r="D135" s="82"/>
      <c r="E135" s="41">
        <v>2.3861756355251202</v>
      </c>
      <c r="F135" s="80"/>
      <c r="G135" s="80"/>
      <c r="H135" s="41">
        <v>1.5993374235988682</v>
      </c>
      <c r="I135" s="89"/>
      <c r="J135" s="89"/>
      <c r="K135" s="41">
        <v>3.6302911884066731</v>
      </c>
      <c r="L135" s="89"/>
      <c r="M135" s="89"/>
      <c r="N135" s="41">
        <v>0.79266320538688717</v>
      </c>
      <c r="O135" s="80"/>
      <c r="P135" s="90"/>
    </row>
    <row r="136" spans="1:16" ht="11.25" customHeight="1" outlineLevel="1" x14ac:dyDescent="0.25">
      <c r="A136" s="86" t="s">
        <v>190</v>
      </c>
      <c r="B136" s="22">
        <v>2022</v>
      </c>
      <c r="C136" s="88" t="s">
        <v>42</v>
      </c>
      <c r="D136" s="82"/>
      <c r="E136" s="41">
        <v>2.3377098801386751</v>
      </c>
      <c r="F136" s="80"/>
      <c r="G136" s="80"/>
      <c r="H136" s="41">
        <v>2.2092449334746647</v>
      </c>
      <c r="I136" s="89"/>
      <c r="J136" s="89"/>
      <c r="K136" s="41">
        <v>2.745152052153685</v>
      </c>
      <c r="L136" s="89"/>
      <c r="M136" s="89"/>
      <c r="N136" s="41">
        <v>1.0502756934431261</v>
      </c>
      <c r="O136" s="80"/>
      <c r="P136" s="90"/>
    </row>
    <row r="137" spans="1:16" ht="11.25" customHeight="1" outlineLevel="1" x14ac:dyDescent="0.25">
      <c r="A137" s="86" t="s">
        <v>191</v>
      </c>
      <c r="B137" s="22">
        <v>2022</v>
      </c>
      <c r="C137" s="88" t="s">
        <v>62</v>
      </c>
      <c r="D137" s="82"/>
      <c r="E137" s="41">
        <v>2.8221311080833118</v>
      </c>
      <c r="F137" s="80"/>
      <c r="G137" s="80"/>
      <c r="H137" s="41">
        <v>1.6083465120211571</v>
      </c>
      <c r="I137" s="89"/>
      <c r="J137" s="89"/>
      <c r="K137" s="41">
        <v>4.3875884467026935</v>
      </c>
      <c r="L137" s="89"/>
      <c r="M137" s="89"/>
      <c r="N137" s="41">
        <v>1.8690225085960321</v>
      </c>
      <c r="O137" s="80"/>
      <c r="P137" s="90"/>
    </row>
    <row r="138" spans="1:16" ht="11.25" customHeight="1" outlineLevel="1" x14ac:dyDescent="0.25">
      <c r="A138" s="86" t="s">
        <v>192</v>
      </c>
      <c r="B138" s="22">
        <v>2022</v>
      </c>
      <c r="C138" s="88" t="s">
        <v>63</v>
      </c>
      <c r="D138" s="82"/>
      <c r="E138" s="41">
        <v>2.0370444525745199</v>
      </c>
      <c r="F138" s="80"/>
      <c r="G138" s="80"/>
      <c r="H138" s="41">
        <v>1.1355561101045737</v>
      </c>
      <c r="I138" s="89"/>
      <c r="J138" s="89"/>
      <c r="K138" s="41">
        <v>3.3823526916279434</v>
      </c>
      <c r="L138" s="89"/>
      <c r="M138" s="89"/>
      <c r="N138" s="41">
        <v>0.94627069691557608</v>
      </c>
      <c r="O138" s="80"/>
      <c r="P138" s="90"/>
    </row>
    <row r="139" spans="1:16" ht="11.25" customHeight="1" outlineLevel="1" x14ac:dyDescent="0.25">
      <c r="A139" s="86" t="s">
        <v>193</v>
      </c>
      <c r="B139" s="22">
        <v>2022</v>
      </c>
      <c r="C139" s="88" t="s">
        <v>64</v>
      </c>
      <c r="D139" s="82"/>
      <c r="E139" s="41">
        <v>3.255630680492672</v>
      </c>
      <c r="F139" s="80"/>
      <c r="G139" s="80"/>
      <c r="H139" s="41">
        <v>2.6186893702036542</v>
      </c>
      <c r="I139" s="89"/>
      <c r="J139" s="89"/>
      <c r="K139" s="41">
        <v>4.3829235981771291</v>
      </c>
      <c r="L139" s="89"/>
      <c r="M139" s="89"/>
      <c r="N139" s="41">
        <v>1.3671562999201257</v>
      </c>
      <c r="O139" s="80"/>
      <c r="P139" s="90"/>
    </row>
    <row r="140" spans="1:16" ht="11.25" customHeight="1" outlineLevel="1" x14ac:dyDescent="0.25">
      <c r="A140" s="86" t="s">
        <v>194</v>
      </c>
      <c r="B140" s="22">
        <v>2022</v>
      </c>
      <c r="C140" s="88" t="s">
        <v>65</v>
      </c>
      <c r="D140" s="82"/>
      <c r="E140" s="41">
        <v>2.7337360090671012</v>
      </c>
      <c r="F140" s="80"/>
      <c r="G140" s="80"/>
      <c r="H140" s="41">
        <v>2.1237034143840816</v>
      </c>
      <c r="I140" s="89"/>
      <c r="J140" s="89"/>
      <c r="K140" s="41">
        <v>3.7742886894120744</v>
      </c>
      <c r="L140" s="89"/>
      <c r="M140" s="89"/>
      <c r="N140" s="41">
        <v>1.0784336472259923</v>
      </c>
      <c r="O140" s="80"/>
      <c r="P140" s="90"/>
    </row>
    <row r="141" spans="1:16" ht="11.25" customHeight="1" outlineLevel="1" x14ac:dyDescent="0.25">
      <c r="A141" s="86" t="s">
        <v>195</v>
      </c>
      <c r="B141" s="22">
        <v>2022</v>
      </c>
      <c r="C141" s="88" t="s">
        <v>66</v>
      </c>
      <c r="D141" s="82"/>
      <c r="E141" s="41">
        <v>2.2697326318164954</v>
      </c>
      <c r="F141" s="80"/>
      <c r="G141" s="80"/>
      <c r="H141" s="41">
        <v>1.5364149230541386</v>
      </c>
      <c r="I141" s="89"/>
      <c r="J141" s="89"/>
      <c r="K141" s="41">
        <v>3.3415489090410517</v>
      </c>
      <c r="L141" s="89"/>
      <c r="M141" s="89"/>
      <c r="N141" s="41">
        <v>1.1346866132095954</v>
      </c>
      <c r="O141" s="80"/>
      <c r="P141" s="90"/>
    </row>
    <row r="142" spans="1:16" ht="11.25" customHeight="1" outlineLevel="1" x14ac:dyDescent="0.25">
      <c r="A142" s="86" t="s">
        <v>196</v>
      </c>
      <c r="B142" s="22">
        <v>2022</v>
      </c>
      <c r="C142" s="88" t="s">
        <v>67</v>
      </c>
      <c r="D142" s="82"/>
      <c r="E142" s="41">
        <v>3.1172146698981322</v>
      </c>
      <c r="F142" s="80"/>
      <c r="G142" s="80"/>
      <c r="H142" s="41">
        <v>2.5083898427915585</v>
      </c>
      <c r="I142" s="89"/>
      <c r="J142" s="89"/>
      <c r="K142" s="41">
        <v>4.2670634844929367</v>
      </c>
      <c r="L142" s="89"/>
      <c r="M142" s="89"/>
      <c r="N142" s="41">
        <v>1.023688718233501</v>
      </c>
      <c r="O142" s="80"/>
      <c r="P142" s="90"/>
    </row>
    <row r="143" spans="1:16" ht="11.25" customHeight="1" outlineLevel="1" x14ac:dyDescent="0.25">
      <c r="A143" s="86" t="s">
        <v>197</v>
      </c>
      <c r="B143" s="22">
        <v>2022</v>
      </c>
      <c r="C143" s="88" t="s">
        <v>68</v>
      </c>
      <c r="D143" s="82"/>
      <c r="E143" s="41">
        <v>3.5429222795304582</v>
      </c>
      <c r="F143" s="80"/>
      <c r="G143" s="80"/>
      <c r="H143" s="41">
        <v>3.7053383984525396</v>
      </c>
      <c r="I143" s="89"/>
      <c r="J143" s="89"/>
      <c r="K143" s="41">
        <v>3.7859296894031615</v>
      </c>
      <c r="L143" s="89"/>
      <c r="M143" s="89"/>
      <c r="N143" s="41">
        <v>1.6996078276239643</v>
      </c>
      <c r="O143" s="80"/>
      <c r="P143" s="90"/>
    </row>
    <row r="144" spans="1:16" ht="15" customHeight="1" x14ac:dyDescent="0.25">
      <c r="A144" s="86" t="s">
        <v>198</v>
      </c>
      <c r="B144" s="92">
        <v>2022</v>
      </c>
      <c r="C144" s="93" t="s">
        <v>0</v>
      </c>
      <c r="D144" s="94"/>
      <c r="E144" s="95">
        <v>3.0058527534473427</v>
      </c>
      <c r="F144" s="94"/>
      <c r="G144" s="94"/>
      <c r="H144" s="95">
        <v>2.2577031875430578</v>
      </c>
      <c r="I144" s="89"/>
      <c r="J144" s="89"/>
      <c r="K144" s="95">
        <v>4.2330649427139946</v>
      </c>
      <c r="L144" s="89"/>
      <c r="M144" s="89"/>
      <c r="N144" s="95">
        <v>1.2671303631348394</v>
      </c>
      <c r="O144" s="94"/>
      <c r="P144" s="96"/>
    </row>
    <row r="145" spans="2:16" ht="6.6" customHeight="1" x14ac:dyDescent="0.2">
      <c r="B145" s="225"/>
      <c r="C145" s="224"/>
      <c r="D145" s="224"/>
      <c r="E145" s="224"/>
      <c r="F145" s="224"/>
      <c r="G145" s="224"/>
      <c r="H145" s="224"/>
      <c r="I145" s="224"/>
      <c r="J145" s="224"/>
      <c r="K145" s="224"/>
      <c r="L145" s="224"/>
      <c r="M145" s="224"/>
      <c r="N145" s="224"/>
      <c r="O145" s="224"/>
      <c r="P145" s="224"/>
    </row>
    <row r="146" spans="2:16" ht="4.5" customHeight="1" x14ac:dyDescent="0.2">
      <c r="C146" s="74"/>
      <c r="D146" s="13"/>
      <c r="E146" s="13"/>
      <c r="F146" s="13"/>
      <c r="G146" s="13"/>
      <c r="H146" s="13"/>
      <c r="I146" s="13"/>
      <c r="J146" s="13"/>
      <c r="K146" s="13"/>
      <c r="L146" s="13"/>
      <c r="N146" s="13"/>
      <c r="O146" s="13"/>
      <c r="P146" s="13"/>
    </row>
    <row r="147" spans="2:16" ht="25.5" customHeight="1" x14ac:dyDescent="0.2">
      <c r="C147" s="75"/>
      <c r="D147" s="13"/>
      <c r="E147" s="223" t="s">
        <v>476</v>
      </c>
      <c r="F147" s="224"/>
      <c r="G147" s="224"/>
      <c r="H147" s="224"/>
      <c r="I147" s="224"/>
      <c r="J147" s="224"/>
      <c r="K147" s="224"/>
      <c r="L147" s="224"/>
      <c r="M147" s="224"/>
      <c r="N147" s="224"/>
      <c r="O147" s="224"/>
      <c r="P147" s="13"/>
    </row>
    <row r="148" spans="2:16" ht="4.5" customHeight="1" x14ac:dyDescent="0.2">
      <c r="C148" s="74"/>
      <c r="D148" s="13"/>
      <c r="E148" s="13"/>
      <c r="F148" s="13"/>
      <c r="G148" s="13"/>
      <c r="H148" s="13"/>
      <c r="I148" s="13"/>
      <c r="J148" s="13"/>
      <c r="K148" s="13"/>
      <c r="L148" s="13"/>
      <c r="N148" s="13"/>
      <c r="O148" s="13"/>
      <c r="P148" s="13"/>
    </row>
    <row r="149" spans="2:16" ht="36.75" customHeight="1" x14ac:dyDescent="0.2">
      <c r="B149" s="218" t="s">
        <v>199</v>
      </c>
      <c r="C149" s="218" t="s">
        <v>200</v>
      </c>
      <c r="D149" s="13"/>
      <c r="E149" s="76" t="s">
        <v>205</v>
      </c>
      <c r="F149" s="6"/>
      <c r="H149" s="77" t="s">
        <v>210</v>
      </c>
      <c r="I149" s="6"/>
      <c r="K149" s="77" t="s">
        <v>206</v>
      </c>
      <c r="L149" s="6"/>
      <c r="M149" s="78"/>
      <c r="N149" s="77" t="s">
        <v>207</v>
      </c>
      <c r="O149" s="6"/>
      <c r="P149" s="79"/>
    </row>
    <row r="150" spans="2:16" ht="4.5" customHeight="1" x14ac:dyDescent="0.2">
      <c r="B150" s="218"/>
      <c r="C150" s="218"/>
      <c r="D150" s="13"/>
      <c r="E150" s="13"/>
      <c r="F150" s="13"/>
      <c r="G150" s="13"/>
      <c r="H150" s="13"/>
      <c r="I150" s="13"/>
      <c r="J150" s="13"/>
      <c r="K150" s="13"/>
      <c r="L150" s="13"/>
      <c r="N150" s="13"/>
      <c r="O150" s="13"/>
      <c r="P150" s="13"/>
    </row>
    <row r="151" spans="2:16" ht="14.25" customHeight="1" x14ac:dyDescent="0.2">
      <c r="B151" s="218"/>
      <c r="C151" s="218"/>
      <c r="D151" s="13"/>
      <c r="E151" s="219" t="s">
        <v>208</v>
      </c>
      <c r="F151" s="228"/>
      <c r="G151" s="228"/>
      <c r="H151" s="228"/>
      <c r="I151" s="228"/>
      <c r="J151" s="228"/>
      <c r="K151" s="228"/>
      <c r="L151" s="228"/>
      <c r="M151" s="228"/>
      <c r="N151" s="228"/>
      <c r="O151" s="228"/>
      <c r="P151" s="79"/>
    </row>
    <row r="152" spans="2:16" ht="4.5" customHeight="1" x14ac:dyDescent="0.2">
      <c r="B152" s="13"/>
      <c r="C152" s="13"/>
      <c r="D152" s="13"/>
      <c r="E152" s="13"/>
      <c r="F152" s="13"/>
      <c r="G152" s="13"/>
      <c r="H152" s="13"/>
      <c r="I152" s="13"/>
      <c r="J152" s="13"/>
      <c r="K152" s="13"/>
      <c r="L152" s="13"/>
      <c r="N152" s="13"/>
      <c r="O152" s="13"/>
      <c r="P152" s="13"/>
    </row>
    <row r="153" spans="2:16" ht="13.5" customHeight="1" x14ac:dyDescent="0.2">
      <c r="B153" s="81">
        <v>1</v>
      </c>
      <c r="C153" s="81">
        <v>2</v>
      </c>
      <c r="D153" s="82"/>
      <c r="E153" s="218">
        <v>3</v>
      </c>
      <c r="F153" s="218"/>
      <c r="G153" s="13"/>
      <c r="H153" s="218">
        <v>4</v>
      </c>
      <c r="I153" s="218"/>
      <c r="J153" s="13"/>
      <c r="K153" s="218">
        <v>5</v>
      </c>
      <c r="L153" s="218"/>
      <c r="M153" s="13"/>
      <c r="N153" s="218">
        <v>6</v>
      </c>
      <c r="O153" s="218"/>
      <c r="P153" s="80"/>
    </row>
    <row r="154" spans="2:16" ht="4.5" customHeight="1" x14ac:dyDescent="0.2">
      <c r="B154" s="83"/>
      <c r="C154" s="83"/>
      <c r="D154" s="84"/>
      <c r="E154" s="83"/>
      <c r="F154" s="84"/>
      <c r="G154" s="84"/>
      <c r="H154" s="11"/>
      <c r="I154" s="84"/>
      <c r="J154" s="84"/>
      <c r="K154" s="83"/>
      <c r="L154" s="84"/>
      <c r="M154" s="84"/>
      <c r="N154" s="83"/>
      <c r="O154" s="84"/>
      <c r="P154" s="83"/>
    </row>
    <row r="155" spans="2:16" ht="4.5" customHeight="1" x14ac:dyDescent="0.2">
      <c r="B155" s="85"/>
      <c r="C155" s="85"/>
      <c r="D155" s="82"/>
      <c r="E155" s="85"/>
      <c r="F155" s="82"/>
      <c r="G155" s="82"/>
      <c r="H155" s="13"/>
      <c r="I155" s="82"/>
      <c r="J155" s="82"/>
      <c r="K155" s="85"/>
      <c r="L155" s="82"/>
      <c r="M155" s="82"/>
      <c r="N155" s="85"/>
      <c r="O155" s="82"/>
      <c r="P155" s="85"/>
    </row>
    <row r="156" spans="2:16" ht="42.6" customHeight="1" x14ac:dyDescent="0.2">
      <c r="B156" s="216"/>
      <c r="C156" s="217"/>
      <c r="D156" s="217"/>
      <c r="E156" s="217"/>
      <c r="F156" s="217"/>
      <c r="G156" s="217"/>
      <c r="H156" s="217"/>
      <c r="I156" s="217"/>
      <c r="J156" s="217"/>
      <c r="K156" s="217"/>
      <c r="L156" s="217"/>
      <c r="M156" s="217"/>
      <c r="N156" s="217"/>
      <c r="O156" s="217"/>
      <c r="P156" s="217"/>
    </row>
  </sheetData>
  <mergeCells count="21">
    <mergeCell ref="B2:N2"/>
    <mergeCell ref="B3:N3"/>
    <mergeCell ref="B156:P156"/>
    <mergeCell ref="E10:O10"/>
    <mergeCell ref="E151:O151"/>
    <mergeCell ref="B149:B151"/>
    <mergeCell ref="C149:C151"/>
    <mergeCell ref="E153:F153"/>
    <mergeCell ref="H153:I153"/>
    <mergeCell ref="K153:L153"/>
    <mergeCell ref="N153:O153"/>
    <mergeCell ref="E12:F12"/>
    <mergeCell ref="H12:I12"/>
    <mergeCell ref="K12:L12"/>
    <mergeCell ref="N12:O12"/>
    <mergeCell ref="B145:P145"/>
    <mergeCell ref="E147:O147"/>
    <mergeCell ref="B4:P4"/>
    <mergeCell ref="E6:O6"/>
    <mergeCell ref="B8:B10"/>
    <mergeCell ref="C8:C10"/>
  </mergeCell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A57B-22F1-42AA-8653-99CCB82D45D9}">
  <sheetPr>
    <pageSetUpPr fitToPage="1"/>
  </sheetPr>
  <dimension ref="B1:EM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8.7109375" style="1" hidden="1" customWidth="1" outlineLevel="1"/>
    <col min="60" max="60" width="1.42578125" style="1" hidden="1" customWidth="1" outlineLevel="1"/>
    <col min="61" max="61" width="8.7109375" style="1" hidden="1" customWidth="1" outlineLevel="1"/>
    <col min="62" max="62" width="1.42578125" style="1" hidden="1" customWidth="1" outlineLevel="1"/>
    <col min="63" max="63" width="8.7109375" style="1" hidden="1" customWidth="1" outlineLevel="1"/>
    <col min="64" max="64" width="1.42578125" style="1" hidden="1" customWidth="1" outlineLevel="1"/>
    <col min="65" max="65" width="8.7109375" style="1" hidden="1" customWidth="1" outlineLevel="1"/>
    <col min="66" max="66" width="1.42578125" style="1" hidden="1" customWidth="1" outlineLevel="1"/>
    <col min="67" max="67" width="8.7109375" style="1" hidden="1" customWidth="1" outlineLevel="1"/>
    <col min="68" max="69" width="1.42578125" style="1" hidden="1" customWidth="1" outlineLevel="1"/>
    <col min="70" max="70" width="8.7109375" style="1" hidden="1" customWidth="1" outlineLevel="1"/>
    <col min="71" max="71" width="1.42578125" style="1" hidden="1" customWidth="1" outlineLevel="1"/>
    <col min="72" max="72" width="8.7109375" style="1" hidden="1" customWidth="1" outlineLevel="1"/>
    <col min="73" max="73" width="1.42578125" style="1" hidden="1" customWidth="1" outlineLevel="1"/>
    <col min="74" max="74" width="8.7109375" style="1" hidden="1" customWidth="1" outlineLevel="1"/>
    <col min="75" max="75" width="1.42578125" style="1" hidden="1" customWidth="1" outlineLevel="1"/>
    <col min="76" max="76" width="8.7109375" style="1" hidden="1" customWidth="1" outlineLevel="1"/>
    <col min="77" max="77" width="1.42578125" style="1" hidden="1" customWidth="1" outlineLevel="1"/>
    <col min="78" max="78" width="8.7109375" style="1" hidden="1" customWidth="1" outlineLevel="1"/>
    <col min="79" max="80" width="1.42578125" style="1" hidden="1" customWidth="1" outlineLevel="1"/>
    <col min="81" max="81" width="8.710937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8.7109375" style="1" hidden="1" customWidth="1" outlineLevel="1"/>
    <col min="87" max="87" width="1.42578125" style="1" hidden="1" customWidth="1" outlineLevel="1"/>
    <col min="88" max="88" width="8.7109375" style="1" hidden="1" customWidth="1" outlineLevel="1"/>
    <col min="89" max="89" width="1.42578125" style="1" hidden="1" customWidth="1" outlineLevel="1"/>
    <col min="90" max="90" width="8.7109375" style="1" hidden="1" customWidth="1" outlineLevel="1"/>
    <col min="91" max="92" width="1.42578125" style="1" hidden="1" customWidth="1" outlineLevel="1"/>
    <col min="93" max="93" width="8.7109375" style="1" hidden="1" customWidth="1" outlineLevel="1"/>
    <col min="94" max="94" width="1.42578125" style="1" hidden="1" customWidth="1" outlineLevel="1"/>
    <col min="95" max="95" width="8.7109375" style="1" hidden="1" customWidth="1" outlineLevel="1"/>
    <col min="96" max="96" width="1.42578125" style="1" hidden="1" customWidth="1" outlineLevel="1"/>
    <col min="97" max="97" width="8.7109375" style="1" hidden="1" customWidth="1" outlineLevel="1"/>
    <col min="98" max="98" width="1.42578125" style="1" hidden="1" customWidth="1" outlineLevel="1"/>
    <col min="99" max="99" width="8.7109375" style="1" hidden="1" customWidth="1" outlineLevel="1"/>
    <col min="100" max="100" width="1.42578125" style="1" hidden="1" customWidth="1" outlineLevel="1"/>
    <col min="101" max="101" width="8.7109375" style="1" hidden="1" customWidth="1" outlineLevel="1"/>
    <col min="102" max="103" width="1.42578125" style="1" hidden="1" customWidth="1" outlineLevel="1"/>
    <col min="104" max="104" width="8.7109375" style="1" hidden="1" customWidth="1" outlineLevel="1"/>
    <col min="105" max="105" width="1.42578125" style="1" hidden="1" customWidth="1" outlineLevel="1"/>
    <col min="106" max="106" width="8.7109375" style="1" hidden="1" customWidth="1" outlineLevel="1"/>
    <col min="107" max="107" width="1.42578125" style="1" hidden="1" customWidth="1" outlineLevel="1"/>
    <col min="108" max="108" width="8.7109375" style="1" hidden="1" customWidth="1" outlineLevel="1" collapsed="1"/>
    <col min="109" max="109" width="1.42578125" style="1" hidden="1" customWidth="1" outlineLevel="1"/>
    <col min="110" max="110" width="8.7109375" style="1" hidden="1" customWidth="1" outlineLevel="1" collapsed="1"/>
    <col min="111" max="111" width="1.42578125" style="1" hidden="1" customWidth="1" outlineLevel="1"/>
    <col min="112" max="112" width="8.7109375" style="1" hidden="1" customWidth="1" outlineLevel="1" collapsed="1"/>
    <col min="113" max="114" width="1.42578125" style="1" hidden="1" customWidth="1" outlineLevel="1"/>
    <col min="115" max="115" width="8.7109375" style="1" hidden="1" customWidth="1" outlineLevel="1"/>
    <col min="116" max="116" width="1.42578125" style="1" hidden="1" customWidth="1" outlineLevel="1"/>
    <col min="117" max="117" width="8.7109375" style="1" customWidth="1" collapsed="1"/>
    <col min="118" max="118" width="1.42578125" style="1" customWidth="1"/>
    <col min="119" max="119" width="8.7109375" style="1" customWidth="1" collapsed="1"/>
    <col min="120" max="120" width="1.42578125" style="1" customWidth="1"/>
    <col min="121" max="121" width="8.7109375" style="1" customWidth="1" collapsed="1"/>
    <col min="122" max="122" width="1.42578125" style="1" customWidth="1"/>
    <col min="123" max="123" width="8.7109375" style="1" customWidth="1" collapsed="1"/>
    <col min="124" max="125" width="1.42578125" style="1" customWidth="1"/>
    <col min="126" max="126" width="9.7109375" style="1" bestFit="1" customWidth="1"/>
    <col min="127" max="127" width="1.42578125" style="1" customWidth="1"/>
    <col min="128" max="128" width="8.7109375" style="1" customWidth="1" collapsed="1"/>
    <col min="129" max="129" width="1.42578125" style="1" hidden="1" customWidth="1"/>
    <col min="130" max="130" width="8.7109375" style="1" hidden="1" customWidth="1" collapsed="1"/>
    <col min="131" max="131" width="1.42578125" style="1" hidden="1" customWidth="1"/>
    <col min="132" max="132" width="8.7109375" style="1" hidden="1" customWidth="1" collapsed="1"/>
    <col min="133" max="133" width="1.42578125" style="1" hidden="1" customWidth="1"/>
    <col min="134" max="134" width="8.7109375" style="1" hidden="1" customWidth="1" collapsed="1"/>
    <col min="135" max="135" width="1.42578125" style="1" hidden="1" customWidth="1"/>
    <col min="136" max="136" width="1.42578125" style="1" customWidth="1"/>
    <col min="137" max="137" width="8.7109375" style="1" customWidth="1"/>
    <col min="138" max="138" width="1.42578125" style="1" customWidth="1"/>
    <col min="139" max="139" width="1" style="1" customWidth="1"/>
    <col min="140" max="140" width="64" style="1" bestFit="1" customWidth="1"/>
    <col min="141" max="16384" width="9.28515625" style="1"/>
  </cols>
  <sheetData>
    <row r="1" spans="2:143"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36"/>
      <c r="BG1" s="23"/>
      <c r="BH1" s="21"/>
      <c r="BJ1" s="36"/>
      <c r="BL1" s="36"/>
      <c r="BN1" s="36"/>
      <c r="BP1" s="36"/>
      <c r="BQ1" s="36"/>
      <c r="BR1" s="23"/>
      <c r="BS1" s="21"/>
      <c r="BU1" s="36"/>
      <c r="BW1" s="36"/>
      <c r="BY1" s="36"/>
      <c r="CA1" s="36"/>
      <c r="CB1" s="36"/>
      <c r="CC1" s="23"/>
      <c r="CD1" s="21"/>
      <c r="CF1" s="36"/>
      <c r="CG1" s="36"/>
      <c r="CI1" s="36"/>
      <c r="CK1" s="36"/>
      <c r="CM1" s="36"/>
      <c r="CN1" s="36"/>
      <c r="CO1" s="23"/>
      <c r="CP1" s="21"/>
      <c r="CR1" s="36"/>
      <c r="CT1" s="36"/>
      <c r="CV1" s="36"/>
      <c r="CX1" s="36"/>
      <c r="CY1" s="36"/>
      <c r="CZ1" s="23"/>
      <c r="DA1" s="21"/>
      <c r="DC1" s="36"/>
      <c r="DE1" s="36"/>
      <c r="DG1" s="36"/>
      <c r="DJ1" s="36"/>
      <c r="DK1" s="23"/>
      <c r="DL1" s="21"/>
      <c r="DN1" s="36"/>
      <c r="DP1" s="36"/>
      <c r="DR1" s="36"/>
      <c r="DT1" s="36"/>
      <c r="DU1" s="36"/>
      <c r="DV1" s="23"/>
      <c r="DW1" s="21"/>
      <c r="DY1" s="36"/>
      <c r="EA1" s="36"/>
      <c r="EC1" s="36"/>
      <c r="EE1" s="36"/>
      <c r="EF1" s="36"/>
      <c r="EG1" s="23"/>
      <c r="EH1" s="21"/>
      <c r="EI1" s="22"/>
      <c r="EJ1" s="20"/>
    </row>
    <row r="2" spans="2:143" ht="16.8" customHeight="1" x14ac:dyDescent="0.2">
      <c r="B2" s="2" t="s">
        <v>539</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36"/>
      <c r="BG2" s="23"/>
      <c r="BH2" s="21"/>
      <c r="BI2" s="3"/>
      <c r="BJ2" s="36"/>
      <c r="BK2" s="3"/>
      <c r="BL2" s="36"/>
      <c r="BM2" s="3"/>
      <c r="BN2" s="36"/>
      <c r="BO2" s="3"/>
      <c r="BP2" s="36"/>
      <c r="BQ2" s="36"/>
      <c r="BR2" s="23"/>
      <c r="BS2" s="21"/>
      <c r="BT2" s="3"/>
      <c r="BU2" s="36"/>
      <c r="BV2" s="3"/>
      <c r="BW2" s="36"/>
      <c r="BX2" s="3"/>
      <c r="BY2" s="36"/>
      <c r="BZ2" s="3"/>
      <c r="CA2" s="36"/>
      <c r="CB2" s="36"/>
      <c r="CC2" s="23"/>
      <c r="CD2" s="21"/>
      <c r="CE2" s="3"/>
      <c r="CF2" s="36"/>
      <c r="CG2" s="36"/>
      <c r="CH2" s="3"/>
      <c r="CI2" s="36"/>
      <c r="CJ2" s="3"/>
      <c r="CK2" s="36"/>
      <c r="CL2" s="3"/>
      <c r="CM2" s="36"/>
      <c r="CN2" s="36"/>
      <c r="CO2" s="23"/>
      <c r="CP2" s="21"/>
      <c r="CQ2" s="3"/>
      <c r="CR2" s="36"/>
      <c r="CS2" s="3"/>
      <c r="CT2" s="36"/>
      <c r="CU2" s="3"/>
      <c r="CV2" s="36"/>
      <c r="CW2" s="3"/>
      <c r="CX2" s="36"/>
      <c r="CY2" s="36"/>
      <c r="CZ2" s="23"/>
      <c r="DA2" s="21"/>
      <c r="DB2" s="3"/>
      <c r="DC2" s="36"/>
      <c r="DD2" s="3"/>
      <c r="DE2" s="36"/>
      <c r="DF2" s="3"/>
      <c r="DG2" s="36"/>
      <c r="DH2" s="3"/>
      <c r="DI2" s="3"/>
      <c r="DJ2" s="36"/>
      <c r="DK2" s="23"/>
      <c r="DL2" s="21"/>
      <c r="DM2" s="3"/>
      <c r="DN2" s="36"/>
      <c r="DO2" s="3"/>
      <c r="DP2" s="36"/>
      <c r="DQ2" s="3"/>
      <c r="DR2" s="36"/>
      <c r="DS2" s="3"/>
      <c r="DT2" s="36"/>
      <c r="DU2" s="36"/>
      <c r="DV2" s="23"/>
      <c r="DW2" s="21"/>
      <c r="DX2" s="3"/>
      <c r="DY2" s="36"/>
      <c r="DZ2" s="3"/>
      <c r="EA2" s="36"/>
      <c r="EB2" s="3"/>
      <c r="EC2" s="36"/>
      <c r="ED2" s="3"/>
      <c r="EE2" s="36"/>
      <c r="EF2" s="36"/>
      <c r="EG2" s="23"/>
      <c r="EH2" s="21"/>
      <c r="EI2" s="22"/>
      <c r="EJ2" s="20"/>
    </row>
    <row r="3" spans="2:143" ht="14.25" customHeight="1" x14ac:dyDescent="0.2">
      <c r="B3" s="4" t="s">
        <v>512</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36"/>
      <c r="BG3" s="23"/>
      <c r="BH3" s="21"/>
      <c r="BI3" s="3"/>
      <c r="BJ3" s="36"/>
      <c r="BK3" s="3"/>
      <c r="BL3" s="36"/>
      <c r="BM3" s="3"/>
      <c r="BN3" s="36"/>
      <c r="BO3" s="3"/>
      <c r="BP3" s="36"/>
      <c r="BQ3" s="36"/>
      <c r="BR3" s="23"/>
      <c r="BS3" s="21"/>
      <c r="BT3" s="3"/>
      <c r="BU3" s="36"/>
      <c r="BV3" s="3"/>
      <c r="BW3" s="36"/>
      <c r="BX3" s="3"/>
      <c r="BY3" s="36"/>
      <c r="BZ3" s="3"/>
      <c r="CA3" s="36"/>
      <c r="CB3" s="36"/>
      <c r="CC3" s="23"/>
      <c r="CD3" s="21"/>
      <c r="CE3" s="3"/>
      <c r="CF3" s="36"/>
      <c r="CG3" s="36"/>
      <c r="CH3" s="3"/>
      <c r="CI3" s="36"/>
      <c r="CJ3" s="3"/>
      <c r="CK3" s="36"/>
      <c r="CL3" s="3"/>
      <c r="CM3" s="36"/>
      <c r="CN3" s="36"/>
      <c r="CO3" s="23"/>
      <c r="CP3" s="21"/>
      <c r="CQ3" s="3"/>
      <c r="CR3" s="36"/>
      <c r="CS3" s="3"/>
      <c r="CT3" s="36"/>
      <c r="CU3" s="3"/>
      <c r="CV3" s="36"/>
      <c r="CW3" s="3"/>
      <c r="CX3" s="36"/>
      <c r="CY3" s="36"/>
      <c r="CZ3" s="23"/>
      <c r="DA3" s="21"/>
      <c r="DB3" s="3"/>
      <c r="DC3" s="36"/>
      <c r="DD3" s="3"/>
      <c r="DE3" s="36"/>
      <c r="DF3" s="3"/>
      <c r="DG3" s="36"/>
      <c r="DH3" s="3"/>
      <c r="DI3" s="3"/>
      <c r="DJ3" s="36"/>
      <c r="DK3" s="23"/>
      <c r="DL3" s="21"/>
      <c r="DM3" s="3"/>
      <c r="DN3" s="36"/>
      <c r="DO3" s="3"/>
      <c r="DP3" s="36"/>
      <c r="DQ3" s="3"/>
      <c r="DR3" s="36"/>
      <c r="DS3" s="3"/>
      <c r="DT3" s="36"/>
      <c r="DU3" s="36"/>
      <c r="DV3" s="23"/>
      <c r="DW3" s="21"/>
      <c r="DX3" s="3"/>
      <c r="DY3" s="36"/>
      <c r="DZ3" s="3"/>
      <c r="EA3" s="36"/>
      <c r="EB3" s="3"/>
      <c r="EC3" s="36"/>
      <c r="ED3" s="3"/>
      <c r="EE3" s="36"/>
      <c r="EF3" s="36"/>
      <c r="EG3" s="23"/>
      <c r="EH3" s="21"/>
      <c r="EI3" s="22"/>
      <c r="EJ3" s="20"/>
    </row>
    <row r="4" spans="2:143"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5"/>
      <c r="BH4" s="3"/>
      <c r="BI4" s="5"/>
      <c r="BJ4" s="5"/>
      <c r="BK4" s="5"/>
      <c r="BL4" s="5"/>
      <c r="BM4" s="5"/>
      <c r="BN4" s="5"/>
      <c r="BO4" s="5"/>
      <c r="BP4" s="5"/>
      <c r="BQ4" s="5"/>
      <c r="BR4" s="5"/>
      <c r="BS4" s="3"/>
      <c r="BT4" s="5"/>
      <c r="BU4" s="5"/>
      <c r="BV4" s="5"/>
      <c r="BW4" s="5"/>
      <c r="BX4" s="5"/>
      <c r="BY4" s="5"/>
      <c r="BZ4" s="5"/>
      <c r="CA4" s="5"/>
      <c r="CB4" s="5"/>
      <c r="CC4" s="5"/>
      <c r="CD4" s="3"/>
      <c r="CE4" s="5"/>
      <c r="CF4" s="5"/>
      <c r="CG4" s="5"/>
      <c r="CH4" s="5"/>
      <c r="CI4" s="5"/>
      <c r="CJ4" s="5"/>
      <c r="CK4" s="5"/>
      <c r="CL4" s="5"/>
      <c r="CM4" s="5"/>
      <c r="CN4" s="5"/>
      <c r="CO4" s="5"/>
      <c r="CP4" s="3"/>
      <c r="CQ4" s="5"/>
      <c r="CR4" s="5"/>
      <c r="CS4" s="5"/>
      <c r="CT4" s="5"/>
      <c r="CU4" s="5"/>
      <c r="CV4" s="5"/>
      <c r="CW4" s="5"/>
      <c r="CX4" s="5"/>
      <c r="CY4" s="5"/>
      <c r="CZ4" s="5"/>
      <c r="DA4" s="3"/>
      <c r="DB4" s="5"/>
      <c r="DC4" s="5"/>
      <c r="DD4" s="5"/>
      <c r="DE4" s="5"/>
      <c r="DF4" s="5"/>
      <c r="DG4" s="5"/>
      <c r="DH4" s="5"/>
      <c r="DI4" s="5"/>
      <c r="DJ4" s="5"/>
      <c r="DK4" s="5"/>
      <c r="DL4" s="3"/>
      <c r="DM4" s="5"/>
      <c r="DN4" s="5"/>
      <c r="DO4" s="5"/>
      <c r="DP4" s="5"/>
      <c r="DQ4" s="5"/>
      <c r="DR4" s="5"/>
      <c r="DS4" s="5"/>
      <c r="DT4" s="5"/>
      <c r="DU4" s="5"/>
      <c r="DV4" s="5"/>
      <c r="DW4" s="3"/>
      <c r="DX4" s="5"/>
      <c r="DY4" s="5"/>
      <c r="DZ4" s="5"/>
      <c r="EA4" s="5"/>
      <c r="EB4" s="5"/>
      <c r="EC4" s="5"/>
      <c r="ED4" s="5"/>
      <c r="EE4" s="5"/>
      <c r="EF4" s="5"/>
      <c r="EG4" s="5"/>
      <c r="EH4" s="5"/>
      <c r="EI4" s="6"/>
      <c r="EJ4" s="6"/>
    </row>
    <row r="5" spans="2:143"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row>
    <row r="6" spans="2:143" ht="14.25" customHeight="1" x14ac:dyDescent="0.2">
      <c r="B6" s="231" t="s">
        <v>294</v>
      </c>
      <c r="C6" s="231"/>
      <c r="D6" s="231"/>
      <c r="E6" s="230">
        <v>2013</v>
      </c>
      <c r="F6" s="230"/>
      <c r="G6" s="230"/>
      <c r="H6" s="230"/>
      <c r="I6" s="230"/>
      <c r="J6" s="230"/>
      <c r="K6" s="230"/>
      <c r="L6" s="230"/>
      <c r="M6" s="230"/>
      <c r="N6" s="230"/>
      <c r="O6" s="230"/>
      <c r="P6" s="230"/>
      <c r="Q6" s="230">
        <v>2014</v>
      </c>
      <c r="R6" s="230"/>
      <c r="S6" s="230"/>
      <c r="T6" s="230"/>
      <c r="U6" s="230"/>
      <c r="V6" s="230"/>
      <c r="W6" s="230"/>
      <c r="X6" s="230"/>
      <c r="Y6" s="230"/>
      <c r="Z6" s="230"/>
      <c r="AA6" s="230"/>
      <c r="AB6" s="230">
        <v>2015</v>
      </c>
      <c r="AC6" s="230"/>
      <c r="AD6" s="230"/>
      <c r="AE6" s="230"/>
      <c r="AF6" s="230"/>
      <c r="AG6" s="230"/>
      <c r="AH6" s="230"/>
      <c r="AI6" s="230"/>
      <c r="AJ6" s="230"/>
      <c r="AK6" s="230"/>
      <c r="AL6" s="230"/>
      <c r="AM6" s="230">
        <v>2016</v>
      </c>
      <c r="AN6" s="230"/>
      <c r="AO6" s="230"/>
      <c r="AP6" s="230"/>
      <c r="AQ6" s="230"/>
      <c r="AR6" s="230"/>
      <c r="AS6" s="230"/>
      <c r="AT6" s="230"/>
      <c r="AU6" s="230"/>
      <c r="AV6" s="230"/>
      <c r="AW6" s="230"/>
      <c r="AX6" s="230">
        <v>2017</v>
      </c>
      <c r="AY6" s="230"/>
      <c r="AZ6" s="230"/>
      <c r="BA6" s="230"/>
      <c r="BB6" s="230"/>
      <c r="BC6" s="230"/>
      <c r="BD6" s="230"/>
      <c r="BE6" s="230"/>
      <c r="BF6" s="230"/>
      <c r="BG6" s="230"/>
      <c r="BH6" s="230"/>
      <c r="BI6" s="230">
        <v>2018</v>
      </c>
      <c r="BJ6" s="230"/>
      <c r="BK6" s="230"/>
      <c r="BL6" s="230"/>
      <c r="BM6" s="230"/>
      <c r="BN6" s="230"/>
      <c r="BO6" s="230"/>
      <c r="BP6" s="230"/>
      <c r="BQ6" s="230"/>
      <c r="BR6" s="230"/>
      <c r="BS6" s="230"/>
      <c r="BT6" s="230">
        <v>2019</v>
      </c>
      <c r="BU6" s="230"/>
      <c r="BV6" s="230"/>
      <c r="BW6" s="230"/>
      <c r="BX6" s="230"/>
      <c r="BY6" s="230"/>
      <c r="BZ6" s="230"/>
      <c r="CA6" s="230"/>
      <c r="CB6" s="230"/>
      <c r="CC6" s="230"/>
      <c r="CD6" s="230"/>
      <c r="CE6" s="230">
        <v>2020</v>
      </c>
      <c r="CF6" s="230"/>
      <c r="CG6" s="230"/>
      <c r="CH6" s="230"/>
      <c r="CI6" s="230"/>
      <c r="CJ6" s="230"/>
      <c r="CK6" s="230"/>
      <c r="CL6" s="230"/>
      <c r="CM6" s="230"/>
      <c r="CN6" s="230"/>
      <c r="CO6" s="230"/>
      <c r="CP6" s="230"/>
      <c r="CQ6" s="230">
        <v>2021</v>
      </c>
      <c r="CR6" s="230"/>
      <c r="CS6" s="230"/>
      <c r="CT6" s="230"/>
      <c r="CU6" s="230"/>
      <c r="CV6" s="230"/>
      <c r="CW6" s="230"/>
      <c r="CX6" s="230"/>
      <c r="CY6" s="230"/>
      <c r="CZ6" s="230"/>
      <c r="DA6" s="230"/>
      <c r="DB6" s="230">
        <v>2022</v>
      </c>
      <c r="DC6" s="230"/>
      <c r="DD6" s="230"/>
      <c r="DE6" s="230"/>
      <c r="DF6" s="230"/>
      <c r="DG6" s="230"/>
      <c r="DH6" s="230"/>
      <c r="DI6" s="230"/>
      <c r="DJ6" s="230"/>
      <c r="DK6" s="230"/>
      <c r="DL6" s="230"/>
      <c r="DM6" s="230">
        <v>2023</v>
      </c>
      <c r="DN6" s="230"/>
      <c r="DO6" s="230"/>
      <c r="DP6" s="230"/>
      <c r="DQ6" s="230"/>
      <c r="DR6" s="230"/>
      <c r="DS6" s="230"/>
      <c r="DT6" s="230"/>
      <c r="DU6" s="230"/>
      <c r="DV6" s="230"/>
      <c r="DW6" s="230"/>
      <c r="DX6" s="229">
        <v>2024</v>
      </c>
      <c r="DY6" s="229"/>
      <c r="DZ6" s="229"/>
      <c r="EA6" s="229"/>
      <c r="EB6" s="229"/>
      <c r="EC6" s="229"/>
      <c r="ED6" s="229"/>
      <c r="EE6" s="229"/>
      <c r="EF6" s="229"/>
      <c r="EG6" s="229"/>
      <c r="EH6" s="229"/>
      <c r="EI6" s="54"/>
      <c r="EJ6" s="231" t="s">
        <v>295</v>
      </c>
      <c r="EK6" s="231"/>
    </row>
    <row r="7" spans="2:143" ht="6" customHeight="1" x14ac:dyDescent="0.2">
      <c r="B7" s="217"/>
      <c r="C7" s="217"/>
      <c r="D7" s="217"/>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2"/>
      <c r="BG7" s="11"/>
      <c r="BH7" s="8"/>
      <c r="BI7" s="11"/>
      <c r="BJ7" s="12"/>
      <c r="BK7" s="11"/>
      <c r="BL7" s="12"/>
      <c r="BM7" s="11"/>
      <c r="BN7" s="12"/>
      <c r="BO7" s="11"/>
      <c r="BP7" s="12"/>
      <c r="BQ7" s="12"/>
      <c r="BR7" s="11"/>
      <c r="BS7" s="8"/>
      <c r="BT7" s="11"/>
      <c r="BU7" s="12"/>
      <c r="BV7" s="11"/>
      <c r="BW7" s="12"/>
      <c r="BX7" s="11"/>
      <c r="BY7" s="12"/>
      <c r="BZ7" s="11"/>
      <c r="CA7" s="12"/>
      <c r="CB7" s="12"/>
      <c r="CC7" s="11"/>
      <c r="CD7" s="8"/>
      <c r="CE7" s="11"/>
      <c r="CF7" s="12"/>
      <c r="CG7" s="12"/>
      <c r="CH7" s="11"/>
      <c r="CI7" s="12"/>
      <c r="CJ7" s="11"/>
      <c r="CK7" s="12"/>
      <c r="CL7" s="11"/>
      <c r="CM7" s="12"/>
      <c r="CN7" s="12"/>
      <c r="CO7" s="11"/>
      <c r="CP7" s="8"/>
      <c r="CQ7" s="11"/>
      <c r="CR7" s="12"/>
      <c r="CS7" s="11"/>
      <c r="CT7" s="12"/>
      <c r="CU7" s="11"/>
      <c r="CV7" s="12"/>
      <c r="CW7" s="11"/>
      <c r="CX7" s="12"/>
      <c r="CY7" s="12"/>
      <c r="CZ7" s="11"/>
      <c r="DA7" s="8"/>
      <c r="DB7" s="11"/>
      <c r="DC7" s="12"/>
      <c r="DD7" s="11"/>
      <c r="DE7" s="12"/>
      <c r="DF7" s="11"/>
      <c r="DG7" s="12"/>
      <c r="DH7" s="11"/>
      <c r="DI7" s="11"/>
      <c r="DJ7" s="12"/>
      <c r="DK7" s="11"/>
      <c r="DL7" s="8"/>
      <c r="DM7" s="11"/>
      <c r="DN7" s="12"/>
      <c r="DO7" s="11"/>
      <c r="DP7" s="12"/>
      <c r="DQ7" s="11"/>
      <c r="DR7" s="12"/>
      <c r="DS7" s="11"/>
      <c r="DT7" s="12"/>
      <c r="DU7" s="12"/>
      <c r="DV7" s="11"/>
      <c r="DW7" s="8"/>
      <c r="DX7" s="11"/>
      <c r="DY7" s="12"/>
      <c r="DZ7" s="11"/>
      <c r="EA7" s="12"/>
      <c r="EB7" s="11"/>
      <c r="EC7" s="12"/>
      <c r="ED7" s="11"/>
      <c r="EE7" s="12"/>
      <c r="EF7" s="12"/>
      <c r="EG7" s="11"/>
      <c r="EH7" s="12"/>
      <c r="EI7" s="54"/>
      <c r="EJ7" s="231"/>
      <c r="EK7" s="231"/>
    </row>
    <row r="8" spans="2:143"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54"/>
      <c r="EJ8" s="231"/>
      <c r="EK8" s="231"/>
    </row>
    <row r="9" spans="2:143" ht="14.25" customHeight="1" x14ac:dyDescent="0.2">
      <c r="B9" s="217"/>
      <c r="C9" s="217"/>
      <c r="D9" s="217"/>
      <c r="E9" s="7"/>
      <c r="F9" s="101" t="s">
        <v>215</v>
      </c>
      <c r="G9" s="7"/>
      <c r="H9" s="101" t="s">
        <v>216</v>
      </c>
      <c r="I9" s="7"/>
      <c r="J9" s="101" t="s">
        <v>217</v>
      </c>
      <c r="K9" s="7"/>
      <c r="L9" s="101" t="s">
        <v>218</v>
      </c>
      <c r="M9" s="7"/>
      <c r="N9" s="7"/>
      <c r="O9" s="230" t="s">
        <v>0</v>
      </c>
      <c r="P9" s="232"/>
      <c r="Q9" s="101" t="s">
        <v>215</v>
      </c>
      <c r="R9" s="7"/>
      <c r="S9" s="101" t="s">
        <v>216</v>
      </c>
      <c r="T9" s="7"/>
      <c r="U9" s="101" t="s">
        <v>217</v>
      </c>
      <c r="V9" s="7"/>
      <c r="W9" s="101" t="s">
        <v>218</v>
      </c>
      <c r="X9" s="7"/>
      <c r="Y9" s="7"/>
      <c r="Z9" s="230" t="s">
        <v>0</v>
      </c>
      <c r="AA9" s="232"/>
      <c r="AB9" s="101" t="s">
        <v>215</v>
      </c>
      <c r="AC9" s="7"/>
      <c r="AD9" s="101" t="s">
        <v>216</v>
      </c>
      <c r="AE9" s="7"/>
      <c r="AF9" s="101" t="s">
        <v>217</v>
      </c>
      <c r="AG9" s="7"/>
      <c r="AH9" s="101" t="s">
        <v>218</v>
      </c>
      <c r="AI9" s="7"/>
      <c r="AJ9" s="7"/>
      <c r="AK9" s="230" t="s">
        <v>0</v>
      </c>
      <c r="AL9" s="232"/>
      <c r="AM9" s="101" t="s">
        <v>215</v>
      </c>
      <c r="AN9" s="7"/>
      <c r="AO9" s="101" t="s">
        <v>216</v>
      </c>
      <c r="AP9" s="7"/>
      <c r="AQ9" s="101" t="s">
        <v>217</v>
      </c>
      <c r="AR9" s="7"/>
      <c r="AS9" s="101" t="s">
        <v>218</v>
      </c>
      <c r="AT9" s="7"/>
      <c r="AU9" s="7"/>
      <c r="AV9" s="230" t="s">
        <v>0</v>
      </c>
      <c r="AW9" s="230"/>
      <c r="AX9" s="101" t="s">
        <v>215</v>
      </c>
      <c r="AY9" s="7"/>
      <c r="AZ9" s="101" t="s">
        <v>216</v>
      </c>
      <c r="BA9" s="7"/>
      <c r="BB9" s="101" t="s">
        <v>217</v>
      </c>
      <c r="BC9" s="7"/>
      <c r="BD9" s="101" t="s">
        <v>218</v>
      </c>
      <c r="BE9" s="101"/>
      <c r="BF9" s="7"/>
      <c r="BG9" s="230" t="s">
        <v>0</v>
      </c>
      <c r="BH9" s="230"/>
      <c r="BI9" s="101" t="s">
        <v>215</v>
      </c>
      <c r="BJ9" s="7"/>
      <c r="BK9" s="101" t="s">
        <v>216</v>
      </c>
      <c r="BL9" s="7"/>
      <c r="BM9" s="101" t="s">
        <v>217</v>
      </c>
      <c r="BN9" s="7"/>
      <c r="BO9" s="101" t="s">
        <v>218</v>
      </c>
      <c r="BP9" s="7"/>
      <c r="BQ9" s="7"/>
      <c r="BR9" s="230" t="s">
        <v>0</v>
      </c>
      <c r="BS9" s="230"/>
      <c r="BT9" s="101" t="s">
        <v>215</v>
      </c>
      <c r="BU9" s="7"/>
      <c r="BV9" s="101" t="s">
        <v>216</v>
      </c>
      <c r="BW9" s="7"/>
      <c r="BX9" s="101" t="s">
        <v>217</v>
      </c>
      <c r="BY9" s="7"/>
      <c r="BZ9" s="101" t="s">
        <v>218</v>
      </c>
      <c r="CA9" s="7"/>
      <c r="CB9" s="7"/>
      <c r="CC9" s="230" t="s">
        <v>0</v>
      </c>
      <c r="CD9" s="230"/>
      <c r="CE9" s="101" t="s">
        <v>215</v>
      </c>
      <c r="CF9" s="7"/>
      <c r="CG9" s="7"/>
      <c r="CH9" s="101" t="s">
        <v>216</v>
      </c>
      <c r="CI9" s="7"/>
      <c r="CJ9" s="101" t="s">
        <v>217</v>
      </c>
      <c r="CK9" s="7"/>
      <c r="CL9" s="101" t="s">
        <v>218</v>
      </c>
      <c r="CM9" s="7"/>
      <c r="CN9" s="7"/>
      <c r="CO9" s="230" t="s">
        <v>0</v>
      </c>
      <c r="CP9" s="230"/>
      <c r="CQ9" s="101" t="s">
        <v>215</v>
      </c>
      <c r="CR9" s="7"/>
      <c r="CS9" s="101" t="s">
        <v>216</v>
      </c>
      <c r="CT9" s="7"/>
      <c r="CU9" s="101" t="s">
        <v>217</v>
      </c>
      <c r="CV9" s="7"/>
      <c r="CW9" s="101" t="s">
        <v>218</v>
      </c>
      <c r="CX9" s="7"/>
      <c r="CY9" s="7"/>
      <c r="CZ9" s="230" t="s">
        <v>0</v>
      </c>
      <c r="DA9" s="230"/>
      <c r="DB9" s="101" t="s">
        <v>215</v>
      </c>
      <c r="DC9" s="7"/>
      <c r="DD9" s="101" t="s">
        <v>216</v>
      </c>
      <c r="DE9" s="7"/>
      <c r="DF9" s="101" t="s">
        <v>217</v>
      </c>
      <c r="DG9" s="7"/>
      <c r="DH9" s="101" t="s">
        <v>218</v>
      </c>
      <c r="DI9" s="101"/>
      <c r="DJ9" s="7"/>
      <c r="DK9" s="230" t="s">
        <v>0</v>
      </c>
      <c r="DL9" s="230"/>
      <c r="DM9" s="101" t="s">
        <v>215</v>
      </c>
      <c r="DN9" s="7"/>
      <c r="DO9" s="101" t="s">
        <v>216</v>
      </c>
      <c r="DP9" s="7"/>
      <c r="DQ9" s="101" t="s">
        <v>217</v>
      </c>
      <c r="DR9" s="7"/>
      <c r="DS9" s="101" t="s">
        <v>218</v>
      </c>
      <c r="DT9" s="7"/>
      <c r="DU9" s="7"/>
      <c r="DV9" s="230" t="s">
        <v>0</v>
      </c>
      <c r="DW9" s="230"/>
      <c r="DX9" s="101" t="s">
        <v>215</v>
      </c>
      <c r="DY9" s="7"/>
      <c r="DZ9" s="101" t="s">
        <v>216</v>
      </c>
      <c r="EA9" s="7"/>
      <c r="EB9" s="101" t="s">
        <v>217</v>
      </c>
      <c r="EC9" s="7"/>
      <c r="ED9" s="101" t="s">
        <v>218</v>
      </c>
      <c r="EE9" s="7"/>
      <c r="EF9" s="7"/>
      <c r="EG9" s="230" t="s">
        <v>0</v>
      </c>
      <c r="EH9" s="230"/>
      <c r="EI9" s="54"/>
      <c r="EJ9" s="231" t="s">
        <v>1</v>
      </c>
      <c r="EK9" s="231"/>
    </row>
    <row r="10" spans="2:143"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2"/>
      <c r="BG10" s="11"/>
      <c r="BH10" s="8"/>
      <c r="BI10" s="11"/>
      <c r="BJ10" s="12"/>
      <c r="BK10" s="11"/>
      <c r="BL10" s="12"/>
      <c r="BM10" s="11"/>
      <c r="BN10" s="12"/>
      <c r="BO10" s="11"/>
      <c r="BP10" s="12"/>
      <c r="BQ10" s="12"/>
      <c r="BR10" s="11"/>
      <c r="BS10" s="8"/>
      <c r="BT10" s="11"/>
      <c r="BU10" s="12"/>
      <c r="BV10" s="11"/>
      <c r="BW10" s="12"/>
      <c r="BX10" s="11"/>
      <c r="BY10" s="12"/>
      <c r="BZ10" s="11"/>
      <c r="CA10" s="12"/>
      <c r="CB10" s="12"/>
      <c r="CC10" s="11"/>
      <c r="CD10" s="8"/>
      <c r="CE10" s="11"/>
      <c r="CF10" s="12"/>
      <c r="CG10" s="12"/>
      <c r="CH10" s="11"/>
      <c r="CI10" s="12"/>
      <c r="CJ10" s="11"/>
      <c r="CK10" s="12"/>
      <c r="CL10" s="11"/>
      <c r="CM10" s="12"/>
      <c r="CN10" s="12"/>
      <c r="CO10" s="11"/>
      <c r="CP10" s="8"/>
      <c r="CQ10" s="11"/>
      <c r="CR10" s="12"/>
      <c r="CS10" s="11"/>
      <c r="CT10" s="12"/>
      <c r="CU10" s="11"/>
      <c r="CV10" s="12"/>
      <c r="CW10" s="11"/>
      <c r="CX10" s="12"/>
      <c r="CY10" s="12"/>
      <c r="CZ10" s="11"/>
      <c r="DA10" s="8"/>
      <c r="DB10" s="11"/>
      <c r="DC10" s="12"/>
      <c r="DD10" s="11"/>
      <c r="DE10" s="12"/>
      <c r="DF10" s="11"/>
      <c r="DG10" s="12"/>
      <c r="DH10" s="11"/>
      <c r="DI10" s="11"/>
      <c r="DJ10" s="12"/>
      <c r="DK10" s="11"/>
      <c r="DL10" s="8"/>
      <c r="DM10" s="11"/>
      <c r="DN10" s="12"/>
      <c r="DO10" s="11"/>
      <c r="DP10" s="12"/>
      <c r="DQ10" s="11"/>
      <c r="DR10" s="12"/>
      <c r="DS10" s="11"/>
      <c r="DT10" s="12"/>
      <c r="DU10" s="12"/>
      <c r="DV10" s="11"/>
      <c r="DW10" s="12"/>
      <c r="DX10" s="11"/>
      <c r="DY10" s="12"/>
      <c r="DZ10" s="11"/>
      <c r="EA10" s="12"/>
      <c r="EB10" s="11"/>
      <c r="EC10" s="12"/>
      <c r="ED10" s="11"/>
      <c r="EE10" s="12"/>
      <c r="EF10" s="12"/>
      <c r="EG10" s="11"/>
      <c r="EH10" s="12"/>
      <c r="EI10" s="10"/>
      <c r="EJ10" s="10"/>
    </row>
    <row r="11" spans="2:143"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8"/>
      <c r="BG11" s="13"/>
      <c r="BH11" s="8"/>
      <c r="BI11" s="85"/>
      <c r="BJ11" s="8"/>
      <c r="BK11" s="85"/>
      <c r="BL11" s="8"/>
      <c r="BM11" s="85"/>
      <c r="BN11" s="8"/>
      <c r="BO11" s="85"/>
      <c r="BP11" s="8"/>
      <c r="BQ11" s="8"/>
      <c r="BR11" s="13"/>
      <c r="BS11" s="8"/>
      <c r="BT11" s="85"/>
      <c r="BU11" s="8"/>
      <c r="BV11" s="85"/>
      <c r="BW11" s="8"/>
      <c r="BX11" s="85"/>
      <c r="BY11" s="8"/>
      <c r="BZ11" s="85"/>
      <c r="CA11" s="8"/>
      <c r="CB11" s="8"/>
      <c r="CC11" s="13"/>
      <c r="CD11" s="8"/>
      <c r="CE11" s="85"/>
      <c r="CF11" s="8"/>
      <c r="CG11" s="8"/>
      <c r="CH11" s="85"/>
      <c r="CI11" s="8"/>
      <c r="CJ11" s="85"/>
      <c r="CK11" s="8"/>
      <c r="CL11" s="85"/>
      <c r="CM11" s="8"/>
      <c r="CN11" s="8"/>
      <c r="CO11" s="13"/>
      <c r="CP11" s="8"/>
      <c r="CQ11" s="85"/>
      <c r="CR11" s="8"/>
      <c r="CS11" s="85"/>
      <c r="CT11" s="8"/>
      <c r="CU11" s="85"/>
      <c r="CV11" s="8"/>
      <c r="CW11" s="85"/>
      <c r="CX11" s="8"/>
      <c r="CY11" s="8"/>
      <c r="CZ11" s="13"/>
      <c r="DA11" s="8"/>
      <c r="DB11" s="85"/>
      <c r="DC11" s="8"/>
      <c r="DD11" s="85"/>
      <c r="DE11" s="8"/>
      <c r="DF11" s="85"/>
      <c r="DG11" s="8"/>
      <c r="DH11" s="85"/>
      <c r="DI11" s="85"/>
      <c r="DJ11" s="8"/>
      <c r="DK11" s="13"/>
      <c r="DL11" s="8"/>
      <c r="DM11" s="85"/>
      <c r="DN11" s="8"/>
      <c r="DO11" s="85"/>
      <c r="DP11" s="8"/>
      <c r="DQ11" s="85"/>
      <c r="DR11" s="8"/>
      <c r="DS11" s="85"/>
      <c r="DT11" s="8"/>
      <c r="DU11" s="8"/>
      <c r="DV11" s="13"/>
      <c r="DW11" s="8"/>
      <c r="DX11" s="85"/>
      <c r="DY11" s="8"/>
      <c r="DZ11" s="85"/>
      <c r="EA11" s="8"/>
      <c r="EB11" s="85"/>
      <c r="EC11" s="8"/>
      <c r="ED11" s="85"/>
      <c r="EE11" s="8"/>
      <c r="EF11" s="8"/>
      <c r="EG11" s="13"/>
      <c r="EH11" s="8"/>
      <c r="EI11" s="48"/>
      <c r="EJ11" s="48"/>
    </row>
    <row r="12" spans="2:143" ht="13.95" customHeight="1" x14ac:dyDescent="0.2">
      <c r="B12" s="13">
        <v>1</v>
      </c>
      <c r="C12" s="48"/>
      <c r="D12" s="15" t="s">
        <v>2</v>
      </c>
      <c r="E12" s="16"/>
      <c r="F12" s="16">
        <v>218611</v>
      </c>
      <c r="G12" s="16"/>
      <c r="H12" s="16">
        <v>219848</v>
      </c>
      <c r="I12" s="16"/>
      <c r="J12" s="16">
        <v>218984</v>
      </c>
      <c r="K12" s="16"/>
      <c r="L12" s="16">
        <v>228086</v>
      </c>
      <c r="M12" s="16"/>
      <c r="N12" s="16"/>
      <c r="O12" s="16">
        <v>885529</v>
      </c>
      <c r="P12" s="21">
        <v>885529</v>
      </c>
      <c r="Q12" s="16">
        <v>233985</v>
      </c>
      <c r="R12" s="16"/>
      <c r="S12" s="16">
        <v>232048</v>
      </c>
      <c r="T12" s="16"/>
      <c r="U12" s="16">
        <v>228714</v>
      </c>
      <c r="V12" s="16"/>
      <c r="W12" s="16">
        <v>238155</v>
      </c>
      <c r="X12" s="16"/>
      <c r="Y12" s="16"/>
      <c r="Z12" s="16">
        <v>932902</v>
      </c>
      <c r="AA12" s="21">
        <v>885529</v>
      </c>
      <c r="AB12" s="16">
        <v>238200</v>
      </c>
      <c r="AC12" s="16"/>
      <c r="AD12" s="16">
        <v>237851</v>
      </c>
      <c r="AE12" s="16"/>
      <c r="AF12" s="16">
        <v>236357</v>
      </c>
      <c r="AG12" s="16"/>
      <c r="AH12" s="16">
        <v>245718</v>
      </c>
      <c r="AI12" s="16"/>
      <c r="AJ12" s="16"/>
      <c r="AK12" s="16">
        <v>958126</v>
      </c>
      <c r="AL12" s="21"/>
      <c r="AM12" s="16">
        <v>246580</v>
      </c>
      <c r="AN12" s="16"/>
      <c r="AO12" s="16">
        <v>247001</v>
      </c>
      <c r="AP12" s="16"/>
      <c r="AQ12" s="16">
        <v>240706</v>
      </c>
      <c r="AR12" s="16"/>
      <c r="AS12" s="16">
        <v>252597</v>
      </c>
      <c r="AT12" s="16"/>
      <c r="AU12" s="16"/>
      <c r="AV12" s="16">
        <v>986884</v>
      </c>
      <c r="AW12" s="21"/>
      <c r="AX12" s="16">
        <v>252885</v>
      </c>
      <c r="AY12" s="16"/>
      <c r="AZ12" s="16">
        <v>249626</v>
      </c>
      <c r="BA12" s="16"/>
      <c r="BB12" s="16">
        <v>244178</v>
      </c>
      <c r="BC12" s="16"/>
      <c r="BD12" s="16">
        <v>258394</v>
      </c>
      <c r="BE12" s="16"/>
      <c r="BF12" s="16"/>
      <c r="BG12" s="16">
        <v>1005083</v>
      </c>
      <c r="BH12" s="21"/>
      <c r="BI12" s="16">
        <v>262662</v>
      </c>
      <c r="BJ12" s="16"/>
      <c r="BK12" s="16">
        <v>260881</v>
      </c>
      <c r="BL12" s="16"/>
      <c r="BM12" s="16">
        <v>253547</v>
      </c>
      <c r="BN12" s="16"/>
      <c r="BO12" s="16">
        <v>264801</v>
      </c>
      <c r="BP12" s="16"/>
      <c r="BQ12" s="16"/>
      <c r="BR12" s="16">
        <v>1041891</v>
      </c>
      <c r="BS12" s="21"/>
      <c r="BT12" s="16">
        <v>263503</v>
      </c>
      <c r="BU12" s="16"/>
      <c r="BV12" s="16">
        <v>262069</v>
      </c>
      <c r="BW12" s="16"/>
      <c r="BX12" s="16">
        <v>259119</v>
      </c>
      <c r="BY12" s="16"/>
      <c r="BZ12" s="16">
        <v>267998</v>
      </c>
      <c r="CA12" s="16"/>
      <c r="CB12" s="16"/>
      <c r="CC12" s="16">
        <v>1052689</v>
      </c>
      <c r="CD12" s="21"/>
      <c r="CE12" s="16">
        <v>268156</v>
      </c>
      <c r="CF12" s="16"/>
      <c r="CG12" s="16"/>
      <c r="CH12" s="16">
        <v>266562</v>
      </c>
      <c r="CI12" s="16"/>
      <c r="CJ12" s="16">
        <v>264428</v>
      </c>
      <c r="CK12" s="16"/>
      <c r="CL12" s="16">
        <v>274383</v>
      </c>
      <c r="CM12" s="16"/>
      <c r="CN12" s="16"/>
      <c r="CO12" s="16">
        <v>1073529</v>
      </c>
      <c r="CP12" s="21"/>
      <c r="CQ12" s="16">
        <v>264694</v>
      </c>
      <c r="CR12" s="16"/>
      <c r="CS12" s="16">
        <v>268743</v>
      </c>
      <c r="CT12" s="16"/>
      <c r="CU12" s="16">
        <v>266499</v>
      </c>
      <c r="CV12" s="16"/>
      <c r="CW12" s="16">
        <v>276166</v>
      </c>
      <c r="CX12" s="16"/>
      <c r="CY12" s="16"/>
      <c r="CZ12" s="16">
        <v>1076102</v>
      </c>
      <c r="DA12" s="21"/>
      <c r="DB12" s="16">
        <v>269781</v>
      </c>
      <c r="DC12" s="16"/>
      <c r="DD12" s="16">
        <v>266948</v>
      </c>
      <c r="DE12" s="16"/>
      <c r="DF12" s="16">
        <v>264025</v>
      </c>
      <c r="DG12" s="16"/>
      <c r="DH12" s="16">
        <v>284636</v>
      </c>
      <c r="DI12" s="16"/>
      <c r="DJ12" s="16"/>
      <c r="DK12" s="16">
        <v>1085390</v>
      </c>
      <c r="DL12" s="21"/>
      <c r="DM12" s="16">
        <v>294166</v>
      </c>
      <c r="DN12" s="16"/>
      <c r="DO12" s="16">
        <v>289969</v>
      </c>
      <c r="DP12" s="16"/>
      <c r="DQ12" s="16">
        <v>292175</v>
      </c>
      <c r="DR12" s="16"/>
      <c r="DS12" s="16">
        <v>304139</v>
      </c>
      <c r="DT12" s="16"/>
      <c r="DU12" s="16"/>
      <c r="DV12" s="16">
        <v>1180449</v>
      </c>
      <c r="DW12" s="8"/>
      <c r="DX12" s="16">
        <v>304895</v>
      </c>
      <c r="DY12" s="16"/>
      <c r="DZ12" s="16"/>
      <c r="EA12" s="16"/>
      <c r="EB12" s="16"/>
      <c r="EC12" s="16"/>
      <c r="ED12" s="16"/>
      <c r="EE12" s="16"/>
      <c r="EF12" s="16"/>
      <c r="EG12" s="16">
        <v>304895</v>
      </c>
      <c r="EH12" s="8"/>
      <c r="EI12" s="48"/>
      <c r="EJ12" s="24" t="s">
        <v>3</v>
      </c>
    </row>
    <row r="13" spans="2:143"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8"/>
      <c r="BG13" s="13"/>
      <c r="BH13" s="8"/>
      <c r="BI13" s="102"/>
      <c r="BJ13" s="8"/>
      <c r="BK13" s="102"/>
      <c r="BL13" s="8"/>
      <c r="BM13" s="102"/>
      <c r="BN13" s="8"/>
      <c r="BO13" s="102"/>
      <c r="BP13" s="8"/>
      <c r="BQ13" s="8"/>
      <c r="BR13" s="13"/>
      <c r="BS13" s="8"/>
      <c r="BT13" s="102"/>
      <c r="BU13" s="8"/>
      <c r="BV13" s="102"/>
      <c r="BW13" s="8"/>
      <c r="BX13" s="102"/>
      <c r="BY13" s="8"/>
      <c r="BZ13" s="102"/>
      <c r="CA13" s="8"/>
      <c r="CB13" s="8"/>
      <c r="CC13" s="13"/>
      <c r="CD13" s="8"/>
      <c r="CE13" s="102"/>
      <c r="CF13" s="8"/>
      <c r="CG13" s="8"/>
      <c r="CH13" s="102"/>
      <c r="CI13" s="8"/>
      <c r="CJ13" s="102"/>
      <c r="CK13" s="8"/>
      <c r="CL13" s="102"/>
      <c r="CM13" s="8"/>
      <c r="CN13" s="8"/>
      <c r="CO13" s="13"/>
      <c r="CP13" s="8"/>
      <c r="CQ13" s="102"/>
      <c r="CR13" s="8"/>
      <c r="CS13" s="102"/>
      <c r="CT13" s="8"/>
      <c r="CU13" s="102"/>
      <c r="CV13" s="8"/>
      <c r="CW13" s="102"/>
      <c r="CX13" s="8"/>
      <c r="CY13" s="8"/>
      <c r="CZ13" s="13"/>
      <c r="DA13" s="8"/>
      <c r="DB13" s="102"/>
      <c r="DC13" s="8"/>
      <c r="DD13" s="102"/>
      <c r="DE13" s="8"/>
      <c r="DF13" s="102"/>
      <c r="DG13" s="8"/>
      <c r="DH13" s="102"/>
      <c r="DI13" s="102"/>
      <c r="DJ13" s="8"/>
      <c r="DK13" s="13"/>
      <c r="DL13" s="8"/>
      <c r="DM13" s="102"/>
      <c r="DN13" s="8"/>
      <c r="DO13" s="102"/>
      <c r="DP13" s="8"/>
      <c r="DQ13" s="102"/>
      <c r="DR13" s="8"/>
      <c r="DS13" s="102"/>
      <c r="DT13" s="8"/>
      <c r="DU13" s="8"/>
      <c r="DV13" s="13"/>
      <c r="DW13" s="8"/>
      <c r="DX13" s="102"/>
      <c r="DY13" s="8"/>
      <c r="DZ13" s="102"/>
      <c r="EA13" s="8"/>
      <c r="EB13" s="102"/>
      <c r="EC13" s="8"/>
      <c r="ED13" s="102"/>
      <c r="EE13" s="8"/>
      <c r="EF13" s="8"/>
      <c r="EG13" s="13"/>
      <c r="EH13" s="8"/>
      <c r="EI13" s="48"/>
      <c r="EJ13" s="20"/>
    </row>
    <row r="14" spans="2:143"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1"/>
      <c r="BG14" s="23"/>
      <c r="BH14" s="21"/>
      <c r="BI14" s="16"/>
      <c r="BJ14" s="21"/>
      <c r="BK14" s="16"/>
      <c r="BL14" s="21"/>
      <c r="BM14" s="16"/>
      <c r="BN14" s="21"/>
      <c r="BO14" s="16"/>
      <c r="BP14" s="21"/>
      <c r="BQ14" s="21"/>
      <c r="BR14" s="23"/>
      <c r="BS14" s="21"/>
      <c r="BT14" s="16"/>
      <c r="BU14" s="21"/>
      <c r="BV14" s="16"/>
      <c r="BW14" s="21"/>
      <c r="BX14" s="16"/>
      <c r="BY14" s="21"/>
      <c r="BZ14" s="16"/>
      <c r="CA14" s="21"/>
      <c r="CB14" s="21"/>
      <c r="CC14" s="23"/>
      <c r="CD14" s="21"/>
      <c r="CE14" s="16"/>
      <c r="CF14" s="21"/>
      <c r="CG14" s="21"/>
      <c r="CH14" s="16"/>
      <c r="CI14" s="21"/>
      <c r="CJ14" s="16"/>
      <c r="CK14" s="21"/>
      <c r="CL14" s="16"/>
      <c r="CM14" s="21"/>
      <c r="CN14" s="21"/>
      <c r="CO14" s="23"/>
      <c r="CP14" s="21"/>
      <c r="CQ14" s="16"/>
      <c r="CR14" s="21"/>
      <c r="CS14" s="16"/>
      <c r="CT14" s="21"/>
      <c r="CU14" s="16"/>
      <c r="CV14" s="21"/>
      <c r="CW14" s="16"/>
      <c r="CX14" s="21"/>
      <c r="CY14" s="21"/>
      <c r="CZ14" s="23"/>
      <c r="DA14" s="21"/>
      <c r="DB14" s="16"/>
      <c r="DC14" s="21"/>
      <c r="DD14" s="16"/>
      <c r="DE14" s="21"/>
      <c r="DF14" s="16"/>
      <c r="DG14" s="21"/>
      <c r="DH14" s="16"/>
      <c r="DI14" s="16"/>
      <c r="DJ14" s="21"/>
      <c r="DK14" s="23"/>
      <c r="DL14" s="21"/>
      <c r="DM14" s="16"/>
      <c r="DN14" s="21"/>
      <c r="DO14" s="16"/>
      <c r="DP14" s="21"/>
      <c r="DQ14" s="16"/>
      <c r="DR14" s="21"/>
      <c r="DS14" s="16"/>
      <c r="DT14" s="21"/>
      <c r="DU14" s="21"/>
      <c r="DV14" s="23"/>
      <c r="DW14" s="21"/>
      <c r="DX14" s="16"/>
      <c r="DY14" s="21"/>
      <c r="DZ14" s="16"/>
      <c r="EA14" s="21"/>
      <c r="EB14" s="16"/>
      <c r="EC14" s="21"/>
      <c r="ED14" s="16"/>
      <c r="EE14" s="21"/>
      <c r="EF14" s="21"/>
      <c r="EG14" s="23"/>
      <c r="EH14" s="21"/>
      <c r="EI14" s="22"/>
      <c r="EJ14" s="20"/>
    </row>
    <row r="15" spans="2:143" ht="10.5" customHeight="1" x14ac:dyDescent="0.2">
      <c r="B15" s="13">
        <v>2</v>
      </c>
      <c r="C15" s="13"/>
      <c r="D15" s="18" t="s">
        <v>4</v>
      </c>
      <c r="E15" s="16"/>
      <c r="F15" s="16">
        <v>212418</v>
      </c>
      <c r="G15" s="16"/>
      <c r="H15" s="16">
        <v>212854</v>
      </c>
      <c r="I15" s="16"/>
      <c r="J15" s="16">
        <v>208840</v>
      </c>
      <c r="K15" s="16"/>
      <c r="L15" s="16">
        <v>218220</v>
      </c>
      <c r="M15" s="16"/>
      <c r="N15" s="16"/>
      <c r="O15" s="16">
        <v>852332</v>
      </c>
      <c r="P15" s="21"/>
      <c r="Q15" s="16">
        <v>229277</v>
      </c>
      <c r="R15" s="16"/>
      <c r="S15" s="16">
        <v>222066</v>
      </c>
      <c r="T15" s="16"/>
      <c r="U15" s="16">
        <v>221613</v>
      </c>
      <c r="V15" s="16"/>
      <c r="W15" s="16">
        <v>234726</v>
      </c>
      <c r="X15" s="16"/>
      <c r="Y15" s="16"/>
      <c r="Z15" s="16">
        <v>907682</v>
      </c>
      <c r="AA15" s="21"/>
      <c r="AB15" s="16">
        <v>234160</v>
      </c>
      <c r="AC15" s="16"/>
      <c r="AD15" s="16">
        <v>230836</v>
      </c>
      <c r="AE15" s="16"/>
      <c r="AF15" s="16">
        <v>228494</v>
      </c>
      <c r="AG15" s="16"/>
      <c r="AH15" s="16">
        <v>238128</v>
      </c>
      <c r="AI15" s="16"/>
      <c r="AJ15" s="16"/>
      <c r="AK15" s="16">
        <v>931618</v>
      </c>
      <c r="AL15" s="21"/>
      <c r="AM15" s="16">
        <v>237581</v>
      </c>
      <c r="AN15" s="16"/>
      <c r="AO15" s="16">
        <v>239137</v>
      </c>
      <c r="AP15" s="16"/>
      <c r="AQ15" s="16">
        <v>232491</v>
      </c>
      <c r="AR15" s="16"/>
      <c r="AS15" s="16">
        <v>239236</v>
      </c>
      <c r="AT15" s="16"/>
      <c r="AU15" s="16"/>
      <c r="AV15" s="16">
        <v>948445</v>
      </c>
      <c r="AW15" s="21"/>
      <c r="AX15" s="16">
        <v>245955</v>
      </c>
      <c r="AY15" s="16"/>
      <c r="AZ15" s="16">
        <v>239931</v>
      </c>
      <c r="BA15" s="16"/>
      <c r="BB15" s="16">
        <v>230681</v>
      </c>
      <c r="BC15" s="16"/>
      <c r="BD15" s="16">
        <v>247990</v>
      </c>
      <c r="BE15" s="16"/>
      <c r="BF15" s="16"/>
      <c r="BG15" s="16">
        <v>964557</v>
      </c>
      <c r="BH15" s="21"/>
      <c r="BI15" s="16">
        <v>251362</v>
      </c>
      <c r="BJ15" s="16"/>
      <c r="BK15" s="16">
        <v>247684</v>
      </c>
      <c r="BL15" s="16"/>
      <c r="BM15" s="16">
        <v>242403</v>
      </c>
      <c r="BN15" s="16"/>
      <c r="BO15" s="16">
        <v>256664</v>
      </c>
      <c r="BP15" s="16"/>
      <c r="BQ15" s="16"/>
      <c r="BR15" s="16">
        <v>998113</v>
      </c>
      <c r="BS15" s="21"/>
      <c r="BT15" s="16">
        <v>256892</v>
      </c>
      <c r="BU15" s="16"/>
      <c r="BV15" s="16">
        <v>252566</v>
      </c>
      <c r="BW15" s="16"/>
      <c r="BX15" s="16">
        <v>247557</v>
      </c>
      <c r="BY15" s="16"/>
      <c r="BZ15" s="16">
        <v>258877</v>
      </c>
      <c r="CA15" s="16"/>
      <c r="CB15" s="16"/>
      <c r="CC15" s="16">
        <v>1015892</v>
      </c>
      <c r="CD15" s="21"/>
      <c r="CE15" s="16">
        <v>259683</v>
      </c>
      <c r="CF15" s="16"/>
      <c r="CG15" s="16"/>
      <c r="CH15" s="16">
        <v>207791</v>
      </c>
      <c r="CI15" s="16"/>
      <c r="CJ15" s="16">
        <v>230367</v>
      </c>
      <c r="CK15" s="16"/>
      <c r="CL15" s="16">
        <v>246783</v>
      </c>
      <c r="CM15" s="16"/>
      <c r="CN15" s="16"/>
      <c r="CO15" s="16">
        <v>944624</v>
      </c>
      <c r="CP15" s="21"/>
      <c r="CQ15" s="16">
        <v>234253</v>
      </c>
      <c r="CR15" s="16"/>
      <c r="CS15" s="16">
        <v>236191</v>
      </c>
      <c r="CT15" s="16"/>
      <c r="CU15" s="16">
        <v>243467</v>
      </c>
      <c r="CV15" s="16"/>
      <c r="CW15" s="16">
        <v>248254</v>
      </c>
      <c r="CX15" s="16"/>
      <c r="CY15" s="16"/>
      <c r="CZ15" s="16">
        <v>962165</v>
      </c>
      <c r="DA15" s="21"/>
      <c r="DB15" s="16">
        <v>245147</v>
      </c>
      <c r="DC15" s="16"/>
      <c r="DD15" s="16">
        <v>246265</v>
      </c>
      <c r="DE15" s="16"/>
      <c r="DF15" s="16">
        <v>239675</v>
      </c>
      <c r="DG15" s="16"/>
      <c r="DH15" s="16">
        <v>252478</v>
      </c>
      <c r="DI15" s="16"/>
      <c r="DJ15" s="16"/>
      <c r="DK15" s="16">
        <v>983565</v>
      </c>
      <c r="DL15" s="21"/>
      <c r="DM15" s="16">
        <v>262881</v>
      </c>
      <c r="DN15" s="16"/>
      <c r="DO15" s="16">
        <v>238235</v>
      </c>
      <c r="DP15" s="16"/>
      <c r="DQ15" s="16">
        <v>231381</v>
      </c>
      <c r="DR15" s="16"/>
      <c r="DS15" s="16">
        <v>257359</v>
      </c>
      <c r="DT15" s="16"/>
      <c r="DU15" s="16"/>
      <c r="DV15" s="16">
        <v>989856</v>
      </c>
      <c r="DW15" s="21"/>
      <c r="DX15" s="16">
        <v>266409</v>
      </c>
      <c r="DY15" s="16"/>
      <c r="DZ15" s="16"/>
      <c r="EA15" s="16"/>
      <c r="EB15" s="16"/>
      <c r="EC15" s="16"/>
      <c r="ED15" s="16"/>
      <c r="EE15" s="16"/>
      <c r="EF15" s="16"/>
      <c r="EG15" s="16">
        <v>266409</v>
      </c>
      <c r="EH15" s="21"/>
      <c r="EI15" s="22"/>
      <c r="EJ15" s="24" t="s">
        <v>209</v>
      </c>
      <c r="EL15" s="38"/>
      <c r="EM15" s="39"/>
    </row>
    <row r="16" spans="2:143"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8"/>
      <c r="BG16" s="27"/>
      <c r="BH16" s="21"/>
      <c r="BI16" s="28"/>
      <c r="BJ16" s="28"/>
      <c r="BK16" s="28"/>
      <c r="BL16" s="28"/>
      <c r="BM16" s="28"/>
      <c r="BN16" s="28"/>
      <c r="BO16" s="28"/>
      <c r="BP16" s="28"/>
      <c r="BQ16" s="28"/>
      <c r="BR16" s="27"/>
      <c r="BS16" s="21"/>
      <c r="BT16" s="28"/>
      <c r="BU16" s="28"/>
      <c r="BV16" s="28"/>
      <c r="BW16" s="28"/>
      <c r="BX16" s="28"/>
      <c r="BY16" s="28"/>
      <c r="BZ16" s="28"/>
      <c r="CA16" s="28"/>
      <c r="CB16" s="28"/>
      <c r="CC16" s="27"/>
      <c r="CD16" s="21"/>
      <c r="CE16" s="28"/>
      <c r="CF16" s="28"/>
      <c r="CG16" s="28"/>
      <c r="CH16" s="28"/>
      <c r="CI16" s="28"/>
      <c r="CJ16" s="28"/>
      <c r="CK16" s="28"/>
      <c r="CL16" s="28"/>
      <c r="CM16" s="28"/>
      <c r="CN16" s="28"/>
      <c r="CO16" s="27"/>
      <c r="CP16" s="21"/>
      <c r="CQ16" s="28"/>
      <c r="CR16" s="28"/>
      <c r="CS16" s="28"/>
      <c r="CT16" s="28"/>
      <c r="CU16" s="28"/>
      <c r="CV16" s="28"/>
      <c r="CW16" s="28"/>
      <c r="CX16" s="28"/>
      <c r="CY16" s="28"/>
      <c r="CZ16" s="27"/>
      <c r="DA16" s="21"/>
      <c r="DB16" s="28"/>
      <c r="DC16" s="28"/>
      <c r="DD16" s="28"/>
      <c r="DE16" s="28"/>
      <c r="DF16" s="28"/>
      <c r="DG16" s="28"/>
      <c r="DH16" s="28"/>
      <c r="DI16" s="28"/>
      <c r="DJ16" s="28"/>
      <c r="DK16" s="27"/>
      <c r="DL16" s="21"/>
      <c r="DM16" s="28"/>
      <c r="DN16" s="28"/>
      <c r="DO16" s="28"/>
      <c r="DP16" s="28"/>
      <c r="DQ16" s="28"/>
      <c r="DR16" s="28"/>
      <c r="DS16" s="28"/>
      <c r="DT16" s="28"/>
      <c r="DU16" s="28"/>
      <c r="DV16" s="27"/>
      <c r="DW16" s="21"/>
      <c r="DX16" s="28"/>
      <c r="DY16" s="28"/>
      <c r="DZ16" s="28"/>
      <c r="EA16" s="28"/>
      <c r="EB16" s="28"/>
      <c r="EC16" s="28"/>
      <c r="ED16" s="28"/>
      <c r="EE16" s="28"/>
      <c r="EF16" s="28"/>
      <c r="EG16" s="27"/>
      <c r="EH16" s="28"/>
      <c r="EI16" s="29"/>
      <c r="EJ16" s="30"/>
    </row>
    <row r="17" spans="2:140"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1"/>
      <c r="BG17" s="23"/>
      <c r="BH17" s="21"/>
      <c r="BI17" s="102"/>
      <c r="BJ17" s="21"/>
      <c r="BK17" s="102"/>
      <c r="BL17" s="21"/>
      <c r="BM17" s="102"/>
      <c r="BN17" s="21"/>
      <c r="BO17" s="102"/>
      <c r="BP17" s="21"/>
      <c r="BQ17" s="21"/>
      <c r="BR17" s="23"/>
      <c r="BS17" s="21"/>
      <c r="BT17" s="102"/>
      <c r="BU17" s="21"/>
      <c r="BV17" s="102"/>
      <c r="BW17" s="21"/>
      <c r="BX17" s="102"/>
      <c r="BY17" s="21"/>
      <c r="BZ17" s="102"/>
      <c r="CA17" s="21"/>
      <c r="CB17" s="21"/>
      <c r="CC17" s="23"/>
      <c r="CD17" s="21"/>
      <c r="CE17" s="102"/>
      <c r="CF17" s="21"/>
      <c r="CG17" s="21"/>
      <c r="CH17" s="102"/>
      <c r="CI17" s="21"/>
      <c r="CJ17" s="102"/>
      <c r="CK17" s="21"/>
      <c r="CL17" s="102"/>
      <c r="CM17" s="21"/>
      <c r="CN17" s="21"/>
      <c r="CO17" s="23"/>
      <c r="CP17" s="21"/>
      <c r="CQ17" s="102"/>
      <c r="CR17" s="21"/>
      <c r="CS17" s="102"/>
      <c r="CT17" s="21"/>
      <c r="CU17" s="102"/>
      <c r="CV17" s="21"/>
      <c r="CW17" s="102"/>
      <c r="CX17" s="21"/>
      <c r="CY17" s="21"/>
      <c r="CZ17" s="23"/>
      <c r="DA17" s="21"/>
      <c r="DB17" s="102"/>
      <c r="DC17" s="21"/>
      <c r="DD17" s="102"/>
      <c r="DE17" s="21"/>
      <c r="DF17" s="102"/>
      <c r="DG17" s="21"/>
      <c r="DH17" s="102"/>
      <c r="DI17" s="102"/>
      <c r="DJ17" s="21"/>
      <c r="DK17" s="23"/>
      <c r="DL17" s="21"/>
      <c r="DM17" s="102"/>
      <c r="DN17" s="21"/>
      <c r="DO17" s="102"/>
      <c r="DP17" s="21"/>
      <c r="DQ17" s="102"/>
      <c r="DR17" s="21"/>
      <c r="DS17" s="102"/>
      <c r="DT17" s="21"/>
      <c r="DU17" s="21"/>
      <c r="DV17" s="23"/>
      <c r="DW17" s="21"/>
      <c r="DX17" s="102"/>
      <c r="DY17" s="21"/>
      <c r="DZ17" s="102"/>
      <c r="EA17" s="21"/>
      <c r="EB17" s="102"/>
      <c r="EC17" s="21"/>
      <c r="ED17" s="102"/>
      <c r="EE17" s="21"/>
      <c r="EF17" s="21"/>
      <c r="EG17" s="23"/>
      <c r="EH17" s="21"/>
      <c r="EI17" s="22"/>
      <c r="EJ17" s="20"/>
    </row>
    <row r="18" spans="2:140" ht="10.5" customHeight="1" x14ac:dyDescent="0.2">
      <c r="B18" s="13">
        <v>3</v>
      </c>
      <c r="C18" s="14"/>
      <c r="D18" s="15" t="s">
        <v>5</v>
      </c>
      <c r="E18" s="16"/>
      <c r="F18" s="16">
        <v>141147</v>
      </c>
      <c r="G18" s="16"/>
      <c r="H18" s="16">
        <v>137989</v>
      </c>
      <c r="I18" s="16"/>
      <c r="J18" s="16">
        <v>140808</v>
      </c>
      <c r="K18" s="16"/>
      <c r="L18" s="16">
        <v>142478</v>
      </c>
      <c r="M18" s="16"/>
      <c r="N18" s="16"/>
      <c r="O18" s="16">
        <v>562422</v>
      </c>
      <c r="P18" s="31"/>
      <c r="Q18" s="16">
        <v>160973</v>
      </c>
      <c r="R18" s="16"/>
      <c r="S18" s="16">
        <v>147988</v>
      </c>
      <c r="T18" s="16"/>
      <c r="U18" s="16">
        <v>140636</v>
      </c>
      <c r="V18" s="16"/>
      <c r="W18" s="16">
        <v>154789</v>
      </c>
      <c r="X18" s="16"/>
      <c r="Y18" s="16"/>
      <c r="Z18" s="16">
        <v>604386</v>
      </c>
      <c r="AA18" s="31"/>
      <c r="AB18" s="16">
        <v>158157</v>
      </c>
      <c r="AC18" s="16"/>
      <c r="AD18" s="16">
        <v>152417</v>
      </c>
      <c r="AE18" s="16"/>
      <c r="AF18" s="16">
        <v>151675</v>
      </c>
      <c r="AG18" s="16"/>
      <c r="AH18" s="16">
        <v>152532</v>
      </c>
      <c r="AI18" s="16"/>
      <c r="AJ18" s="16"/>
      <c r="AK18" s="16">
        <v>614781</v>
      </c>
      <c r="AL18" s="31"/>
      <c r="AM18" s="16">
        <v>156276</v>
      </c>
      <c r="AN18" s="16"/>
      <c r="AO18" s="16">
        <v>158546</v>
      </c>
      <c r="AP18" s="16"/>
      <c r="AQ18" s="16">
        <v>161797</v>
      </c>
      <c r="AR18" s="16"/>
      <c r="AS18" s="16">
        <v>148700</v>
      </c>
      <c r="AT18" s="16"/>
      <c r="AU18" s="16"/>
      <c r="AV18" s="16">
        <v>625319</v>
      </c>
      <c r="AW18" s="31"/>
      <c r="AX18" s="16">
        <v>169503</v>
      </c>
      <c r="AY18" s="16"/>
      <c r="AZ18" s="16">
        <v>157228</v>
      </c>
      <c r="BA18" s="16"/>
      <c r="BB18" s="16">
        <v>159853</v>
      </c>
      <c r="BC18" s="16"/>
      <c r="BD18" s="16">
        <v>161662</v>
      </c>
      <c r="BE18" s="16"/>
      <c r="BF18" s="16"/>
      <c r="BG18" s="16">
        <v>648246</v>
      </c>
      <c r="BH18" s="31"/>
      <c r="BI18" s="16">
        <v>164647</v>
      </c>
      <c r="BJ18" s="16"/>
      <c r="BK18" s="16">
        <v>157268</v>
      </c>
      <c r="BL18" s="16"/>
      <c r="BM18" s="16">
        <v>152451</v>
      </c>
      <c r="BN18" s="16"/>
      <c r="BO18" s="16">
        <v>163776</v>
      </c>
      <c r="BP18" s="16"/>
      <c r="BQ18" s="16"/>
      <c r="BR18" s="16">
        <v>638142</v>
      </c>
      <c r="BS18" s="31"/>
      <c r="BT18" s="16">
        <v>174992</v>
      </c>
      <c r="BU18" s="16"/>
      <c r="BV18" s="16">
        <v>175154</v>
      </c>
      <c r="BW18" s="16"/>
      <c r="BX18" s="16">
        <v>174305</v>
      </c>
      <c r="BY18" s="16"/>
      <c r="BZ18" s="16">
        <v>179301</v>
      </c>
      <c r="CA18" s="16"/>
      <c r="CB18" s="16"/>
      <c r="CC18" s="16">
        <v>703752</v>
      </c>
      <c r="CD18" s="31"/>
      <c r="CE18" s="16">
        <v>197445</v>
      </c>
      <c r="CF18" s="16"/>
      <c r="CG18" s="16"/>
      <c r="CH18" s="16">
        <v>163736</v>
      </c>
      <c r="CI18" s="16"/>
      <c r="CJ18" s="16">
        <v>177707</v>
      </c>
      <c r="CK18" s="16"/>
      <c r="CL18" s="16">
        <v>179706</v>
      </c>
      <c r="CM18" s="16"/>
      <c r="CN18" s="16"/>
      <c r="CO18" s="16">
        <v>718594</v>
      </c>
      <c r="CP18" s="31"/>
      <c r="CQ18" s="16">
        <v>157422</v>
      </c>
      <c r="CR18" s="16"/>
      <c r="CS18" s="16">
        <v>171375</v>
      </c>
      <c r="CT18" s="16"/>
      <c r="CU18" s="16">
        <v>171604</v>
      </c>
      <c r="CV18" s="16"/>
      <c r="CW18" s="16">
        <v>158450</v>
      </c>
      <c r="CX18" s="16"/>
      <c r="CY18" s="16"/>
      <c r="CZ18" s="16">
        <v>658851</v>
      </c>
      <c r="DA18" s="31"/>
      <c r="DB18" s="16">
        <v>159276</v>
      </c>
      <c r="DC18" s="16"/>
      <c r="DD18" s="16">
        <v>157907</v>
      </c>
      <c r="DE18" s="16"/>
      <c r="DF18" s="16">
        <v>158096</v>
      </c>
      <c r="DG18" s="16"/>
      <c r="DH18" s="16">
        <v>158772</v>
      </c>
      <c r="DI18" s="16"/>
      <c r="DJ18" s="16"/>
      <c r="DK18" s="16">
        <v>634051</v>
      </c>
      <c r="DL18" s="31"/>
      <c r="DM18" s="16">
        <v>165747</v>
      </c>
      <c r="DN18" s="16"/>
      <c r="DO18" s="16">
        <v>139917</v>
      </c>
      <c r="DP18" s="16"/>
      <c r="DQ18" s="16">
        <v>135570</v>
      </c>
      <c r="DR18" s="16"/>
      <c r="DS18" s="16">
        <v>138997</v>
      </c>
      <c r="DT18" s="16"/>
      <c r="DU18" s="16"/>
      <c r="DV18" s="16">
        <v>580231</v>
      </c>
      <c r="DW18" s="31"/>
      <c r="DX18" s="16">
        <v>157441</v>
      </c>
      <c r="DY18" s="16"/>
      <c r="DZ18" s="16"/>
      <c r="EA18" s="16"/>
      <c r="EB18" s="16"/>
      <c r="EC18" s="16"/>
      <c r="ED18" s="16"/>
      <c r="EE18" s="16"/>
      <c r="EF18" s="16"/>
      <c r="EG18" s="16">
        <v>157441</v>
      </c>
      <c r="EH18" s="31"/>
      <c r="EI18" s="40"/>
      <c r="EJ18" s="15" t="s">
        <v>6</v>
      </c>
    </row>
    <row r="19" spans="2:140" ht="10.5" customHeight="1" x14ac:dyDescent="0.2">
      <c r="B19" s="13">
        <v>4</v>
      </c>
      <c r="C19" s="13"/>
      <c r="D19" s="19" t="s">
        <v>7</v>
      </c>
      <c r="E19" s="41" t="e">
        <v>#DIV/0!</v>
      </c>
      <c r="F19" s="41">
        <v>66.447758664519952</v>
      </c>
      <c r="G19" s="41"/>
      <c r="H19" s="41">
        <v>64.828004171873673</v>
      </c>
      <c r="I19" s="41"/>
      <c r="J19" s="41">
        <v>67.423865159931054</v>
      </c>
      <c r="K19" s="41"/>
      <c r="L19" s="41">
        <v>65.290990743286585</v>
      </c>
      <c r="M19" s="41"/>
      <c r="N19" s="41"/>
      <c r="O19" s="41">
        <v>65.986258875649398</v>
      </c>
      <c r="P19" s="41"/>
      <c r="Q19" s="41">
        <v>70.208961212856067</v>
      </c>
      <c r="R19" s="41"/>
      <c r="S19" s="41">
        <v>66.641448938603844</v>
      </c>
      <c r="T19" s="41"/>
      <c r="U19" s="41">
        <v>63.460176072703312</v>
      </c>
      <c r="V19" s="41"/>
      <c r="W19" s="41">
        <v>65.944548111415017</v>
      </c>
      <c r="X19" s="41"/>
      <c r="Y19" s="41"/>
      <c r="Z19" s="41">
        <v>66.585654447262371</v>
      </c>
      <c r="AA19" s="41"/>
      <c r="AB19" s="41">
        <v>67.542278783737615</v>
      </c>
      <c r="AC19" s="41"/>
      <c r="AD19" s="41">
        <v>66.028262489386407</v>
      </c>
      <c r="AE19" s="41"/>
      <c r="AF19" s="41">
        <v>66.380298826227374</v>
      </c>
      <c r="AG19" s="41"/>
      <c r="AH19" s="41">
        <v>64.054626083450913</v>
      </c>
      <c r="AI19" s="41"/>
      <c r="AJ19" s="41"/>
      <c r="AK19" s="41">
        <v>65.990674289247309</v>
      </c>
      <c r="AL19" s="41"/>
      <c r="AM19" s="41">
        <v>65.777987296963985</v>
      </c>
      <c r="AN19" s="41"/>
      <c r="AO19" s="41">
        <v>66.299234330112029</v>
      </c>
      <c r="AP19" s="41"/>
      <c r="AQ19" s="41">
        <v>69.592801441776245</v>
      </c>
      <c r="AR19" s="41"/>
      <c r="AS19" s="41">
        <v>62.156197227841957</v>
      </c>
      <c r="AT19" s="41"/>
      <c r="AU19" s="41"/>
      <c r="AV19" s="41">
        <v>65.930971221314891</v>
      </c>
      <c r="AW19" s="41"/>
      <c r="AX19" s="41">
        <v>68.916265170458018</v>
      </c>
      <c r="AY19" s="41"/>
      <c r="AZ19" s="41">
        <v>65.530506687339269</v>
      </c>
      <c r="BA19" s="41"/>
      <c r="BB19" s="41">
        <v>69.296127552767672</v>
      </c>
      <c r="BC19" s="41"/>
      <c r="BD19" s="41">
        <v>65.188918908020483</v>
      </c>
      <c r="BE19" s="41"/>
      <c r="BF19" s="41"/>
      <c r="BG19" s="41">
        <v>67.206603653283324</v>
      </c>
      <c r="BH19" s="41"/>
      <c r="BI19" s="41">
        <v>65.501945401452886</v>
      </c>
      <c r="BJ19" s="41"/>
      <c r="BK19" s="41">
        <v>63.495421585568714</v>
      </c>
      <c r="BL19" s="41"/>
      <c r="BM19" s="41">
        <v>62.891548371926085</v>
      </c>
      <c r="BN19" s="41"/>
      <c r="BO19" s="41">
        <v>63.809494124614282</v>
      </c>
      <c r="BP19" s="41"/>
      <c r="BQ19" s="41"/>
      <c r="BR19" s="41">
        <v>63.934845052614286</v>
      </c>
      <c r="BS19" s="41"/>
      <c r="BT19" s="41">
        <v>68.118898214035468</v>
      </c>
      <c r="BU19" s="41"/>
      <c r="BV19" s="41">
        <v>69.349793717285777</v>
      </c>
      <c r="BW19" s="41"/>
      <c r="BX19" s="41">
        <v>70.410046979079567</v>
      </c>
      <c r="BY19" s="41"/>
      <c r="BZ19" s="41">
        <v>69.261077654639081</v>
      </c>
      <c r="CA19" s="41"/>
      <c r="CB19" s="41"/>
      <c r="CC19" s="41">
        <v>69.274292936650752</v>
      </c>
      <c r="CD19" s="41"/>
      <c r="CE19" s="41">
        <v>76.03308649391758</v>
      </c>
      <c r="CF19" s="41"/>
      <c r="CG19" s="41"/>
      <c r="CH19" s="41">
        <v>78.798408015746588</v>
      </c>
      <c r="CI19" s="41"/>
      <c r="CJ19" s="41">
        <v>77.140823121367205</v>
      </c>
      <c r="CK19" s="41"/>
      <c r="CL19" s="41">
        <v>72.819440561140752</v>
      </c>
      <c r="CM19" s="41"/>
      <c r="CN19" s="41"/>
      <c r="CO19" s="41">
        <v>76.071960907196939</v>
      </c>
      <c r="CP19" s="41"/>
      <c r="CQ19" s="41">
        <v>67.201700725284198</v>
      </c>
      <c r="CR19" s="41"/>
      <c r="CS19" s="41">
        <v>72.557802795195414</v>
      </c>
      <c r="CT19" s="41"/>
      <c r="CU19" s="41">
        <v>70.483474146393547</v>
      </c>
      <c r="CV19" s="41"/>
      <c r="CW19" s="41">
        <v>63.825759101565325</v>
      </c>
      <c r="CX19" s="41"/>
      <c r="CY19" s="41"/>
      <c r="CZ19" s="41">
        <v>68.475885113260205</v>
      </c>
      <c r="DA19" s="41"/>
      <c r="DB19" s="41">
        <v>64.971629267337562</v>
      </c>
      <c r="DC19" s="41"/>
      <c r="DD19" s="41">
        <v>64.12076421740808</v>
      </c>
      <c r="DE19" s="41"/>
      <c r="DF19" s="41">
        <v>65.962657765724416</v>
      </c>
      <c r="DG19" s="41"/>
      <c r="DH19" s="41">
        <v>62.885479130854968</v>
      </c>
      <c r="DI19" s="41"/>
      <c r="DJ19" s="41"/>
      <c r="DK19" s="41">
        <v>64.464575294972875</v>
      </c>
      <c r="DL19" s="41"/>
      <c r="DM19" s="41">
        <v>63.050201421936158</v>
      </c>
      <c r="DN19" s="41"/>
      <c r="DO19" s="41">
        <v>58.730665099586545</v>
      </c>
      <c r="DP19" s="41"/>
      <c r="DQ19" s="41">
        <v>58.591673473621434</v>
      </c>
      <c r="DR19" s="41"/>
      <c r="DS19" s="41">
        <v>54.008991331175515</v>
      </c>
      <c r="DT19" s="41"/>
      <c r="DU19" s="41"/>
      <c r="DV19" s="41">
        <v>58.617718132738496</v>
      </c>
      <c r="DW19" s="42"/>
      <c r="DX19" s="41">
        <v>59.097477938057651</v>
      </c>
      <c r="DY19" s="41"/>
      <c r="DZ19" s="41"/>
      <c r="EA19" s="41"/>
      <c r="EB19" s="41"/>
      <c r="EC19" s="41"/>
      <c r="ED19" s="41"/>
      <c r="EE19" s="41"/>
      <c r="EF19" s="41"/>
      <c r="EG19" s="41">
        <v>59.097477938057651</v>
      </c>
      <c r="EH19" s="42"/>
      <c r="EI19" s="43"/>
      <c r="EJ19" s="19" t="s">
        <v>8</v>
      </c>
    </row>
    <row r="20" spans="2:140"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4"/>
      <c r="BH20" s="42"/>
      <c r="BI20" s="16"/>
      <c r="BJ20" s="44"/>
      <c r="BK20" s="16"/>
      <c r="BL20" s="44"/>
      <c r="BM20" s="16"/>
      <c r="BN20" s="44"/>
      <c r="BO20" s="16"/>
      <c r="BP20" s="44"/>
      <c r="BQ20" s="44"/>
      <c r="BR20" s="44"/>
      <c r="BS20" s="42"/>
      <c r="BT20" s="16"/>
      <c r="BU20" s="44"/>
      <c r="BV20" s="16"/>
      <c r="BW20" s="44"/>
      <c r="BX20" s="16"/>
      <c r="BY20" s="44"/>
      <c r="BZ20" s="16"/>
      <c r="CA20" s="44"/>
      <c r="CB20" s="44"/>
      <c r="CC20" s="44"/>
      <c r="CD20" s="42"/>
      <c r="CE20" s="16"/>
      <c r="CF20" s="44"/>
      <c r="CG20" s="44"/>
      <c r="CH20" s="16"/>
      <c r="CI20" s="44"/>
      <c r="CJ20" s="16"/>
      <c r="CK20" s="44"/>
      <c r="CL20" s="16"/>
      <c r="CM20" s="44"/>
      <c r="CN20" s="44"/>
      <c r="CO20" s="44"/>
      <c r="CP20" s="42"/>
      <c r="CQ20" s="16"/>
      <c r="CR20" s="44"/>
      <c r="CS20" s="16"/>
      <c r="CT20" s="44"/>
      <c r="CU20" s="16"/>
      <c r="CV20" s="44"/>
      <c r="CW20" s="16"/>
      <c r="CX20" s="44"/>
      <c r="CY20" s="44"/>
      <c r="CZ20" s="44"/>
      <c r="DA20" s="42"/>
      <c r="DB20" s="16"/>
      <c r="DC20" s="44"/>
      <c r="DD20" s="16"/>
      <c r="DE20" s="44"/>
      <c r="DF20" s="16"/>
      <c r="DG20" s="44"/>
      <c r="DH20" s="16"/>
      <c r="DI20" s="16"/>
      <c r="DJ20" s="44"/>
      <c r="DK20" s="44"/>
      <c r="DL20" s="42"/>
      <c r="DM20" s="16"/>
      <c r="DN20" s="44"/>
      <c r="DO20" s="16"/>
      <c r="DP20" s="44"/>
      <c r="DQ20" s="16"/>
      <c r="DR20" s="44"/>
      <c r="DS20" s="16"/>
      <c r="DT20" s="44"/>
      <c r="DU20" s="44"/>
      <c r="DV20" s="44"/>
      <c r="DW20" s="42"/>
      <c r="DX20" s="16"/>
      <c r="DY20" s="44"/>
      <c r="DZ20" s="16"/>
      <c r="EA20" s="44"/>
      <c r="EB20" s="16"/>
      <c r="EC20" s="44"/>
      <c r="ED20" s="16"/>
      <c r="EE20" s="44"/>
      <c r="EF20" s="44"/>
      <c r="EG20" s="44"/>
      <c r="EH20" s="42"/>
      <c r="EI20" s="43"/>
      <c r="EJ20" s="19"/>
    </row>
    <row r="21" spans="2:140" ht="10.5" customHeight="1" x14ac:dyDescent="0.2">
      <c r="B21" s="13">
        <v>5</v>
      </c>
      <c r="C21" s="14"/>
      <c r="D21" s="15" t="s">
        <v>9</v>
      </c>
      <c r="E21" s="16"/>
      <c r="F21" s="16">
        <v>176657</v>
      </c>
      <c r="G21" s="16"/>
      <c r="H21" s="16">
        <v>174135</v>
      </c>
      <c r="I21" s="16"/>
      <c r="J21" s="16">
        <v>175082</v>
      </c>
      <c r="K21" s="16"/>
      <c r="L21" s="16">
        <v>179670</v>
      </c>
      <c r="M21" s="16"/>
      <c r="N21" s="16"/>
      <c r="O21" s="16">
        <v>705544</v>
      </c>
      <c r="P21" s="45"/>
      <c r="Q21" s="16">
        <v>195534</v>
      </c>
      <c r="R21" s="16"/>
      <c r="S21" s="16">
        <v>183414</v>
      </c>
      <c r="T21" s="16"/>
      <c r="U21" s="16">
        <v>178159</v>
      </c>
      <c r="V21" s="16"/>
      <c r="W21" s="16">
        <v>195412</v>
      </c>
      <c r="X21" s="16"/>
      <c r="Y21" s="16"/>
      <c r="Z21" s="16">
        <v>752519</v>
      </c>
      <c r="AA21" s="45"/>
      <c r="AB21" s="16">
        <v>196479</v>
      </c>
      <c r="AC21" s="16"/>
      <c r="AD21" s="16">
        <v>191198</v>
      </c>
      <c r="AE21" s="16"/>
      <c r="AF21" s="16">
        <v>187928</v>
      </c>
      <c r="AG21" s="16"/>
      <c r="AH21" s="16">
        <v>193170</v>
      </c>
      <c r="AI21" s="16"/>
      <c r="AJ21" s="16"/>
      <c r="AK21" s="16">
        <v>768775</v>
      </c>
      <c r="AL21" s="31"/>
      <c r="AM21" s="16">
        <v>196014</v>
      </c>
      <c r="AN21" s="16"/>
      <c r="AO21" s="16">
        <v>198246</v>
      </c>
      <c r="AP21" s="16"/>
      <c r="AQ21" s="16">
        <v>197572</v>
      </c>
      <c r="AR21" s="16"/>
      <c r="AS21" s="16">
        <v>193321</v>
      </c>
      <c r="AT21" s="16"/>
      <c r="AU21" s="16"/>
      <c r="AV21" s="16">
        <v>785153</v>
      </c>
      <c r="AW21" s="31"/>
      <c r="AX21" s="16">
        <v>210511</v>
      </c>
      <c r="AY21" s="16"/>
      <c r="AZ21" s="16">
        <v>196826</v>
      </c>
      <c r="BA21" s="16"/>
      <c r="BB21" s="16">
        <v>195858</v>
      </c>
      <c r="BC21" s="16"/>
      <c r="BD21" s="16">
        <v>204009</v>
      </c>
      <c r="BE21" s="16"/>
      <c r="BF21" s="16"/>
      <c r="BG21" s="16">
        <v>807204</v>
      </c>
      <c r="BH21" s="31"/>
      <c r="BI21" s="16">
        <v>205025</v>
      </c>
      <c r="BJ21" s="16"/>
      <c r="BK21" s="16">
        <v>198010</v>
      </c>
      <c r="BL21" s="16"/>
      <c r="BM21" s="16">
        <v>194405</v>
      </c>
      <c r="BN21" s="16"/>
      <c r="BO21" s="16">
        <v>208583</v>
      </c>
      <c r="BP21" s="16"/>
      <c r="BQ21" s="16"/>
      <c r="BR21" s="16">
        <v>806023</v>
      </c>
      <c r="BS21" s="31"/>
      <c r="BT21" s="16">
        <v>217144</v>
      </c>
      <c r="BU21" s="16"/>
      <c r="BV21" s="16">
        <v>214954</v>
      </c>
      <c r="BW21" s="16"/>
      <c r="BX21" s="16">
        <v>212473</v>
      </c>
      <c r="BY21" s="16"/>
      <c r="BZ21" s="16">
        <v>222225</v>
      </c>
      <c r="CA21" s="16"/>
      <c r="CB21" s="16"/>
      <c r="CC21" s="16">
        <v>866796</v>
      </c>
      <c r="CD21" s="31"/>
      <c r="CE21" s="16">
        <v>232222</v>
      </c>
      <c r="CF21" s="16"/>
      <c r="CG21" s="16"/>
      <c r="CH21" s="16">
        <v>188200</v>
      </c>
      <c r="CI21" s="16"/>
      <c r="CJ21" s="16">
        <v>206977</v>
      </c>
      <c r="CK21" s="16"/>
      <c r="CL21" s="16">
        <v>216803</v>
      </c>
      <c r="CM21" s="16"/>
      <c r="CN21" s="16"/>
      <c r="CO21" s="16">
        <v>844202</v>
      </c>
      <c r="CP21" s="31"/>
      <c r="CQ21" s="16">
        <v>196235</v>
      </c>
      <c r="CR21" s="16"/>
      <c r="CS21" s="16">
        <v>205217</v>
      </c>
      <c r="CT21" s="16"/>
      <c r="CU21" s="16">
        <v>208831</v>
      </c>
      <c r="CV21" s="16"/>
      <c r="CW21" s="16">
        <v>200890</v>
      </c>
      <c r="CX21" s="16"/>
      <c r="CY21" s="16"/>
      <c r="CZ21" s="16">
        <v>811173</v>
      </c>
      <c r="DA21" s="31"/>
      <c r="DB21" s="16">
        <v>200459</v>
      </c>
      <c r="DC21" s="16"/>
      <c r="DD21" s="16">
        <v>199393</v>
      </c>
      <c r="DE21" s="16"/>
      <c r="DF21" s="16">
        <v>198032</v>
      </c>
      <c r="DG21" s="16"/>
      <c r="DH21" s="16">
        <v>203368</v>
      </c>
      <c r="DI21" s="16"/>
      <c r="DJ21" s="16"/>
      <c r="DK21" s="16">
        <v>801252</v>
      </c>
      <c r="DL21" s="31"/>
      <c r="DM21" s="16">
        <v>212597</v>
      </c>
      <c r="DN21" s="16"/>
      <c r="DO21" s="16">
        <v>184639</v>
      </c>
      <c r="DP21" s="16"/>
      <c r="DQ21" s="16">
        <v>177372</v>
      </c>
      <c r="DR21" s="16"/>
      <c r="DS21" s="16">
        <v>188719</v>
      </c>
      <c r="DT21" s="16"/>
      <c r="DU21" s="16"/>
      <c r="DV21" s="16">
        <v>763327</v>
      </c>
      <c r="DW21" s="31"/>
      <c r="DX21" s="16">
        <v>203856</v>
      </c>
      <c r="DY21" s="16"/>
      <c r="DZ21" s="16"/>
      <c r="EA21" s="16"/>
      <c r="EB21" s="16"/>
      <c r="EC21" s="16"/>
      <c r="ED21" s="16"/>
      <c r="EE21" s="16"/>
      <c r="EF21" s="16"/>
      <c r="EG21" s="16">
        <v>203856</v>
      </c>
      <c r="EH21" s="31"/>
      <c r="EI21" s="40"/>
      <c r="EJ21" s="15" t="s">
        <v>10</v>
      </c>
    </row>
    <row r="22" spans="2:140" ht="10.5" customHeight="1" x14ac:dyDescent="0.2">
      <c r="B22" s="13">
        <v>6</v>
      </c>
      <c r="C22" s="13"/>
      <c r="D22" s="19" t="s">
        <v>11</v>
      </c>
      <c r="E22" s="41" t="e">
        <v>#DIV/0!</v>
      </c>
      <c r="F22" s="41">
        <v>83.164797710175222</v>
      </c>
      <c r="G22" s="41"/>
      <c r="H22" s="41">
        <v>81.809597188683327</v>
      </c>
      <c r="I22" s="41"/>
      <c r="J22" s="41">
        <v>83.835472131775518</v>
      </c>
      <c r="K22" s="41"/>
      <c r="L22" s="41">
        <v>82.334341490239211</v>
      </c>
      <c r="M22" s="41"/>
      <c r="N22" s="41"/>
      <c r="O22" s="41">
        <v>82.778072394325221</v>
      </c>
      <c r="P22" s="41"/>
      <c r="Q22" s="41">
        <v>85.282867448544778</v>
      </c>
      <c r="R22" s="41"/>
      <c r="S22" s="41">
        <v>82.594363837777962</v>
      </c>
      <c r="T22" s="41"/>
      <c r="U22" s="41">
        <v>80.391944515890316</v>
      </c>
      <c r="V22" s="41"/>
      <c r="W22" s="41">
        <v>83.251109804623255</v>
      </c>
      <c r="X22" s="41"/>
      <c r="Y22" s="41"/>
      <c r="Z22" s="41">
        <v>82.905577063332757</v>
      </c>
      <c r="AA22" s="41"/>
      <c r="AB22" s="41">
        <v>83.908011615989068</v>
      </c>
      <c r="AC22" s="41"/>
      <c r="AD22" s="41">
        <v>82.828501620197898</v>
      </c>
      <c r="AE22" s="41"/>
      <c r="AF22" s="41">
        <v>82.246360954773436</v>
      </c>
      <c r="AG22" s="41"/>
      <c r="AH22" s="41">
        <v>81.120237855271114</v>
      </c>
      <c r="AI22" s="41"/>
      <c r="AJ22" s="41"/>
      <c r="AK22" s="41">
        <v>82.520410726284808</v>
      </c>
      <c r="AL22" s="41"/>
      <c r="AM22" s="41">
        <v>82.504072295343477</v>
      </c>
      <c r="AN22" s="41"/>
      <c r="AO22" s="41">
        <v>82.900596729071623</v>
      </c>
      <c r="AP22" s="41"/>
      <c r="AQ22" s="41">
        <v>84.980493868579856</v>
      </c>
      <c r="AR22" s="41"/>
      <c r="AS22" s="41">
        <v>80.807654366399703</v>
      </c>
      <c r="AT22" s="41"/>
      <c r="AU22" s="41"/>
      <c r="AV22" s="41">
        <v>82.78318721697093</v>
      </c>
      <c r="AW22" s="41"/>
      <c r="AX22" s="41">
        <v>85.589233802931432</v>
      </c>
      <c r="AY22" s="41"/>
      <c r="AZ22" s="41">
        <v>82.03441822857404</v>
      </c>
      <c r="BA22" s="41"/>
      <c r="BB22" s="41">
        <v>84.904261729401213</v>
      </c>
      <c r="BC22" s="41"/>
      <c r="BD22" s="41">
        <v>82.265010685914746</v>
      </c>
      <c r="BE22" s="41"/>
      <c r="BF22" s="41"/>
      <c r="BG22" s="41">
        <v>83.686500642263752</v>
      </c>
      <c r="BH22" s="41"/>
      <c r="BI22" s="41">
        <v>81.565630445333824</v>
      </c>
      <c r="BJ22" s="41"/>
      <c r="BK22" s="41">
        <v>79.944606837744871</v>
      </c>
      <c r="BL22" s="41"/>
      <c r="BM22" s="41">
        <v>80.199089945256446</v>
      </c>
      <c r="BN22" s="41"/>
      <c r="BO22" s="41">
        <v>81.266948228033542</v>
      </c>
      <c r="BP22" s="41"/>
      <c r="BQ22" s="41"/>
      <c r="BR22" s="41">
        <v>80.754684088875706</v>
      </c>
      <c r="BS22" s="41"/>
      <c r="BT22" s="41">
        <v>84.527350014792219</v>
      </c>
      <c r="BU22" s="41"/>
      <c r="BV22" s="41">
        <v>85.108050964896307</v>
      </c>
      <c r="BW22" s="41"/>
      <c r="BX22" s="41">
        <v>85.827910339840926</v>
      </c>
      <c r="BY22" s="41"/>
      <c r="BZ22" s="41">
        <v>85.84192492959977</v>
      </c>
      <c r="CA22" s="41"/>
      <c r="CB22" s="41"/>
      <c r="CC22" s="41">
        <v>85.323636764537952</v>
      </c>
      <c r="CD22" s="41"/>
      <c r="CE22" s="41">
        <v>89.425183781764702</v>
      </c>
      <c r="CF22" s="41"/>
      <c r="CG22" s="41"/>
      <c r="CH22" s="41">
        <v>90.571776448450606</v>
      </c>
      <c r="CI22" s="41"/>
      <c r="CJ22" s="41">
        <v>89.846636019916048</v>
      </c>
      <c r="CK22" s="41"/>
      <c r="CL22" s="41">
        <v>87.851675358513347</v>
      </c>
      <c r="CM22" s="41"/>
      <c r="CN22" s="41"/>
      <c r="CO22" s="41">
        <v>89.369103473974832</v>
      </c>
      <c r="CP22" s="41"/>
      <c r="CQ22" s="41">
        <v>83.770538691073327</v>
      </c>
      <c r="CR22" s="41"/>
      <c r="CS22" s="41">
        <v>86.88603714790149</v>
      </c>
      <c r="CT22" s="41"/>
      <c r="CU22" s="41">
        <v>85.773842040194353</v>
      </c>
      <c r="CV22" s="41"/>
      <c r="CW22" s="41">
        <v>80.921153334890889</v>
      </c>
      <c r="CX22" s="41"/>
      <c r="CY22" s="41"/>
      <c r="CZ22" s="41">
        <v>84.307057521319109</v>
      </c>
      <c r="DA22" s="41"/>
      <c r="DB22" s="41">
        <v>81.770937437537469</v>
      </c>
      <c r="DC22" s="41"/>
      <c r="DD22" s="41">
        <v>80.966844659208576</v>
      </c>
      <c r="DE22" s="41"/>
      <c r="DF22" s="41">
        <v>82.625221654323568</v>
      </c>
      <c r="DG22" s="41"/>
      <c r="DH22" s="41">
        <v>80.548800291510545</v>
      </c>
      <c r="DI22" s="41"/>
      <c r="DJ22" s="41"/>
      <c r="DK22" s="41">
        <v>81.464061856613441</v>
      </c>
      <c r="DL22" s="41"/>
      <c r="DM22" s="41">
        <v>80.871953469440555</v>
      </c>
      <c r="DN22" s="41"/>
      <c r="DO22" s="41">
        <v>77.502885806031856</v>
      </c>
      <c r="DP22" s="41"/>
      <c r="DQ22" s="41">
        <v>76.657979695826356</v>
      </c>
      <c r="DR22" s="41"/>
      <c r="DS22" s="41">
        <v>73.32908505239763</v>
      </c>
      <c r="DT22" s="41"/>
      <c r="DU22" s="41"/>
      <c r="DV22" s="41">
        <v>77.114954094332916</v>
      </c>
      <c r="DW22" s="42"/>
      <c r="DX22" s="41">
        <v>76.519937389502601</v>
      </c>
      <c r="DY22" s="41"/>
      <c r="DZ22" s="41"/>
      <c r="EA22" s="41"/>
      <c r="EB22" s="41"/>
      <c r="EC22" s="41"/>
      <c r="ED22" s="41"/>
      <c r="EE22" s="41"/>
      <c r="EF22" s="41"/>
      <c r="EG22" s="41">
        <v>76.519937389502601</v>
      </c>
      <c r="EH22" s="42"/>
      <c r="EI22" s="43"/>
      <c r="EJ22" s="19" t="s">
        <v>12</v>
      </c>
    </row>
    <row r="23" spans="2:140"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4"/>
      <c r="BH23" s="42"/>
      <c r="BI23" s="16"/>
      <c r="BJ23" s="44"/>
      <c r="BK23" s="16"/>
      <c r="BL23" s="44"/>
      <c r="BM23" s="16"/>
      <c r="BN23" s="44"/>
      <c r="BO23" s="16"/>
      <c r="BP23" s="44"/>
      <c r="BQ23" s="44"/>
      <c r="BR23" s="44"/>
      <c r="BS23" s="42"/>
      <c r="BT23" s="16"/>
      <c r="BU23" s="44"/>
      <c r="BV23" s="16"/>
      <c r="BW23" s="44"/>
      <c r="BX23" s="16"/>
      <c r="BY23" s="44"/>
      <c r="BZ23" s="16"/>
      <c r="CA23" s="44"/>
      <c r="CB23" s="44"/>
      <c r="CC23" s="44"/>
      <c r="CD23" s="42"/>
      <c r="CE23" s="16"/>
      <c r="CF23" s="44"/>
      <c r="CG23" s="44"/>
      <c r="CH23" s="16"/>
      <c r="CI23" s="44"/>
      <c r="CJ23" s="16"/>
      <c r="CK23" s="44"/>
      <c r="CL23" s="16"/>
      <c r="CM23" s="44"/>
      <c r="CN23" s="44"/>
      <c r="CO23" s="44"/>
      <c r="CP23" s="42"/>
      <c r="CQ23" s="16"/>
      <c r="CR23" s="44"/>
      <c r="CS23" s="16"/>
      <c r="CT23" s="44"/>
      <c r="CU23" s="16"/>
      <c r="CV23" s="44"/>
      <c r="CW23" s="16"/>
      <c r="CX23" s="44"/>
      <c r="CY23" s="44"/>
      <c r="CZ23" s="44"/>
      <c r="DA23" s="42"/>
      <c r="DB23" s="16"/>
      <c r="DC23" s="44"/>
      <c r="DD23" s="16"/>
      <c r="DE23" s="44"/>
      <c r="DF23" s="16"/>
      <c r="DG23" s="44"/>
      <c r="DH23" s="16"/>
      <c r="DI23" s="16"/>
      <c r="DJ23" s="44"/>
      <c r="DK23" s="44"/>
      <c r="DL23" s="42"/>
      <c r="DM23" s="16"/>
      <c r="DN23" s="44"/>
      <c r="DO23" s="16"/>
      <c r="DP23" s="44"/>
      <c r="DQ23" s="16"/>
      <c r="DR23" s="44"/>
      <c r="DS23" s="16"/>
      <c r="DT23" s="44"/>
      <c r="DU23" s="44"/>
      <c r="DV23" s="44"/>
      <c r="DW23" s="42"/>
      <c r="DX23" s="16"/>
      <c r="DY23" s="44"/>
      <c r="DZ23" s="16"/>
      <c r="EA23" s="44"/>
      <c r="EB23" s="16"/>
      <c r="EC23" s="44"/>
      <c r="ED23" s="16"/>
      <c r="EE23" s="44"/>
      <c r="EF23" s="44"/>
      <c r="EG23" s="44"/>
      <c r="EH23" s="42"/>
      <c r="EI23" s="43"/>
      <c r="EJ23" s="19"/>
    </row>
    <row r="24" spans="2:140" ht="10.5" customHeight="1" x14ac:dyDescent="0.2">
      <c r="B24" s="13">
        <v>7</v>
      </c>
      <c r="C24" s="14"/>
      <c r="D24" s="15" t="s">
        <v>13</v>
      </c>
      <c r="E24" s="16"/>
      <c r="F24" s="16">
        <v>194003</v>
      </c>
      <c r="G24" s="16"/>
      <c r="H24" s="16">
        <v>193350</v>
      </c>
      <c r="I24" s="16"/>
      <c r="J24" s="16">
        <v>191566</v>
      </c>
      <c r="K24" s="16"/>
      <c r="L24" s="16">
        <v>198792</v>
      </c>
      <c r="M24" s="16"/>
      <c r="N24" s="16"/>
      <c r="O24" s="16">
        <v>777711</v>
      </c>
      <c r="P24" s="45"/>
      <c r="Q24" s="16">
        <v>212504</v>
      </c>
      <c r="R24" s="16"/>
      <c r="S24" s="16">
        <v>201792</v>
      </c>
      <c r="T24" s="16"/>
      <c r="U24" s="16">
        <v>198610</v>
      </c>
      <c r="V24" s="16"/>
      <c r="W24" s="16">
        <v>215793</v>
      </c>
      <c r="X24" s="16"/>
      <c r="Y24" s="16"/>
      <c r="Z24" s="16">
        <v>828699</v>
      </c>
      <c r="AA24" s="45"/>
      <c r="AB24" s="16">
        <v>215492</v>
      </c>
      <c r="AC24" s="16"/>
      <c r="AD24" s="16">
        <v>211004</v>
      </c>
      <c r="AE24" s="16"/>
      <c r="AF24" s="16">
        <v>207277</v>
      </c>
      <c r="AG24" s="16"/>
      <c r="AH24" s="16">
        <v>216226</v>
      </c>
      <c r="AI24" s="16"/>
      <c r="AJ24" s="16"/>
      <c r="AK24" s="16">
        <v>849999</v>
      </c>
      <c r="AL24" s="31"/>
      <c r="AM24" s="16">
        <v>216599</v>
      </c>
      <c r="AN24" s="16"/>
      <c r="AO24" s="16">
        <v>219081</v>
      </c>
      <c r="AP24" s="16"/>
      <c r="AQ24" s="16">
        <v>215437</v>
      </c>
      <c r="AR24" s="16"/>
      <c r="AS24" s="16">
        <v>216173</v>
      </c>
      <c r="AT24" s="16"/>
      <c r="AU24" s="16"/>
      <c r="AV24" s="16">
        <v>867290</v>
      </c>
      <c r="AW24" s="31"/>
      <c r="AX24" s="16">
        <v>229029</v>
      </c>
      <c r="AY24" s="16"/>
      <c r="AZ24" s="16">
        <v>217405</v>
      </c>
      <c r="BA24" s="16"/>
      <c r="BB24" s="16">
        <v>213351</v>
      </c>
      <c r="BC24" s="16"/>
      <c r="BD24" s="16">
        <v>226129</v>
      </c>
      <c r="BE24" s="16"/>
      <c r="BF24" s="16"/>
      <c r="BG24" s="16">
        <v>885914</v>
      </c>
      <c r="BH24" s="31"/>
      <c r="BI24" s="16">
        <v>225747</v>
      </c>
      <c r="BJ24" s="16"/>
      <c r="BK24" s="16">
        <v>219523</v>
      </c>
      <c r="BL24" s="16"/>
      <c r="BM24" s="16">
        <v>216994</v>
      </c>
      <c r="BN24" s="16"/>
      <c r="BO24" s="16">
        <v>232172</v>
      </c>
      <c r="BP24" s="16"/>
      <c r="BQ24" s="16"/>
      <c r="BR24" s="16">
        <v>894436</v>
      </c>
      <c r="BS24" s="31"/>
      <c r="BT24" s="16">
        <v>236579</v>
      </c>
      <c r="BU24" s="16"/>
      <c r="BV24" s="16">
        <v>233245</v>
      </c>
      <c r="BW24" s="16"/>
      <c r="BX24" s="16">
        <v>229935</v>
      </c>
      <c r="BY24" s="16"/>
      <c r="BZ24" s="16">
        <v>241398</v>
      </c>
      <c r="CA24" s="16"/>
      <c r="CB24" s="16"/>
      <c r="CC24" s="16">
        <v>941157</v>
      </c>
      <c r="CD24" s="31"/>
      <c r="CE24" s="16">
        <v>247069</v>
      </c>
      <c r="CF24" s="16"/>
      <c r="CG24" s="16"/>
      <c r="CH24" s="16">
        <v>198302</v>
      </c>
      <c r="CI24" s="16"/>
      <c r="CJ24" s="16">
        <v>218895</v>
      </c>
      <c r="CK24" s="16"/>
      <c r="CL24" s="16">
        <v>232633</v>
      </c>
      <c r="CM24" s="16"/>
      <c r="CN24" s="16"/>
      <c r="CO24" s="16">
        <v>896899</v>
      </c>
      <c r="CP24" s="31"/>
      <c r="CQ24" s="16">
        <v>214899</v>
      </c>
      <c r="CR24" s="16"/>
      <c r="CS24" s="16">
        <v>220437</v>
      </c>
      <c r="CT24" s="16"/>
      <c r="CU24" s="16">
        <v>226407</v>
      </c>
      <c r="CV24" s="16"/>
      <c r="CW24" s="16">
        <v>223816</v>
      </c>
      <c r="CX24" s="16"/>
      <c r="CY24" s="16"/>
      <c r="CZ24" s="16">
        <v>885559</v>
      </c>
      <c r="DA24" s="31"/>
      <c r="DB24" s="16">
        <v>220655</v>
      </c>
      <c r="DC24" s="16"/>
      <c r="DD24" s="16">
        <v>221254</v>
      </c>
      <c r="DE24" s="16"/>
      <c r="DF24" s="16">
        <v>217983</v>
      </c>
      <c r="DG24" s="16"/>
      <c r="DH24" s="16">
        <v>227449</v>
      </c>
      <c r="DI24" s="16"/>
      <c r="DJ24" s="16"/>
      <c r="DK24" s="16">
        <v>887341</v>
      </c>
      <c r="DL24" s="31"/>
      <c r="DM24" s="16">
        <v>237024</v>
      </c>
      <c r="DN24" s="16"/>
      <c r="DO24" s="16">
        <v>209462</v>
      </c>
      <c r="DP24" s="16"/>
      <c r="DQ24" s="16">
        <v>202323</v>
      </c>
      <c r="DR24" s="16"/>
      <c r="DS24" s="16">
        <v>219280</v>
      </c>
      <c r="DT24" s="16"/>
      <c r="DU24" s="16"/>
      <c r="DV24" s="16">
        <v>868089</v>
      </c>
      <c r="DW24" s="31"/>
      <c r="DX24" s="16">
        <v>230856</v>
      </c>
      <c r="DY24" s="16"/>
      <c r="DZ24" s="16"/>
      <c r="EA24" s="16"/>
      <c r="EB24" s="16"/>
      <c r="EC24" s="16"/>
      <c r="ED24" s="16"/>
      <c r="EE24" s="16"/>
      <c r="EF24" s="16"/>
      <c r="EG24" s="16">
        <v>230856</v>
      </c>
      <c r="EH24" s="31"/>
      <c r="EI24" s="40"/>
      <c r="EJ24" s="15" t="s">
        <v>14</v>
      </c>
    </row>
    <row r="25" spans="2:140" ht="10.5" customHeight="1" x14ac:dyDescent="0.2">
      <c r="B25" s="13">
        <v>8</v>
      </c>
      <c r="C25" s="13"/>
      <c r="D25" s="19" t="s">
        <v>15</v>
      </c>
      <c r="E25" s="41" t="e">
        <v>#DIV/0!</v>
      </c>
      <c r="F25" s="41">
        <v>91.330772345093166</v>
      </c>
      <c r="G25" s="41"/>
      <c r="H25" s="41">
        <v>90.836911685944358</v>
      </c>
      <c r="I25" s="41"/>
      <c r="J25" s="41">
        <v>91.728596054395709</v>
      </c>
      <c r="K25" s="41"/>
      <c r="L25" s="41">
        <v>91.097058014847391</v>
      </c>
      <c r="M25" s="41"/>
      <c r="N25" s="41"/>
      <c r="O25" s="41">
        <v>91.245078208960834</v>
      </c>
      <c r="P25" s="41"/>
      <c r="Q25" s="41">
        <v>92.684394858620806</v>
      </c>
      <c r="R25" s="41"/>
      <c r="S25" s="41">
        <v>90.870281808111102</v>
      </c>
      <c r="T25" s="41"/>
      <c r="U25" s="41">
        <v>89.620193761196319</v>
      </c>
      <c r="V25" s="41"/>
      <c r="W25" s="41">
        <v>91.93399964213593</v>
      </c>
      <c r="X25" s="41"/>
      <c r="Y25" s="41"/>
      <c r="Z25" s="41">
        <v>91.29838423588879</v>
      </c>
      <c r="AA25" s="41"/>
      <c r="AB25" s="41">
        <v>92.027673385719169</v>
      </c>
      <c r="AC25" s="41"/>
      <c r="AD25" s="41">
        <v>91.408619106205265</v>
      </c>
      <c r="AE25" s="41"/>
      <c r="AF25" s="41">
        <v>90.714417008761714</v>
      </c>
      <c r="AG25" s="41"/>
      <c r="AH25" s="41">
        <v>90.802425586239337</v>
      </c>
      <c r="AI25" s="41"/>
      <c r="AJ25" s="41"/>
      <c r="AK25" s="41">
        <v>91.239005686880247</v>
      </c>
      <c r="AL25" s="41"/>
      <c r="AM25" s="41">
        <v>91.168485695404939</v>
      </c>
      <c r="AN25" s="41"/>
      <c r="AO25" s="41">
        <v>91.613175710994128</v>
      </c>
      <c r="AP25" s="41"/>
      <c r="AQ25" s="41">
        <v>92.664662288002546</v>
      </c>
      <c r="AR25" s="41"/>
      <c r="AS25" s="41">
        <v>90.359728468959517</v>
      </c>
      <c r="AT25" s="41"/>
      <c r="AU25" s="41"/>
      <c r="AV25" s="41">
        <v>91.443362556605805</v>
      </c>
      <c r="AW25" s="41"/>
      <c r="AX25" s="41">
        <v>93.118253339025443</v>
      </c>
      <c r="AY25" s="41"/>
      <c r="AZ25" s="41">
        <v>90.611467463562448</v>
      </c>
      <c r="BA25" s="41"/>
      <c r="BB25" s="41">
        <v>92.487461039270684</v>
      </c>
      <c r="BC25" s="41"/>
      <c r="BD25" s="41">
        <v>91.184725190531879</v>
      </c>
      <c r="BE25" s="41"/>
      <c r="BF25" s="41"/>
      <c r="BG25" s="41">
        <v>91.846723418107999</v>
      </c>
      <c r="BH25" s="41"/>
      <c r="BI25" s="41">
        <v>89.80951774731264</v>
      </c>
      <c r="BJ25" s="41"/>
      <c r="BK25" s="41">
        <v>88.630270828959482</v>
      </c>
      <c r="BL25" s="41"/>
      <c r="BM25" s="41">
        <v>89.517869003271414</v>
      </c>
      <c r="BN25" s="41"/>
      <c r="BO25" s="41">
        <v>90.457563195461773</v>
      </c>
      <c r="BP25" s="41"/>
      <c r="BQ25" s="41"/>
      <c r="BR25" s="41">
        <v>89.612699163321182</v>
      </c>
      <c r="BS25" s="41"/>
      <c r="BT25" s="41">
        <v>92.092786073525062</v>
      </c>
      <c r="BU25" s="41"/>
      <c r="BV25" s="41">
        <v>92.350118384897414</v>
      </c>
      <c r="BW25" s="41"/>
      <c r="BX25" s="41">
        <v>92.881639380021568</v>
      </c>
      <c r="BY25" s="41"/>
      <c r="BZ25" s="41">
        <v>93.248144871888968</v>
      </c>
      <c r="CA25" s="41"/>
      <c r="CB25" s="41"/>
      <c r="CC25" s="41">
        <v>92.643410913758544</v>
      </c>
      <c r="CD25" s="41"/>
      <c r="CE25" s="41">
        <v>95.142539172760635</v>
      </c>
      <c r="CF25" s="41"/>
      <c r="CG25" s="41"/>
      <c r="CH25" s="41">
        <v>95.433392206592202</v>
      </c>
      <c r="CI25" s="41"/>
      <c r="CJ25" s="41">
        <v>95.02012006928075</v>
      </c>
      <c r="CK25" s="41"/>
      <c r="CL25" s="41">
        <v>94.266217689224945</v>
      </c>
      <c r="CM25" s="41"/>
      <c r="CN25" s="41"/>
      <c r="CO25" s="41">
        <v>94.947725232473445</v>
      </c>
      <c r="CP25" s="41"/>
      <c r="CQ25" s="41">
        <v>91.737992683124659</v>
      </c>
      <c r="CR25" s="41"/>
      <c r="CS25" s="41">
        <v>93.329974469814687</v>
      </c>
      <c r="CT25" s="41"/>
      <c r="CU25" s="41">
        <v>92.992890206886358</v>
      </c>
      <c r="CV25" s="41"/>
      <c r="CW25" s="41">
        <v>90.156049852167541</v>
      </c>
      <c r="CX25" s="41"/>
      <c r="CY25" s="41"/>
      <c r="CZ25" s="41">
        <v>92.03816393238165</v>
      </c>
      <c r="DA25" s="41"/>
      <c r="DB25" s="41">
        <v>90.009259750272292</v>
      </c>
      <c r="DC25" s="41"/>
      <c r="DD25" s="41">
        <v>89.84386737863683</v>
      </c>
      <c r="DE25" s="41"/>
      <c r="DF25" s="41">
        <v>90.949410660269109</v>
      </c>
      <c r="DG25" s="41"/>
      <c r="DH25" s="41">
        <v>90.086661016009316</v>
      </c>
      <c r="DI25" s="41"/>
      <c r="DJ25" s="41"/>
      <c r="DK25" s="41">
        <v>90.216813327029726</v>
      </c>
      <c r="DL25" s="41"/>
      <c r="DM25" s="41">
        <v>90.163990550857605</v>
      </c>
      <c r="DN25" s="41"/>
      <c r="DO25" s="41">
        <v>87.922429533863621</v>
      </c>
      <c r="DP25" s="41"/>
      <c r="DQ25" s="41">
        <v>87.441492603109168</v>
      </c>
      <c r="DR25" s="41"/>
      <c r="DS25" s="41">
        <v>85.203936913028102</v>
      </c>
      <c r="DT25" s="41"/>
      <c r="DU25" s="41"/>
      <c r="DV25" s="41">
        <v>87.698513723208222</v>
      </c>
      <c r="DW25" s="42"/>
      <c r="DX25" s="41">
        <v>86.654730132990991</v>
      </c>
      <c r="DY25" s="41"/>
      <c r="DZ25" s="41"/>
      <c r="EA25" s="41"/>
      <c r="EB25" s="41"/>
      <c r="EC25" s="41"/>
      <c r="ED25" s="41"/>
      <c r="EE25" s="41"/>
      <c r="EF25" s="41"/>
      <c r="EG25" s="41">
        <v>86.654730132990991</v>
      </c>
      <c r="EH25" s="42"/>
      <c r="EI25" s="43"/>
      <c r="EJ25" s="19" t="s">
        <v>16</v>
      </c>
    </row>
    <row r="26" spans="2:140"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4"/>
      <c r="BH26" s="42"/>
      <c r="BI26" s="102"/>
      <c r="BJ26" s="44"/>
      <c r="BK26" s="102"/>
      <c r="BL26" s="44"/>
      <c r="BM26" s="102"/>
      <c r="BN26" s="44"/>
      <c r="BO26" s="102"/>
      <c r="BP26" s="44"/>
      <c r="BQ26" s="44"/>
      <c r="BR26" s="44"/>
      <c r="BS26" s="42"/>
      <c r="BT26" s="102"/>
      <c r="BU26" s="44"/>
      <c r="BV26" s="102"/>
      <c r="BW26" s="44"/>
      <c r="BX26" s="102"/>
      <c r="BY26" s="44"/>
      <c r="BZ26" s="102"/>
      <c r="CA26" s="44"/>
      <c r="CB26" s="44"/>
      <c r="CC26" s="44"/>
      <c r="CD26" s="42"/>
      <c r="CE26" s="102"/>
      <c r="CF26" s="44"/>
      <c r="CG26" s="44"/>
      <c r="CH26" s="102"/>
      <c r="CI26" s="44"/>
      <c r="CJ26" s="102"/>
      <c r="CK26" s="44"/>
      <c r="CL26" s="102"/>
      <c r="CM26" s="44"/>
      <c r="CN26" s="44"/>
      <c r="CO26" s="44"/>
      <c r="CP26" s="42"/>
      <c r="CQ26" s="102"/>
      <c r="CR26" s="44"/>
      <c r="CS26" s="102"/>
      <c r="CT26" s="44"/>
      <c r="CU26" s="102"/>
      <c r="CV26" s="44"/>
      <c r="CW26" s="102"/>
      <c r="CX26" s="44"/>
      <c r="CY26" s="44"/>
      <c r="CZ26" s="44"/>
      <c r="DA26" s="42"/>
      <c r="DB26" s="102"/>
      <c r="DC26" s="44"/>
      <c r="DD26" s="102"/>
      <c r="DE26" s="44"/>
      <c r="DF26" s="102"/>
      <c r="DG26" s="44"/>
      <c r="DH26" s="102"/>
      <c r="DI26" s="102"/>
      <c r="DJ26" s="44"/>
      <c r="DK26" s="44"/>
      <c r="DL26" s="42"/>
      <c r="DM26" s="102"/>
      <c r="DN26" s="44"/>
      <c r="DO26" s="102"/>
      <c r="DP26" s="44"/>
      <c r="DQ26" s="102"/>
      <c r="DR26" s="44"/>
      <c r="DS26" s="102"/>
      <c r="DT26" s="44"/>
      <c r="DU26" s="44"/>
      <c r="DV26" s="44"/>
      <c r="DW26" s="42"/>
      <c r="DX26" s="102"/>
      <c r="DY26" s="44"/>
      <c r="DZ26" s="102"/>
      <c r="EA26" s="44"/>
      <c r="EB26" s="102"/>
      <c r="EC26" s="44"/>
      <c r="ED26" s="102"/>
      <c r="EE26" s="44"/>
      <c r="EF26" s="44"/>
      <c r="EG26" s="44"/>
      <c r="EH26" s="42"/>
      <c r="EI26" s="43"/>
      <c r="EJ26" s="19"/>
    </row>
    <row r="27" spans="2:140" ht="10.5" customHeight="1" x14ac:dyDescent="0.2">
      <c r="B27" s="13">
        <v>9</v>
      </c>
      <c r="C27" s="14"/>
      <c r="D27" s="15" t="s">
        <v>17</v>
      </c>
      <c r="E27" s="16"/>
      <c r="F27" s="16">
        <v>202571</v>
      </c>
      <c r="G27" s="16"/>
      <c r="H27" s="16">
        <v>202620</v>
      </c>
      <c r="I27" s="16"/>
      <c r="J27" s="16">
        <v>199906</v>
      </c>
      <c r="K27" s="16"/>
      <c r="L27" s="16">
        <v>208072</v>
      </c>
      <c r="M27" s="16"/>
      <c r="N27" s="16"/>
      <c r="O27" s="16">
        <v>813169</v>
      </c>
      <c r="P27" s="45"/>
      <c r="Q27" s="16">
        <v>220423</v>
      </c>
      <c r="R27" s="16"/>
      <c r="S27" s="16">
        <v>211198</v>
      </c>
      <c r="T27" s="16"/>
      <c r="U27" s="16">
        <v>209201</v>
      </c>
      <c r="V27" s="16"/>
      <c r="W27" s="16">
        <v>225528</v>
      </c>
      <c r="X27" s="16"/>
      <c r="Y27" s="16"/>
      <c r="Z27" s="16">
        <v>866350</v>
      </c>
      <c r="AA27" s="45"/>
      <c r="AB27" s="16">
        <v>224408</v>
      </c>
      <c r="AC27" s="16"/>
      <c r="AD27" s="16">
        <v>220835</v>
      </c>
      <c r="AE27" s="16"/>
      <c r="AF27" s="16">
        <v>217348</v>
      </c>
      <c r="AG27" s="16"/>
      <c r="AH27" s="16">
        <v>227072</v>
      </c>
      <c r="AI27" s="16"/>
      <c r="AJ27" s="16"/>
      <c r="AK27" s="16">
        <v>889663</v>
      </c>
      <c r="AL27" s="31"/>
      <c r="AM27" s="16">
        <v>226590</v>
      </c>
      <c r="AN27" s="16"/>
      <c r="AO27" s="16">
        <v>228948</v>
      </c>
      <c r="AP27" s="16"/>
      <c r="AQ27" s="16">
        <v>223718</v>
      </c>
      <c r="AR27" s="16"/>
      <c r="AS27" s="16">
        <v>227244</v>
      </c>
      <c r="AT27" s="16"/>
      <c r="AU27" s="16"/>
      <c r="AV27" s="16">
        <v>906500</v>
      </c>
      <c r="AW27" s="31"/>
      <c r="AX27" s="16">
        <v>237393</v>
      </c>
      <c r="AY27" s="16"/>
      <c r="AZ27" s="16">
        <v>227869</v>
      </c>
      <c r="BA27" s="16"/>
      <c r="BB27" s="16">
        <v>221593</v>
      </c>
      <c r="BC27" s="16"/>
      <c r="BD27" s="16">
        <v>236498</v>
      </c>
      <c r="BE27" s="16"/>
      <c r="BF27" s="16"/>
      <c r="BG27" s="16">
        <v>923353</v>
      </c>
      <c r="BH27" s="31"/>
      <c r="BI27" s="16">
        <v>236184</v>
      </c>
      <c r="BJ27" s="16"/>
      <c r="BK27" s="16">
        <v>231333</v>
      </c>
      <c r="BL27" s="16"/>
      <c r="BM27" s="16">
        <v>228248</v>
      </c>
      <c r="BN27" s="16"/>
      <c r="BO27" s="16">
        <v>244185</v>
      </c>
      <c r="BP27" s="16"/>
      <c r="BQ27" s="16"/>
      <c r="BR27" s="16">
        <v>939950</v>
      </c>
      <c r="BS27" s="31"/>
      <c r="BT27" s="16">
        <v>245941</v>
      </c>
      <c r="BU27" s="16"/>
      <c r="BV27" s="16">
        <v>242075</v>
      </c>
      <c r="BW27" s="16"/>
      <c r="BX27" s="16">
        <v>238437</v>
      </c>
      <c r="BY27" s="16"/>
      <c r="BZ27" s="16">
        <v>249951</v>
      </c>
      <c r="CA27" s="16"/>
      <c r="CB27" s="16"/>
      <c r="CC27" s="16">
        <v>976404</v>
      </c>
      <c r="CD27" s="31"/>
      <c r="CE27" s="16">
        <v>253311</v>
      </c>
      <c r="CF27" s="16"/>
      <c r="CG27" s="16"/>
      <c r="CH27" s="16">
        <v>202896</v>
      </c>
      <c r="CI27" s="16"/>
      <c r="CJ27" s="16">
        <v>224454</v>
      </c>
      <c r="CK27" s="16"/>
      <c r="CL27" s="16">
        <v>239729</v>
      </c>
      <c r="CM27" s="16"/>
      <c r="CN27" s="16"/>
      <c r="CO27" s="16">
        <v>920390</v>
      </c>
      <c r="CP27" s="31"/>
      <c r="CQ27" s="16">
        <v>224557</v>
      </c>
      <c r="CR27" s="16"/>
      <c r="CS27" s="16">
        <v>228198</v>
      </c>
      <c r="CT27" s="16"/>
      <c r="CU27" s="16">
        <v>234208</v>
      </c>
      <c r="CV27" s="16"/>
      <c r="CW27" s="16">
        <v>235351</v>
      </c>
      <c r="CX27" s="16"/>
      <c r="CY27" s="16"/>
      <c r="CZ27" s="16">
        <v>922314</v>
      </c>
      <c r="DA27" s="31"/>
      <c r="DB27" s="16">
        <v>231053</v>
      </c>
      <c r="DC27" s="16"/>
      <c r="DD27" s="16">
        <v>232630</v>
      </c>
      <c r="DE27" s="16"/>
      <c r="DF27" s="16">
        <v>227866</v>
      </c>
      <c r="DG27" s="16"/>
      <c r="DH27" s="16">
        <v>239418</v>
      </c>
      <c r="DI27" s="16"/>
      <c r="DJ27" s="16"/>
      <c r="DK27" s="16">
        <v>930967</v>
      </c>
      <c r="DL27" s="31"/>
      <c r="DM27" s="16">
        <v>249379</v>
      </c>
      <c r="DN27" s="16"/>
      <c r="DO27" s="16">
        <v>223136</v>
      </c>
      <c r="DP27" s="16"/>
      <c r="DQ27" s="16">
        <v>216793</v>
      </c>
      <c r="DR27" s="16"/>
      <c r="DS27" s="16">
        <v>236548</v>
      </c>
      <c r="DT27" s="16"/>
      <c r="DU27" s="16"/>
      <c r="DV27" s="16">
        <v>925856</v>
      </c>
      <c r="DW27" s="31"/>
      <c r="DX27" s="16">
        <v>246498</v>
      </c>
      <c r="DY27" s="16"/>
      <c r="DZ27" s="16"/>
      <c r="EA27" s="16"/>
      <c r="EB27" s="16"/>
      <c r="EC27" s="16"/>
      <c r="ED27" s="16"/>
      <c r="EE27" s="16"/>
      <c r="EF27" s="16"/>
      <c r="EG27" s="16">
        <v>246498</v>
      </c>
      <c r="EH27" s="31"/>
      <c r="EI27" s="40"/>
      <c r="EJ27" s="15" t="s">
        <v>18</v>
      </c>
    </row>
    <row r="28" spans="2:140" ht="10.5" customHeight="1" x14ac:dyDescent="0.2">
      <c r="B28" s="13">
        <v>10</v>
      </c>
      <c r="C28" s="13"/>
      <c r="D28" s="19" t="s">
        <v>19</v>
      </c>
      <c r="E28" s="41" t="e">
        <v>#DIV/0!</v>
      </c>
      <c r="F28" s="41">
        <v>95.364328823357724</v>
      </c>
      <c r="G28" s="41"/>
      <c r="H28" s="41">
        <v>95.192009546449668</v>
      </c>
      <c r="I28" s="41"/>
      <c r="J28" s="41">
        <v>95.722083891974719</v>
      </c>
      <c r="K28" s="41"/>
      <c r="L28" s="41">
        <v>95.34964714508294</v>
      </c>
      <c r="M28" s="41"/>
      <c r="N28" s="41"/>
      <c r="O28" s="41">
        <v>95.405194220092639</v>
      </c>
      <c r="P28" s="41"/>
      <c r="Q28" s="41">
        <v>96.138295598773539</v>
      </c>
      <c r="R28" s="41"/>
      <c r="S28" s="41">
        <v>95.105959489521126</v>
      </c>
      <c r="T28" s="41"/>
      <c r="U28" s="41">
        <v>94.399245531624956</v>
      </c>
      <c r="V28" s="41"/>
      <c r="W28" s="41">
        <v>96.081388512563578</v>
      </c>
      <c r="X28" s="41"/>
      <c r="Y28" s="41"/>
      <c r="Z28" s="41">
        <v>95.446422866157974</v>
      </c>
      <c r="AA28" s="41"/>
      <c r="AB28" s="41">
        <v>95.835326272634092</v>
      </c>
      <c r="AC28" s="41"/>
      <c r="AD28" s="41">
        <v>95.667486873797841</v>
      </c>
      <c r="AE28" s="41"/>
      <c r="AF28" s="41">
        <v>95.121972568207482</v>
      </c>
      <c r="AG28" s="41"/>
      <c r="AH28" s="41">
        <v>95.3571188604448</v>
      </c>
      <c r="AI28" s="41"/>
      <c r="AJ28" s="41"/>
      <c r="AK28" s="41">
        <v>95.496544721119605</v>
      </c>
      <c r="AL28" s="41"/>
      <c r="AM28" s="41">
        <v>95.373788307987596</v>
      </c>
      <c r="AN28" s="41"/>
      <c r="AO28" s="41">
        <v>95.739262431158707</v>
      </c>
      <c r="AP28" s="41"/>
      <c r="AQ28" s="41">
        <v>96.226520596496215</v>
      </c>
      <c r="AR28" s="41"/>
      <c r="AS28" s="41">
        <v>94.987376481800396</v>
      </c>
      <c r="AT28" s="41"/>
      <c r="AU28" s="41"/>
      <c r="AV28" s="41">
        <v>95.577497904464678</v>
      </c>
      <c r="AW28" s="41"/>
      <c r="AX28" s="41">
        <v>96.518875404037317</v>
      </c>
      <c r="AY28" s="41"/>
      <c r="AZ28" s="41">
        <v>94.972721324047328</v>
      </c>
      <c r="BA28" s="41"/>
      <c r="BB28" s="41">
        <v>96.060360411130517</v>
      </c>
      <c r="BC28" s="41"/>
      <c r="BD28" s="41">
        <v>95.36594217508771</v>
      </c>
      <c r="BE28" s="41"/>
      <c r="BF28" s="41"/>
      <c r="BG28" s="41">
        <v>95.728194393903109</v>
      </c>
      <c r="BH28" s="41"/>
      <c r="BI28" s="41">
        <v>93.961696676506392</v>
      </c>
      <c r="BJ28" s="41"/>
      <c r="BK28" s="41">
        <v>93.398443177597258</v>
      </c>
      <c r="BL28" s="41"/>
      <c r="BM28" s="41">
        <v>94.160550818265449</v>
      </c>
      <c r="BN28" s="41"/>
      <c r="BO28" s="41">
        <v>95.138001433781128</v>
      </c>
      <c r="BP28" s="41"/>
      <c r="BQ28" s="41"/>
      <c r="BR28" s="41">
        <v>94.17270389224467</v>
      </c>
      <c r="BS28" s="41"/>
      <c r="BT28" s="41">
        <v>95.737119100633734</v>
      </c>
      <c r="BU28" s="41"/>
      <c r="BV28" s="41">
        <v>95.846234251641164</v>
      </c>
      <c r="BW28" s="41"/>
      <c r="BX28" s="41">
        <v>96.315999951526308</v>
      </c>
      <c r="BY28" s="41"/>
      <c r="BZ28" s="41">
        <v>96.552030500971512</v>
      </c>
      <c r="CA28" s="41"/>
      <c r="CB28" s="41"/>
      <c r="CC28" s="41">
        <v>96.112972638823805</v>
      </c>
      <c r="CD28" s="41"/>
      <c r="CE28" s="41">
        <v>97.546239068402627</v>
      </c>
      <c r="CF28" s="41"/>
      <c r="CG28" s="41"/>
      <c r="CH28" s="41">
        <v>97.64426755730517</v>
      </c>
      <c r="CI28" s="41"/>
      <c r="CJ28" s="41">
        <v>97.433226113115154</v>
      </c>
      <c r="CK28" s="41"/>
      <c r="CL28" s="41">
        <v>97.141618344861683</v>
      </c>
      <c r="CM28" s="41"/>
      <c r="CN28" s="41"/>
      <c r="CO28" s="41">
        <v>97.434534799031141</v>
      </c>
      <c r="CP28" s="41"/>
      <c r="CQ28" s="41">
        <v>95.860885452907752</v>
      </c>
      <c r="CR28" s="41"/>
      <c r="CS28" s="41">
        <v>96.615874440601033</v>
      </c>
      <c r="CT28" s="41"/>
      <c r="CU28" s="41">
        <v>96.197020540771433</v>
      </c>
      <c r="CV28" s="41"/>
      <c r="CW28" s="41">
        <v>94.802500664641855</v>
      </c>
      <c r="CX28" s="41"/>
      <c r="CY28" s="41"/>
      <c r="CZ28" s="41">
        <v>95.858194800268151</v>
      </c>
      <c r="DA28" s="41"/>
      <c r="DB28" s="41">
        <v>94.250796460898968</v>
      </c>
      <c r="DC28" s="41"/>
      <c r="DD28" s="41">
        <v>94.463281424481764</v>
      </c>
      <c r="DE28" s="41"/>
      <c r="DF28" s="41">
        <v>95.072911233962657</v>
      </c>
      <c r="DG28" s="41"/>
      <c r="DH28" s="41">
        <v>94.827272079151442</v>
      </c>
      <c r="DI28" s="41"/>
      <c r="DJ28" s="41"/>
      <c r="DK28" s="41">
        <v>94.65231072679488</v>
      </c>
      <c r="DL28" s="41"/>
      <c r="DM28" s="41">
        <v>94.863835727952946</v>
      </c>
      <c r="DN28" s="41"/>
      <c r="DO28" s="41">
        <v>93.662140323630027</v>
      </c>
      <c r="DP28" s="41"/>
      <c r="DQ28" s="41">
        <v>93.695247232918859</v>
      </c>
      <c r="DR28" s="41"/>
      <c r="DS28" s="41">
        <v>91.913630376244853</v>
      </c>
      <c r="DT28" s="41"/>
      <c r="DU28" s="41"/>
      <c r="DV28" s="41">
        <v>93.534413086347911</v>
      </c>
      <c r="DW28" s="42"/>
      <c r="DX28" s="41">
        <v>92.526153395718609</v>
      </c>
      <c r="DY28" s="41"/>
      <c r="DZ28" s="41"/>
      <c r="EA28" s="41"/>
      <c r="EB28" s="41"/>
      <c r="EC28" s="41"/>
      <c r="ED28" s="41"/>
      <c r="EE28" s="41"/>
      <c r="EF28" s="41"/>
      <c r="EG28" s="41">
        <v>92.526153395718609</v>
      </c>
      <c r="EH28" s="42"/>
      <c r="EI28" s="43"/>
      <c r="EJ28" s="19" t="s">
        <v>20</v>
      </c>
    </row>
    <row r="29" spans="2:140"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4"/>
      <c r="BH29" s="42"/>
      <c r="BI29" s="16"/>
      <c r="BJ29" s="44"/>
      <c r="BK29" s="16"/>
      <c r="BL29" s="44"/>
      <c r="BM29" s="16"/>
      <c r="BN29" s="44"/>
      <c r="BO29" s="16"/>
      <c r="BP29" s="44"/>
      <c r="BQ29" s="44"/>
      <c r="BR29" s="44"/>
      <c r="BS29" s="42"/>
      <c r="BT29" s="16"/>
      <c r="BU29" s="44"/>
      <c r="BV29" s="16"/>
      <c r="BW29" s="44"/>
      <c r="BX29" s="16"/>
      <c r="BY29" s="44"/>
      <c r="BZ29" s="16"/>
      <c r="CA29" s="44"/>
      <c r="CB29" s="44"/>
      <c r="CC29" s="44"/>
      <c r="CD29" s="42"/>
      <c r="CE29" s="16"/>
      <c r="CF29" s="44"/>
      <c r="CG29" s="44"/>
      <c r="CH29" s="16"/>
      <c r="CI29" s="44"/>
      <c r="CJ29" s="16"/>
      <c r="CK29" s="44"/>
      <c r="CL29" s="16"/>
      <c r="CM29" s="44"/>
      <c r="CN29" s="44"/>
      <c r="CO29" s="44"/>
      <c r="CP29" s="42"/>
      <c r="CQ29" s="16"/>
      <c r="CR29" s="44"/>
      <c r="CS29" s="16"/>
      <c r="CT29" s="44"/>
      <c r="CU29" s="16"/>
      <c r="CV29" s="44"/>
      <c r="CW29" s="16"/>
      <c r="CX29" s="44"/>
      <c r="CY29" s="44"/>
      <c r="CZ29" s="44"/>
      <c r="DA29" s="42"/>
      <c r="DB29" s="16"/>
      <c r="DC29" s="44"/>
      <c r="DD29" s="16"/>
      <c r="DE29" s="44"/>
      <c r="DF29" s="16"/>
      <c r="DG29" s="44"/>
      <c r="DH29" s="16"/>
      <c r="DI29" s="16"/>
      <c r="DJ29" s="44"/>
      <c r="DK29" s="44"/>
      <c r="DL29" s="42"/>
      <c r="DM29" s="16"/>
      <c r="DN29" s="44"/>
      <c r="DO29" s="16"/>
      <c r="DP29" s="44"/>
      <c r="DQ29" s="16"/>
      <c r="DR29" s="44"/>
      <c r="DS29" s="16"/>
      <c r="DT29" s="44"/>
      <c r="DU29" s="44"/>
      <c r="DV29" s="44"/>
      <c r="DW29" s="42"/>
      <c r="DX29" s="16"/>
      <c r="DY29" s="44"/>
      <c r="DZ29" s="16"/>
      <c r="EA29" s="44"/>
      <c r="EB29" s="16"/>
      <c r="EC29" s="44"/>
      <c r="ED29" s="16"/>
      <c r="EE29" s="44"/>
      <c r="EF29" s="44"/>
      <c r="EG29" s="44"/>
      <c r="EH29" s="42"/>
      <c r="EI29" s="43"/>
      <c r="EJ29" s="19"/>
    </row>
    <row r="30" spans="2:140" ht="10.5" customHeight="1" x14ac:dyDescent="0.2">
      <c r="B30" s="13">
        <v>11</v>
      </c>
      <c r="C30" s="14"/>
      <c r="D30" s="15" t="s">
        <v>21</v>
      </c>
      <c r="E30" s="16"/>
      <c r="F30" s="16">
        <v>206190</v>
      </c>
      <c r="G30" s="16"/>
      <c r="H30" s="16">
        <v>206411</v>
      </c>
      <c r="I30" s="16"/>
      <c r="J30" s="16">
        <v>203273</v>
      </c>
      <c r="K30" s="16"/>
      <c r="L30" s="16">
        <v>211939</v>
      </c>
      <c r="M30" s="16"/>
      <c r="N30" s="16"/>
      <c r="O30" s="16">
        <v>827813</v>
      </c>
      <c r="P30" s="45"/>
      <c r="Q30" s="16">
        <v>223575</v>
      </c>
      <c r="R30" s="16"/>
      <c r="S30" s="16">
        <v>215105</v>
      </c>
      <c r="T30" s="16"/>
      <c r="U30" s="16">
        <v>213499</v>
      </c>
      <c r="V30" s="16"/>
      <c r="W30" s="16">
        <v>229200</v>
      </c>
      <c r="X30" s="16"/>
      <c r="Y30" s="16"/>
      <c r="Z30" s="16">
        <v>881379</v>
      </c>
      <c r="AA30" s="45"/>
      <c r="AB30" s="16">
        <v>228017</v>
      </c>
      <c r="AC30" s="16"/>
      <c r="AD30" s="16">
        <v>224707</v>
      </c>
      <c r="AE30" s="16"/>
      <c r="AF30" s="16">
        <v>221536</v>
      </c>
      <c r="AG30" s="16"/>
      <c r="AH30" s="16">
        <v>231375</v>
      </c>
      <c r="AI30" s="16"/>
      <c r="AJ30" s="16"/>
      <c r="AK30" s="16">
        <v>905635</v>
      </c>
      <c r="AL30" s="31"/>
      <c r="AM30" s="16">
        <v>230597</v>
      </c>
      <c r="AN30" s="16"/>
      <c r="AO30" s="16">
        <v>232806</v>
      </c>
      <c r="AP30" s="16"/>
      <c r="AQ30" s="16">
        <v>227042</v>
      </c>
      <c r="AR30" s="16"/>
      <c r="AS30" s="16">
        <v>231970</v>
      </c>
      <c r="AT30" s="16"/>
      <c r="AU30" s="16"/>
      <c r="AV30" s="16">
        <v>922415</v>
      </c>
      <c r="AW30" s="31"/>
      <c r="AX30" s="16">
        <v>240625</v>
      </c>
      <c r="AY30" s="16"/>
      <c r="AZ30" s="16">
        <v>232091</v>
      </c>
      <c r="BA30" s="16"/>
      <c r="BB30" s="16">
        <v>225034</v>
      </c>
      <c r="BC30" s="16"/>
      <c r="BD30" s="16">
        <v>240835</v>
      </c>
      <c r="BE30" s="16"/>
      <c r="BF30" s="16"/>
      <c r="BG30" s="16">
        <v>938585</v>
      </c>
      <c r="BH30" s="31"/>
      <c r="BI30" s="16">
        <v>241021</v>
      </c>
      <c r="BJ30" s="16"/>
      <c r="BK30" s="16">
        <v>237076</v>
      </c>
      <c r="BL30" s="16"/>
      <c r="BM30" s="16">
        <v>233242</v>
      </c>
      <c r="BN30" s="16"/>
      <c r="BO30" s="16">
        <v>249084</v>
      </c>
      <c r="BP30" s="16"/>
      <c r="BQ30" s="16"/>
      <c r="BR30" s="16">
        <v>960423</v>
      </c>
      <c r="BS30" s="31"/>
      <c r="BT30" s="16">
        <v>249827</v>
      </c>
      <c r="BU30" s="16"/>
      <c r="BV30" s="16">
        <v>245833</v>
      </c>
      <c r="BW30" s="16"/>
      <c r="BX30" s="16">
        <v>241737</v>
      </c>
      <c r="BY30" s="16"/>
      <c r="BZ30" s="16">
        <v>253243</v>
      </c>
      <c r="CA30" s="16"/>
      <c r="CB30" s="16"/>
      <c r="CC30" s="16">
        <v>990640</v>
      </c>
      <c r="CD30" s="31"/>
      <c r="CE30" s="16">
        <v>255855</v>
      </c>
      <c r="CF30" s="16"/>
      <c r="CG30" s="16"/>
      <c r="CH30" s="16">
        <v>204810</v>
      </c>
      <c r="CI30" s="16"/>
      <c r="CJ30" s="16">
        <v>226871</v>
      </c>
      <c r="CK30" s="16"/>
      <c r="CL30" s="16">
        <v>242484</v>
      </c>
      <c r="CM30" s="16"/>
      <c r="CN30" s="16"/>
      <c r="CO30" s="16">
        <v>930020</v>
      </c>
      <c r="CP30" s="31"/>
      <c r="CQ30" s="16">
        <v>228461</v>
      </c>
      <c r="CR30" s="16"/>
      <c r="CS30" s="16">
        <v>231261</v>
      </c>
      <c r="CT30" s="16"/>
      <c r="CU30" s="16">
        <v>237497</v>
      </c>
      <c r="CV30" s="16"/>
      <c r="CW30" s="16">
        <v>239964</v>
      </c>
      <c r="CX30" s="16"/>
      <c r="CY30" s="16"/>
      <c r="CZ30" s="16">
        <v>937183</v>
      </c>
      <c r="DA30" s="31"/>
      <c r="DB30" s="16">
        <v>235965</v>
      </c>
      <c r="DC30" s="16"/>
      <c r="DD30" s="16">
        <v>237292</v>
      </c>
      <c r="DE30" s="16"/>
      <c r="DF30" s="16">
        <v>232020</v>
      </c>
      <c r="DG30" s="16"/>
      <c r="DH30" s="16">
        <v>244178</v>
      </c>
      <c r="DI30" s="16"/>
      <c r="DJ30" s="16"/>
      <c r="DK30" s="16">
        <v>949455</v>
      </c>
      <c r="DL30" s="31"/>
      <c r="DM30" s="16">
        <v>254407</v>
      </c>
      <c r="DN30" s="16"/>
      <c r="DO30" s="16">
        <v>228894</v>
      </c>
      <c r="DP30" s="16"/>
      <c r="DQ30" s="16">
        <v>222436</v>
      </c>
      <c r="DR30" s="16"/>
      <c r="DS30" s="16">
        <v>244289</v>
      </c>
      <c r="DT30" s="16"/>
      <c r="DU30" s="16"/>
      <c r="DV30" s="16">
        <v>950026</v>
      </c>
      <c r="DW30" s="31"/>
      <c r="DX30" s="16">
        <v>253477</v>
      </c>
      <c r="DY30" s="16"/>
      <c r="DZ30" s="16"/>
      <c r="EA30" s="16"/>
      <c r="EB30" s="16"/>
      <c r="EC30" s="16"/>
      <c r="ED30" s="16"/>
      <c r="EE30" s="16"/>
      <c r="EF30" s="16"/>
      <c r="EG30" s="16">
        <v>253477</v>
      </c>
      <c r="EH30" s="31"/>
      <c r="EI30" s="40"/>
      <c r="EJ30" s="15" t="s">
        <v>22</v>
      </c>
    </row>
    <row r="31" spans="2:140" ht="10.5" customHeight="1" x14ac:dyDescent="0.2">
      <c r="B31" s="13">
        <v>12</v>
      </c>
      <c r="C31" s="13"/>
      <c r="D31" s="19" t="s">
        <v>23</v>
      </c>
      <c r="E31" s="41" t="e">
        <v>#DIV/0!</v>
      </c>
      <c r="F31" s="41">
        <v>97.068045080925344</v>
      </c>
      <c r="G31" s="41"/>
      <c r="H31" s="41">
        <v>96.973042554990741</v>
      </c>
      <c r="I31" s="41"/>
      <c r="J31" s="41">
        <v>97.3343229266424</v>
      </c>
      <c r="K31" s="41"/>
      <c r="L31" s="41">
        <v>97.121712033727434</v>
      </c>
      <c r="M31" s="41"/>
      <c r="N31" s="41"/>
      <c r="O31" s="41">
        <v>97.123304064613322</v>
      </c>
      <c r="P31" s="41"/>
      <c r="Q31" s="41">
        <v>97.513051897922594</v>
      </c>
      <c r="R31" s="41"/>
      <c r="S31" s="41">
        <v>96.865346338475945</v>
      </c>
      <c r="T31" s="41"/>
      <c r="U31" s="41">
        <v>96.338662443087728</v>
      </c>
      <c r="V31" s="41"/>
      <c r="W31" s="41">
        <v>97.645765701285754</v>
      </c>
      <c r="X31" s="41"/>
      <c r="Y31" s="41"/>
      <c r="Z31" s="41">
        <v>97.102178956947483</v>
      </c>
      <c r="AA31" s="41"/>
      <c r="AB31" s="41">
        <v>97.3765801161599</v>
      </c>
      <c r="AC31" s="41"/>
      <c r="AD31" s="41">
        <v>97.344868218128894</v>
      </c>
      <c r="AE31" s="41"/>
      <c r="AF31" s="41">
        <v>96.95484345321978</v>
      </c>
      <c r="AG31" s="41"/>
      <c r="AH31" s="41">
        <v>97.16413021568232</v>
      </c>
      <c r="AI31" s="41"/>
      <c r="AJ31" s="41"/>
      <c r="AK31" s="41">
        <v>97.210981324963669</v>
      </c>
      <c r="AL31" s="41"/>
      <c r="AM31" s="41">
        <v>97.060370989262609</v>
      </c>
      <c r="AN31" s="41"/>
      <c r="AO31" s="41">
        <v>97.352563593254075</v>
      </c>
      <c r="AP31" s="41"/>
      <c r="AQ31" s="41">
        <v>97.656253360345133</v>
      </c>
      <c r="AR31" s="41"/>
      <c r="AS31" s="41">
        <v>96.962831680850698</v>
      </c>
      <c r="AT31" s="41"/>
      <c r="AU31" s="41"/>
      <c r="AV31" s="41">
        <v>97.255507699444877</v>
      </c>
      <c r="AW31" s="41"/>
      <c r="AX31" s="41">
        <v>97.832936919355163</v>
      </c>
      <c r="AY31" s="41"/>
      <c r="AZ31" s="41">
        <v>96.7323938965786</v>
      </c>
      <c r="BA31" s="41"/>
      <c r="BB31" s="41">
        <v>97.552030726414401</v>
      </c>
      <c r="BC31" s="41"/>
      <c r="BD31" s="41">
        <v>97.114803016250647</v>
      </c>
      <c r="BE31" s="41"/>
      <c r="BF31" s="41"/>
      <c r="BG31" s="41">
        <v>97.307364935405587</v>
      </c>
      <c r="BH31" s="41"/>
      <c r="BI31" s="41">
        <v>95.88601300116963</v>
      </c>
      <c r="BJ31" s="41"/>
      <c r="BK31" s="41">
        <v>95.717123431469133</v>
      </c>
      <c r="BL31" s="41"/>
      <c r="BM31" s="41">
        <v>96.220756343774624</v>
      </c>
      <c r="BN31" s="41"/>
      <c r="BO31" s="41">
        <v>97.04672256335131</v>
      </c>
      <c r="BP31" s="41"/>
      <c r="BQ31" s="41"/>
      <c r="BR31" s="41">
        <v>96.223874451089202</v>
      </c>
      <c r="BS31" s="41"/>
      <c r="BT31" s="41">
        <v>97.249817043738233</v>
      </c>
      <c r="BU31" s="41"/>
      <c r="BV31" s="41">
        <v>97.33416215959393</v>
      </c>
      <c r="BW31" s="41"/>
      <c r="BX31" s="41">
        <v>97.649026284855609</v>
      </c>
      <c r="BY31" s="41"/>
      <c r="BZ31" s="41">
        <v>97.823676881298837</v>
      </c>
      <c r="CA31" s="41"/>
      <c r="CB31" s="41"/>
      <c r="CC31" s="41">
        <v>97.514302701468267</v>
      </c>
      <c r="CD31" s="41"/>
      <c r="CE31" s="41">
        <v>98.525895033560147</v>
      </c>
      <c r="CF31" s="41"/>
      <c r="CG31" s="41"/>
      <c r="CH31" s="41">
        <v>98.565385411302714</v>
      </c>
      <c r="CI31" s="41"/>
      <c r="CJ31" s="41">
        <v>98.482421527388908</v>
      </c>
      <c r="CK31" s="41"/>
      <c r="CL31" s="41">
        <v>98.257983734698101</v>
      </c>
      <c r="CM31" s="41"/>
      <c r="CN31" s="41"/>
      <c r="CO31" s="41">
        <v>98.453988041802873</v>
      </c>
      <c r="CP31" s="41"/>
      <c r="CQ31" s="41">
        <v>97.527459626984509</v>
      </c>
      <c r="CR31" s="41"/>
      <c r="CS31" s="41">
        <v>97.912706241982121</v>
      </c>
      <c r="CT31" s="41"/>
      <c r="CU31" s="41">
        <v>97.547922305692353</v>
      </c>
      <c r="CV31" s="41"/>
      <c r="CW31" s="41">
        <v>96.660678176383868</v>
      </c>
      <c r="CX31" s="41"/>
      <c r="CY31" s="41"/>
      <c r="CZ31" s="41">
        <v>97.40356383780329</v>
      </c>
      <c r="DA31" s="41"/>
      <c r="DB31" s="41">
        <v>96.254492202637593</v>
      </c>
      <c r="DC31" s="41"/>
      <c r="DD31" s="41">
        <v>96.356364079345425</v>
      </c>
      <c r="DE31" s="41"/>
      <c r="DF31" s="41">
        <v>96.806091582351101</v>
      </c>
      <c r="DG31" s="41"/>
      <c r="DH31" s="41">
        <v>96.712584858878785</v>
      </c>
      <c r="DI31" s="41"/>
      <c r="DJ31" s="41"/>
      <c r="DK31" s="41">
        <v>96.532003477146915</v>
      </c>
      <c r="DL31" s="41"/>
      <c r="DM31" s="41">
        <v>96.776488220906046</v>
      </c>
      <c r="DN31" s="41"/>
      <c r="DO31" s="41">
        <v>96.079081579113051</v>
      </c>
      <c r="DP31" s="41"/>
      <c r="DQ31" s="41">
        <v>96.134081882263459</v>
      </c>
      <c r="DR31" s="41"/>
      <c r="DS31" s="41">
        <v>94.921490991183518</v>
      </c>
      <c r="DT31" s="41"/>
      <c r="DU31" s="41"/>
      <c r="DV31" s="41">
        <v>95.97618239420683</v>
      </c>
      <c r="DW31" s="42"/>
      <c r="DX31" s="41">
        <v>95.145809638563264</v>
      </c>
      <c r="DY31" s="41"/>
      <c r="DZ31" s="41"/>
      <c r="EA31" s="41"/>
      <c r="EB31" s="41"/>
      <c r="EC31" s="41"/>
      <c r="ED31" s="41"/>
      <c r="EE31" s="41"/>
      <c r="EF31" s="41"/>
      <c r="EG31" s="41">
        <v>95.145809638563264</v>
      </c>
      <c r="EH31" s="42"/>
      <c r="EI31" s="42"/>
      <c r="EJ31" s="19" t="s">
        <v>24</v>
      </c>
    </row>
    <row r="32" spans="2:140"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4"/>
      <c r="BH32" s="42"/>
      <c r="BI32" s="35"/>
      <c r="BJ32" s="44"/>
      <c r="BK32" s="35"/>
      <c r="BL32" s="44"/>
      <c r="BM32" s="35"/>
      <c r="BN32" s="44"/>
      <c r="BO32" s="35"/>
      <c r="BP32" s="44"/>
      <c r="BQ32" s="44"/>
      <c r="BR32" s="44"/>
      <c r="BS32" s="42"/>
      <c r="BT32" s="35"/>
      <c r="BU32" s="44"/>
      <c r="BV32" s="35"/>
      <c r="BW32" s="44"/>
      <c r="BX32" s="35"/>
      <c r="BY32" s="44"/>
      <c r="BZ32" s="35"/>
      <c r="CA32" s="44"/>
      <c r="CB32" s="44"/>
      <c r="CC32" s="44"/>
      <c r="CD32" s="42"/>
      <c r="CE32" s="35"/>
      <c r="CF32" s="44"/>
      <c r="CG32" s="44"/>
      <c r="CH32" s="35"/>
      <c r="CI32" s="44"/>
      <c r="CJ32" s="35"/>
      <c r="CK32" s="44"/>
      <c r="CL32" s="35"/>
      <c r="CM32" s="44"/>
      <c r="CN32" s="44"/>
      <c r="CO32" s="44"/>
      <c r="CP32" s="42"/>
      <c r="CQ32" s="35"/>
      <c r="CR32" s="44"/>
      <c r="CS32" s="35"/>
      <c r="CT32" s="44"/>
      <c r="CU32" s="35"/>
      <c r="CV32" s="44"/>
      <c r="CW32" s="35"/>
      <c r="CX32" s="44"/>
      <c r="CY32" s="44"/>
      <c r="CZ32" s="44"/>
      <c r="DA32" s="42"/>
      <c r="DB32" s="35"/>
      <c r="DC32" s="44"/>
      <c r="DD32" s="35"/>
      <c r="DE32" s="44"/>
      <c r="DF32" s="35"/>
      <c r="DG32" s="44"/>
      <c r="DH32" s="35"/>
      <c r="DI32" s="35"/>
      <c r="DJ32" s="44"/>
      <c r="DK32" s="44"/>
      <c r="DL32" s="42"/>
      <c r="DM32" s="35"/>
      <c r="DN32" s="44"/>
      <c r="DO32" s="35"/>
      <c r="DP32" s="44"/>
      <c r="DQ32" s="35"/>
      <c r="DR32" s="44"/>
      <c r="DS32" s="35"/>
      <c r="DT32" s="44"/>
      <c r="DU32" s="44"/>
      <c r="DV32" s="44"/>
      <c r="DW32" s="42"/>
      <c r="DX32" s="35"/>
      <c r="DY32" s="44"/>
      <c r="DZ32" s="35"/>
      <c r="EA32" s="44"/>
      <c r="EB32" s="35"/>
      <c r="EC32" s="44"/>
      <c r="ED32" s="35"/>
      <c r="EE32" s="44"/>
      <c r="EF32" s="44"/>
      <c r="EG32" s="44"/>
      <c r="EH32" s="42"/>
      <c r="EI32" s="43"/>
      <c r="EJ32" s="19"/>
    </row>
    <row r="33" spans="2:142" ht="10.5" customHeight="1" x14ac:dyDescent="0.2">
      <c r="B33" s="13">
        <v>13</v>
      </c>
      <c r="C33" s="14"/>
      <c r="D33" s="15" t="s">
        <v>25</v>
      </c>
      <c r="E33" s="16"/>
      <c r="F33" s="16">
        <v>210216</v>
      </c>
      <c r="G33" s="16"/>
      <c r="H33" s="16">
        <v>210522</v>
      </c>
      <c r="I33" s="16"/>
      <c r="J33" s="16">
        <v>206808</v>
      </c>
      <c r="K33" s="16"/>
      <c r="L33" s="16">
        <v>215956</v>
      </c>
      <c r="M33" s="16"/>
      <c r="N33" s="16"/>
      <c r="O33" s="16">
        <v>843502</v>
      </c>
      <c r="P33" s="45"/>
      <c r="Q33" s="16">
        <v>227016</v>
      </c>
      <c r="R33" s="16"/>
      <c r="S33" s="16">
        <v>219460</v>
      </c>
      <c r="T33" s="16"/>
      <c r="U33" s="16">
        <v>218360</v>
      </c>
      <c r="V33" s="16"/>
      <c r="W33" s="16">
        <v>232789</v>
      </c>
      <c r="X33" s="16"/>
      <c r="Y33" s="16"/>
      <c r="Z33" s="16">
        <v>897625</v>
      </c>
      <c r="AA33" s="45"/>
      <c r="AB33" s="16">
        <v>231754</v>
      </c>
      <c r="AC33" s="16"/>
      <c r="AD33" s="16">
        <v>228623</v>
      </c>
      <c r="AE33" s="16"/>
      <c r="AF33" s="16">
        <v>225922</v>
      </c>
      <c r="AG33" s="16"/>
      <c r="AH33" s="16">
        <v>235780</v>
      </c>
      <c r="AI33" s="16"/>
      <c r="AJ33" s="16"/>
      <c r="AK33" s="16">
        <v>922079</v>
      </c>
      <c r="AL33" s="31"/>
      <c r="AM33" s="16">
        <v>234955</v>
      </c>
      <c r="AN33" s="16"/>
      <c r="AO33" s="16">
        <v>236908</v>
      </c>
      <c r="AP33" s="16"/>
      <c r="AQ33" s="16">
        <v>230558</v>
      </c>
      <c r="AR33" s="16"/>
      <c r="AS33" s="16">
        <v>236582</v>
      </c>
      <c r="AT33" s="16"/>
      <c r="AU33" s="16"/>
      <c r="AV33" s="16">
        <v>939003</v>
      </c>
      <c r="AW33" s="31"/>
      <c r="AX33" s="16">
        <v>244027</v>
      </c>
      <c r="AY33" s="16"/>
      <c r="AZ33" s="16">
        <v>236895</v>
      </c>
      <c r="BA33" s="16"/>
      <c r="BB33" s="16">
        <v>228741</v>
      </c>
      <c r="BC33" s="16"/>
      <c r="BD33" s="16">
        <v>245444</v>
      </c>
      <c r="BE33" s="16"/>
      <c r="BF33" s="16"/>
      <c r="BG33" s="16">
        <v>955107</v>
      </c>
      <c r="BH33" s="31"/>
      <c r="BI33" s="16">
        <v>246668</v>
      </c>
      <c r="BJ33" s="16"/>
      <c r="BK33" s="16">
        <v>243460</v>
      </c>
      <c r="BL33" s="16"/>
      <c r="BM33" s="16">
        <v>238646</v>
      </c>
      <c r="BN33" s="16"/>
      <c r="BO33" s="16">
        <v>253749</v>
      </c>
      <c r="BP33" s="16"/>
      <c r="BQ33" s="16"/>
      <c r="BR33" s="16">
        <v>982523</v>
      </c>
      <c r="BS33" s="31"/>
      <c r="BT33" s="16">
        <v>253901</v>
      </c>
      <c r="BU33" s="16"/>
      <c r="BV33" s="16">
        <v>249876</v>
      </c>
      <c r="BW33" s="16"/>
      <c r="BX33" s="16">
        <v>245254</v>
      </c>
      <c r="BY33" s="16"/>
      <c r="BZ33" s="16">
        <v>256589</v>
      </c>
      <c r="CA33" s="16"/>
      <c r="CB33" s="16"/>
      <c r="CC33" s="16">
        <v>1005620</v>
      </c>
      <c r="CD33" s="31"/>
      <c r="CE33" s="16">
        <v>258268</v>
      </c>
      <c r="CF33" s="16"/>
      <c r="CG33" s="16"/>
      <c r="CH33" s="16">
        <v>206645</v>
      </c>
      <c r="CI33" s="16"/>
      <c r="CJ33" s="16">
        <v>229106</v>
      </c>
      <c r="CK33" s="16"/>
      <c r="CL33" s="16">
        <v>245340</v>
      </c>
      <c r="CM33" s="16"/>
      <c r="CN33" s="16"/>
      <c r="CO33" s="16">
        <v>939359</v>
      </c>
      <c r="CP33" s="31"/>
      <c r="CQ33" s="16">
        <v>232201</v>
      </c>
      <c r="CR33" s="16"/>
      <c r="CS33" s="16">
        <v>234332</v>
      </c>
      <c r="CT33" s="16"/>
      <c r="CU33" s="16">
        <v>241046</v>
      </c>
      <c r="CV33" s="16"/>
      <c r="CW33" s="16">
        <v>244976</v>
      </c>
      <c r="CX33" s="16"/>
      <c r="CY33" s="16"/>
      <c r="CZ33" s="16">
        <v>952555</v>
      </c>
      <c r="DA33" s="31"/>
      <c r="DB33" s="16">
        <v>241830</v>
      </c>
      <c r="DC33" s="16"/>
      <c r="DD33" s="16">
        <v>242472</v>
      </c>
      <c r="DE33" s="16"/>
      <c r="DF33" s="16">
        <v>236516</v>
      </c>
      <c r="DG33" s="16"/>
      <c r="DH33" s="16">
        <v>249265</v>
      </c>
      <c r="DI33" s="16"/>
      <c r="DJ33" s="16"/>
      <c r="DK33" s="16">
        <v>970083</v>
      </c>
      <c r="DL33" s="31"/>
      <c r="DM33" s="16">
        <v>259622</v>
      </c>
      <c r="DN33" s="16"/>
      <c r="DO33" s="16">
        <v>234750</v>
      </c>
      <c r="DP33" s="16"/>
      <c r="DQ33" s="16">
        <v>227893</v>
      </c>
      <c r="DR33" s="16"/>
      <c r="DS33" s="16">
        <v>252203</v>
      </c>
      <c r="DT33" s="16"/>
      <c r="DU33" s="16"/>
      <c r="DV33" s="16">
        <v>974468</v>
      </c>
      <c r="DW33" s="31"/>
      <c r="DX33" s="16">
        <v>261136</v>
      </c>
      <c r="DY33" s="16"/>
      <c r="DZ33" s="16"/>
      <c r="EA33" s="16"/>
      <c r="EB33" s="16"/>
      <c r="EC33" s="16"/>
      <c r="ED33" s="16"/>
      <c r="EE33" s="16"/>
      <c r="EF33" s="16"/>
      <c r="EG33" s="16">
        <v>261136</v>
      </c>
      <c r="EH33" s="31"/>
      <c r="EI33" s="40"/>
      <c r="EJ33" s="15" t="s">
        <v>26</v>
      </c>
    </row>
    <row r="34" spans="2:142" ht="10.5" customHeight="1" x14ac:dyDescent="0.2">
      <c r="B34" s="13">
        <v>14</v>
      </c>
      <c r="C34" s="13"/>
      <c r="D34" s="19" t="s">
        <v>27</v>
      </c>
      <c r="E34" s="41" t="e">
        <v>#DIV/0!</v>
      </c>
      <c r="F34" s="41">
        <v>98.963364686608486</v>
      </c>
      <c r="G34" s="41"/>
      <c r="H34" s="41">
        <v>98.904413353754222</v>
      </c>
      <c r="I34" s="41"/>
      <c r="J34" s="41">
        <v>99.027006320628232</v>
      </c>
      <c r="K34" s="41"/>
      <c r="L34" s="41">
        <v>98.962514893227009</v>
      </c>
      <c r="M34" s="41"/>
      <c r="N34" s="41"/>
      <c r="O34" s="41">
        <v>98.964018715711717</v>
      </c>
      <c r="P34" s="41"/>
      <c r="Q34" s="41">
        <v>99.013856601403532</v>
      </c>
      <c r="R34" s="41"/>
      <c r="S34" s="41">
        <v>98.826475011933397</v>
      </c>
      <c r="T34" s="41"/>
      <c r="U34" s="41">
        <v>98.532125822943598</v>
      </c>
      <c r="V34" s="41"/>
      <c r="W34" s="41">
        <v>99.17478251237614</v>
      </c>
      <c r="X34" s="41"/>
      <c r="Y34" s="41"/>
      <c r="Z34" s="41">
        <v>98.892012841501767</v>
      </c>
      <c r="AA34" s="41"/>
      <c r="AB34" s="41">
        <v>98.97249743764948</v>
      </c>
      <c r="AC34" s="41"/>
      <c r="AD34" s="41">
        <v>99.041310714100049</v>
      </c>
      <c r="AE34" s="41"/>
      <c r="AF34" s="41">
        <v>98.874368692394555</v>
      </c>
      <c r="AG34" s="41"/>
      <c r="AH34" s="41">
        <v>99.013975676946856</v>
      </c>
      <c r="AI34" s="41"/>
      <c r="AJ34" s="41"/>
      <c r="AK34" s="41">
        <v>98.976082471570976</v>
      </c>
      <c r="AL34" s="41"/>
      <c r="AM34" s="41">
        <v>98.894692757417474</v>
      </c>
      <c r="AN34" s="41"/>
      <c r="AO34" s="41">
        <v>99.067898317700724</v>
      </c>
      <c r="AP34" s="41"/>
      <c r="AQ34" s="41">
        <v>99.168569966149221</v>
      </c>
      <c r="AR34" s="41"/>
      <c r="AS34" s="41">
        <v>98.890635188683973</v>
      </c>
      <c r="AT34" s="41"/>
      <c r="AU34" s="41"/>
      <c r="AV34" s="41">
        <v>99.004475747143999</v>
      </c>
      <c r="AW34" s="41"/>
      <c r="AX34" s="41">
        <v>99.216116769327726</v>
      </c>
      <c r="AY34" s="41"/>
      <c r="AZ34" s="41">
        <v>98.734636207909773</v>
      </c>
      <c r="BA34" s="41"/>
      <c r="BB34" s="41">
        <v>99.159011795509826</v>
      </c>
      <c r="BC34" s="41"/>
      <c r="BD34" s="41">
        <v>98.973345699423362</v>
      </c>
      <c r="BE34" s="41"/>
      <c r="BF34" s="41"/>
      <c r="BG34" s="41">
        <v>99.020275629123006</v>
      </c>
      <c r="BH34" s="41"/>
      <c r="BI34" s="41">
        <v>98.132573738273891</v>
      </c>
      <c r="BJ34" s="41"/>
      <c r="BK34" s="41">
        <v>98.294601185381367</v>
      </c>
      <c r="BL34" s="41"/>
      <c r="BM34" s="41">
        <v>98.450101690160594</v>
      </c>
      <c r="BN34" s="41"/>
      <c r="BO34" s="41">
        <v>98.864273914534166</v>
      </c>
      <c r="BP34" s="41"/>
      <c r="BQ34" s="41"/>
      <c r="BR34" s="41">
        <v>98.438052605266137</v>
      </c>
      <c r="BS34" s="41"/>
      <c r="BT34" s="41">
        <v>98.835697491552864</v>
      </c>
      <c r="BU34" s="41"/>
      <c r="BV34" s="41">
        <v>98.934931859395164</v>
      </c>
      <c r="BW34" s="41"/>
      <c r="BX34" s="41">
        <v>99.069709198285651</v>
      </c>
      <c r="BY34" s="41"/>
      <c r="BZ34" s="41">
        <v>99.116182588642488</v>
      </c>
      <c r="CA34" s="41"/>
      <c r="CB34" s="41"/>
      <c r="CC34" s="41">
        <v>98.98886889551251</v>
      </c>
      <c r="CD34" s="41"/>
      <c r="CE34" s="41">
        <v>99.455104877870326</v>
      </c>
      <c r="CF34" s="41"/>
      <c r="CG34" s="41"/>
      <c r="CH34" s="41">
        <v>99.448484294314966</v>
      </c>
      <c r="CI34" s="41"/>
      <c r="CJ34" s="41">
        <v>99.452612570376829</v>
      </c>
      <c r="CK34" s="41"/>
      <c r="CL34" s="41">
        <v>99.41527576859022</v>
      </c>
      <c r="CM34" s="41"/>
      <c r="CN34" s="41"/>
      <c r="CO34" s="41">
        <v>99.442635376615456</v>
      </c>
      <c r="CP34" s="41"/>
      <c r="CQ34" s="41">
        <v>99.124024025305971</v>
      </c>
      <c r="CR34" s="41"/>
      <c r="CS34" s="41">
        <v>99.212925132625713</v>
      </c>
      <c r="CT34" s="41"/>
      <c r="CU34" s="41">
        <v>99.005614723966701</v>
      </c>
      <c r="CV34" s="41"/>
      <c r="CW34" s="41">
        <v>98.679578173966988</v>
      </c>
      <c r="CX34" s="41"/>
      <c r="CY34" s="41"/>
      <c r="CZ34" s="41">
        <v>99.001210811035534</v>
      </c>
      <c r="DA34" s="41"/>
      <c r="DB34" s="41">
        <v>98.646934288406555</v>
      </c>
      <c r="DC34" s="41"/>
      <c r="DD34" s="41">
        <v>98.459789251416154</v>
      </c>
      <c r="DE34" s="41"/>
      <c r="DF34" s="41">
        <v>98.68196516115573</v>
      </c>
      <c r="DG34" s="41"/>
      <c r="DH34" s="41">
        <v>98.727413873684043</v>
      </c>
      <c r="DI34" s="41"/>
      <c r="DJ34" s="41"/>
      <c r="DK34" s="41">
        <v>98.629272086745672</v>
      </c>
      <c r="DL34" s="41"/>
      <c r="DM34" s="41">
        <v>98.760275561946273</v>
      </c>
      <c r="DN34" s="41"/>
      <c r="DO34" s="41">
        <v>98.537158687850237</v>
      </c>
      <c r="DP34" s="41"/>
      <c r="DQ34" s="41">
        <v>98.492529637264951</v>
      </c>
      <c r="DR34" s="41"/>
      <c r="DS34" s="41">
        <v>97.996572880684184</v>
      </c>
      <c r="DT34" s="41"/>
      <c r="DU34" s="41"/>
      <c r="DV34" s="41">
        <v>98.445430446448782</v>
      </c>
      <c r="DW34" s="42"/>
      <c r="DX34" s="41">
        <v>98.020712513466137</v>
      </c>
      <c r="DY34" s="41"/>
      <c r="DZ34" s="41"/>
      <c r="EA34" s="41"/>
      <c r="EB34" s="41"/>
      <c r="EC34" s="41"/>
      <c r="ED34" s="41"/>
      <c r="EE34" s="41"/>
      <c r="EF34" s="41"/>
      <c r="EG34" s="41">
        <v>98.020712513466137</v>
      </c>
      <c r="EH34" s="42"/>
      <c r="EI34" s="42"/>
      <c r="EJ34" s="19" t="s">
        <v>28</v>
      </c>
    </row>
    <row r="35" spans="2:142"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6"/>
      <c r="BH35" s="42"/>
      <c r="BI35" s="35"/>
      <c r="BJ35" s="46"/>
      <c r="BK35" s="35"/>
      <c r="BL35" s="46"/>
      <c r="BM35" s="35"/>
      <c r="BN35" s="46"/>
      <c r="BO35" s="35"/>
      <c r="BP35" s="46"/>
      <c r="BQ35" s="46"/>
      <c r="BR35" s="46"/>
      <c r="BS35" s="42"/>
      <c r="BT35" s="35"/>
      <c r="BU35" s="46"/>
      <c r="BV35" s="35"/>
      <c r="BW35" s="46"/>
      <c r="BX35" s="35"/>
      <c r="BY35" s="46"/>
      <c r="BZ35" s="35"/>
      <c r="CA35" s="46"/>
      <c r="CB35" s="46"/>
      <c r="CC35" s="46"/>
      <c r="CD35" s="42"/>
      <c r="CE35" s="35"/>
      <c r="CF35" s="46"/>
      <c r="CG35" s="46"/>
      <c r="CH35" s="35"/>
      <c r="CI35" s="46"/>
      <c r="CJ35" s="35"/>
      <c r="CK35" s="46"/>
      <c r="CL35" s="35"/>
      <c r="CM35" s="46"/>
      <c r="CN35" s="46"/>
      <c r="CO35" s="46"/>
      <c r="CP35" s="42"/>
      <c r="CQ35" s="35"/>
      <c r="CR35" s="46"/>
      <c r="CS35" s="35"/>
      <c r="CT35" s="46"/>
      <c r="CU35" s="35"/>
      <c r="CV35" s="46"/>
      <c r="CW35" s="35"/>
      <c r="CX35" s="46"/>
      <c r="CY35" s="46"/>
      <c r="CZ35" s="46"/>
      <c r="DA35" s="42"/>
      <c r="DB35" s="35"/>
      <c r="DC35" s="46"/>
      <c r="DD35" s="35"/>
      <c r="DE35" s="46"/>
      <c r="DF35" s="35"/>
      <c r="DG35" s="46"/>
      <c r="DH35" s="35"/>
      <c r="DI35" s="35"/>
      <c r="DJ35" s="46"/>
      <c r="DK35" s="46"/>
      <c r="DL35" s="42"/>
      <c r="DM35" s="35"/>
      <c r="DN35" s="46"/>
      <c r="DO35" s="35"/>
      <c r="DP35" s="46"/>
      <c r="DQ35" s="35"/>
      <c r="DR35" s="46"/>
      <c r="DS35" s="35"/>
      <c r="DT35" s="46"/>
      <c r="DU35" s="46"/>
      <c r="DV35" s="46"/>
      <c r="DW35" s="42"/>
      <c r="DX35" s="35"/>
      <c r="DY35" s="46"/>
      <c r="DZ35" s="35"/>
      <c r="EA35" s="46"/>
      <c r="EB35" s="35"/>
      <c r="EC35" s="46"/>
      <c r="ED35" s="35"/>
      <c r="EE35" s="46"/>
      <c r="EF35" s="46"/>
      <c r="EG35" s="46"/>
      <c r="EH35" s="42"/>
      <c r="EI35" s="42"/>
      <c r="EJ35" s="19"/>
    </row>
    <row r="36" spans="2:142" ht="10.5" customHeight="1" x14ac:dyDescent="0.2">
      <c r="B36" s="13">
        <v>15</v>
      </c>
      <c r="C36" s="14"/>
      <c r="D36" s="15" t="s">
        <v>29</v>
      </c>
      <c r="E36" s="16"/>
      <c r="F36" s="16">
        <v>211299</v>
      </c>
      <c r="G36" s="16"/>
      <c r="H36" s="16">
        <v>211624</v>
      </c>
      <c r="I36" s="16"/>
      <c r="J36" s="16">
        <v>207810</v>
      </c>
      <c r="K36" s="16"/>
      <c r="L36" s="16">
        <v>217064</v>
      </c>
      <c r="M36" s="16"/>
      <c r="N36" s="16"/>
      <c r="O36" s="16">
        <v>847797</v>
      </c>
      <c r="P36" s="45"/>
      <c r="Q36" s="16">
        <v>228125</v>
      </c>
      <c r="R36" s="16"/>
      <c r="S36" s="16">
        <v>220806</v>
      </c>
      <c r="T36" s="16"/>
      <c r="U36" s="16">
        <v>219851</v>
      </c>
      <c r="V36" s="16"/>
      <c r="W36" s="16">
        <v>233787</v>
      </c>
      <c r="X36" s="16"/>
      <c r="Y36" s="16"/>
      <c r="Z36" s="16">
        <v>902569</v>
      </c>
      <c r="AA36" s="45"/>
      <c r="AB36" s="16">
        <v>232869</v>
      </c>
      <c r="AC36" s="16"/>
      <c r="AD36" s="16">
        <v>229627</v>
      </c>
      <c r="AE36" s="16"/>
      <c r="AF36" s="16">
        <v>227162</v>
      </c>
      <c r="AG36" s="16"/>
      <c r="AH36" s="16">
        <v>236984</v>
      </c>
      <c r="AI36" s="16"/>
      <c r="AJ36" s="16"/>
      <c r="AK36" s="16">
        <v>926642</v>
      </c>
      <c r="AL36" s="31"/>
      <c r="AM36" s="16">
        <v>236205</v>
      </c>
      <c r="AN36" s="16"/>
      <c r="AO36" s="16">
        <v>237998</v>
      </c>
      <c r="AP36" s="16"/>
      <c r="AQ36" s="16">
        <v>231459</v>
      </c>
      <c r="AR36" s="16"/>
      <c r="AS36" s="16">
        <v>237781</v>
      </c>
      <c r="AT36" s="16"/>
      <c r="AU36" s="16"/>
      <c r="AV36" s="16">
        <v>943443</v>
      </c>
      <c r="AW36" s="31"/>
      <c r="AX36" s="16">
        <v>244910</v>
      </c>
      <c r="AY36" s="16"/>
      <c r="AZ36" s="16">
        <v>238318</v>
      </c>
      <c r="BA36" s="16"/>
      <c r="BB36" s="16">
        <v>229657</v>
      </c>
      <c r="BC36" s="16"/>
      <c r="BD36" s="16">
        <v>246782</v>
      </c>
      <c r="BE36" s="16"/>
      <c r="BF36" s="16"/>
      <c r="BG36" s="16">
        <v>959667</v>
      </c>
      <c r="BH36" s="31"/>
      <c r="BI36" s="16">
        <v>248578</v>
      </c>
      <c r="BJ36" s="16"/>
      <c r="BK36" s="16">
        <v>245502</v>
      </c>
      <c r="BL36" s="16"/>
      <c r="BM36" s="16">
        <v>240236</v>
      </c>
      <c r="BN36" s="16"/>
      <c r="BO36" s="16">
        <v>255083</v>
      </c>
      <c r="BP36" s="16"/>
      <c r="BQ36" s="16"/>
      <c r="BR36" s="16">
        <v>989399</v>
      </c>
      <c r="BS36" s="31"/>
      <c r="BT36" s="16">
        <v>255180</v>
      </c>
      <c r="BU36" s="16"/>
      <c r="BV36" s="16">
        <v>251090</v>
      </c>
      <c r="BW36" s="16"/>
      <c r="BX36" s="16">
        <v>246263</v>
      </c>
      <c r="BY36" s="16"/>
      <c r="BZ36" s="16">
        <v>257633</v>
      </c>
      <c r="CA36" s="16"/>
      <c r="CB36" s="16"/>
      <c r="CC36" s="16">
        <v>1010166</v>
      </c>
      <c r="CD36" s="31"/>
      <c r="CE36" s="16">
        <v>258931</v>
      </c>
      <c r="CF36" s="16"/>
      <c r="CG36" s="16"/>
      <c r="CH36" s="16">
        <v>207137</v>
      </c>
      <c r="CI36" s="16"/>
      <c r="CJ36" s="16">
        <v>229676</v>
      </c>
      <c r="CK36" s="16"/>
      <c r="CL36" s="16">
        <v>246020</v>
      </c>
      <c r="CM36" s="16"/>
      <c r="CN36" s="16"/>
      <c r="CO36" s="16">
        <v>941764</v>
      </c>
      <c r="CP36" s="31"/>
      <c r="CQ36" s="16">
        <v>233232</v>
      </c>
      <c r="CR36" s="16"/>
      <c r="CS36" s="16">
        <v>235241</v>
      </c>
      <c r="CT36" s="16"/>
      <c r="CU36" s="16">
        <v>242111</v>
      </c>
      <c r="CV36" s="16"/>
      <c r="CW36" s="16">
        <v>246470</v>
      </c>
      <c r="CX36" s="16"/>
      <c r="CY36" s="16"/>
      <c r="CZ36" s="16">
        <v>957054</v>
      </c>
      <c r="DA36" s="31"/>
      <c r="DB36" s="16">
        <v>243431</v>
      </c>
      <c r="DC36" s="16"/>
      <c r="DD36" s="16">
        <v>244200</v>
      </c>
      <c r="DE36" s="16"/>
      <c r="DF36" s="16">
        <v>237880</v>
      </c>
      <c r="DG36" s="16"/>
      <c r="DH36" s="16">
        <v>250701</v>
      </c>
      <c r="DI36" s="16"/>
      <c r="DJ36" s="16"/>
      <c r="DK36" s="16">
        <v>976212</v>
      </c>
      <c r="DL36" s="31"/>
      <c r="DM36" s="16">
        <v>261147</v>
      </c>
      <c r="DN36" s="16"/>
      <c r="DO36" s="16">
        <v>236373</v>
      </c>
      <c r="DP36" s="16"/>
      <c r="DQ36" s="16">
        <v>229457</v>
      </c>
      <c r="DR36" s="16"/>
      <c r="DS36" s="16">
        <v>254532</v>
      </c>
      <c r="DT36" s="16"/>
      <c r="DU36" s="16"/>
      <c r="DV36" s="16">
        <v>981509</v>
      </c>
      <c r="DW36" s="31"/>
      <c r="DX36" s="16">
        <v>263430</v>
      </c>
      <c r="DY36" s="16"/>
      <c r="DZ36" s="16"/>
      <c r="EA36" s="16"/>
      <c r="EB36" s="16"/>
      <c r="EC36" s="16"/>
      <c r="ED36" s="16"/>
      <c r="EE36" s="16"/>
      <c r="EF36" s="16"/>
      <c r="EG36" s="16">
        <v>263430</v>
      </c>
      <c r="EH36" s="31"/>
      <c r="EI36" s="40"/>
      <c r="EJ36" s="15" t="s">
        <v>30</v>
      </c>
    </row>
    <row r="37" spans="2:142" ht="10.5" customHeight="1" x14ac:dyDescent="0.2">
      <c r="B37" s="13">
        <v>16</v>
      </c>
      <c r="C37" s="13"/>
      <c r="D37" s="19" t="s">
        <v>31</v>
      </c>
      <c r="E37" s="41" t="e">
        <v>#DIV/0!</v>
      </c>
      <c r="F37" s="41">
        <v>99.473208485156633</v>
      </c>
      <c r="G37" s="41"/>
      <c r="H37" s="41">
        <v>99.422139118832632</v>
      </c>
      <c r="I37" s="41"/>
      <c r="J37" s="41">
        <v>99.506799463704283</v>
      </c>
      <c r="K37" s="41"/>
      <c r="L37" s="41">
        <v>99.470259371276697</v>
      </c>
      <c r="M37" s="41"/>
      <c r="N37" s="41"/>
      <c r="O37" s="41">
        <v>99.46793033700483</v>
      </c>
      <c r="P37" s="41"/>
      <c r="Q37" s="41">
        <v>99.497550997265321</v>
      </c>
      <c r="R37" s="41"/>
      <c r="S37" s="41">
        <v>99.432601118586362</v>
      </c>
      <c r="T37" s="41"/>
      <c r="U37" s="41">
        <v>99.204920288972218</v>
      </c>
      <c r="V37" s="41"/>
      <c r="W37" s="41">
        <v>99.599959101249965</v>
      </c>
      <c r="X37" s="41"/>
      <c r="Y37" s="41"/>
      <c r="Z37" s="41">
        <v>99.436696992999757</v>
      </c>
      <c r="AA37" s="41"/>
      <c r="AB37" s="41">
        <v>99.448667577724635</v>
      </c>
      <c r="AC37" s="41"/>
      <c r="AD37" s="41">
        <v>99.476251537888373</v>
      </c>
      <c r="AE37" s="41"/>
      <c r="AF37" s="41">
        <v>99.417052526543372</v>
      </c>
      <c r="AG37" s="41"/>
      <c r="AH37" s="41">
        <v>99.519586104951969</v>
      </c>
      <c r="AI37" s="41"/>
      <c r="AJ37" s="41"/>
      <c r="AK37" s="41">
        <v>99.465875498326568</v>
      </c>
      <c r="AL37" s="41"/>
      <c r="AM37" s="41">
        <v>99.420829106704659</v>
      </c>
      <c r="AN37" s="41"/>
      <c r="AO37" s="41">
        <v>99.523703985581491</v>
      </c>
      <c r="AP37" s="41"/>
      <c r="AQ37" s="41">
        <v>99.556111849490946</v>
      </c>
      <c r="AR37" s="41"/>
      <c r="AS37" s="41">
        <v>99.391813941045655</v>
      </c>
      <c r="AT37" s="41"/>
      <c r="AU37" s="41"/>
      <c r="AV37" s="41">
        <v>99.472610430757712</v>
      </c>
      <c r="AW37" s="41"/>
      <c r="AX37" s="41">
        <v>99.575125531093093</v>
      </c>
      <c r="AY37" s="41"/>
      <c r="AZ37" s="41">
        <v>99.327723387140466</v>
      </c>
      <c r="BA37" s="41"/>
      <c r="BB37" s="41">
        <v>99.556096947733025</v>
      </c>
      <c r="BC37" s="41"/>
      <c r="BD37" s="41">
        <v>99.512883584015484</v>
      </c>
      <c r="BE37" s="41"/>
      <c r="BF37" s="41"/>
      <c r="BG37" s="41">
        <v>99.493031516022384</v>
      </c>
      <c r="BH37" s="41"/>
      <c r="BI37" s="41">
        <v>98.892434019461973</v>
      </c>
      <c r="BJ37" s="41"/>
      <c r="BK37" s="41">
        <v>99.119038775213568</v>
      </c>
      <c r="BL37" s="41"/>
      <c r="BM37" s="41">
        <v>99.106034166243816</v>
      </c>
      <c r="BN37" s="41"/>
      <c r="BO37" s="41">
        <v>99.384019574229342</v>
      </c>
      <c r="BP37" s="41"/>
      <c r="BQ37" s="41"/>
      <c r="BR37" s="41">
        <v>99.126952559479747</v>
      </c>
      <c r="BS37" s="41"/>
      <c r="BT37" s="41">
        <v>99.333572084767141</v>
      </c>
      <c r="BU37" s="41"/>
      <c r="BV37" s="41">
        <v>99.415598299058459</v>
      </c>
      <c r="BW37" s="41"/>
      <c r="BX37" s="41">
        <v>99.477292098385419</v>
      </c>
      <c r="BY37" s="41"/>
      <c r="BZ37" s="41">
        <v>99.519462910957714</v>
      </c>
      <c r="CA37" s="41"/>
      <c r="CB37" s="41"/>
      <c r="CC37" s="41">
        <v>99.436357408070947</v>
      </c>
      <c r="CD37" s="41"/>
      <c r="CE37" s="41">
        <v>99.710416161242748</v>
      </c>
      <c r="CF37" s="41"/>
      <c r="CG37" s="41"/>
      <c r="CH37" s="41">
        <v>99.685260670577648</v>
      </c>
      <c r="CI37" s="41"/>
      <c r="CJ37" s="41">
        <v>99.700043843085169</v>
      </c>
      <c r="CK37" s="41"/>
      <c r="CL37" s="41">
        <v>99.690821490945495</v>
      </c>
      <c r="CM37" s="41"/>
      <c r="CN37" s="41"/>
      <c r="CO37" s="41">
        <v>99.697234031741729</v>
      </c>
      <c r="CP37" s="41"/>
      <c r="CQ37" s="41">
        <v>99.564146457035775</v>
      </c>
      <c r="CR37" s="41"/>
      <c r="CS37" s="41">
        <v>99.597783150077689</v>
      </c>
      <c r="CT37" s="41"/>
      <c r="CU37" s="41">
        <v>99.443045669433644</v>
      </c>
      <c r="CV37" s="41"/>
      <c r="CW37" s="41">
        <v>99.281381166063781</v>
      </c>
      <c r="CX37" s="41"/>
      <c r="CY37" s="41"/>
      <c r="CZ37" s="41">
        <v>99.468802128533056</v>
      </c>
      <c r="DA37" s="41"/>
      <c r="DB37" s="41">
        <v>99.300011829636915</v>
      </c>
      <c r="DC37" s="41"/>
      <c r="DD37" s="41">
        <v>99.161472397620457</v>
      </c>
      <c r="DE37" s="41"/>
      <c r="DF37" s="41">
        <v>99.251069156148958</v>
      </c>
      <c r="DG37" s="41"/>
      <c r="DH37" s="41">
        <v>99.296176300509359</v>
      </c>
      <c r="DI37" s="41"/>
      <c r="DJ37" s="41"/>
      <c r="DK37" s="41">
        <v>99.252413414466758</v>
      </c>
      <c r="DL37" s="41"/>
      <c r="DM37" s="41">
        <v>99.34038595410091</v>
      </c>
      <c r="DN37" s="41"/>
      <c r="DO37" s="41">
        <v>99.218418788171348</v>
      </c>
      <c r="DP37" s="41"/>
      <c r="DQ37" s="41">
        <v>99.168471049913336</v>
      </c>
      <c r="DR37" s="41"/>
      <c r="DS37" s="41">
        <v>98.901534432446496</v>
      </c>
      <c r="DT37" s="41"/>
      <c r="DU37" s="41"/>
      <c r="DV37" s="41">
        <v>99.156746031746039</v>
      </c>
      <c r="DW37" s="42"/>
      <c r="DX37" s="41">
        <v>98.881794533968446</v>
      </c>
      <c r="DY37" s="41"/>
      <c r="DZ37" s="41"/>
      <c r="EA37" s="41"/>
      <c r="EB37" s="41"/>
      <c r="EC37" s="41"/>
      <c r="ED37" s="41"/>
      <c r="EE37" s="41"/>
      <c r="EF37" s="41"/>
      <c r="EG37" s="41">
        <v>98.881794533968446</v>
      </c>
      <c r="EH37" s="42"/>
      <c r="EI37" s="42"/>
      <c r="EJ37" s="19" t="s">
        <v>32</v>
      </c>
    </row>
    <row r="38" spans="2:142"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6"/>
      <c r="BH38" s="42"/>
      <c r="BI38" s="35"/>
      <c r="BJ38" s="46"/>
      <c r="BK38" s="35"/>
      <c r="BL38" s="46"/>
      <c r="BM38" s="35"/>
      <c r="BN38" s="46"/>
      <c r="BO38" s="35"/>
      <c r="BP38" s="46"/>
      <c r="BQ38" s="46"/>
      <c r="BR38" s="46"/>
      <c r="BS38" s="42"/>
      <c r="BT38" s="35"/>
      <c r="BU38" s="46"/>
      <c r="BV38" s="35"/>
      <c r="BW38" s="46"/>
      <c r="BX38" s="35"/>
      <c r="BY38" s="46"/>
      <c r="BZ38" s="35"/>
      <c r="CA38" s="46"/>
      <c r="CB38" s="46"/>
      <c r="CC38" s="46"/>
      <c r="CD38" s="42"/>
      <c r="CE38" s="35"/>
      <c r="CF38" s="46"/>
      <c r="CG38" s="46"/>
      <c r="CH38" s="35"/>
      <c r="CI38" s="46"/>
      <c r="CJ38" s="35"/>
      <c r="CK38" s="46"/>
      <c r="CL38" s="35"/>
      <c r="CM38" s="46"/>
      <c r="CN38" s="46"/>
      <c r="CO38" s="46"/>
      <c r="CP38" s="42"/>
      <c r="CQ38" s="35"/>
      <c r="CR38" s="46"/>
      <c r="CS38" s="35"/>
      <c r="CT38" s="46"/>
      <c r="CU38" s="35"/>
      <c r="CV38" s="46"/>
      <c r="CW38" s="35"/>
      <c r="CX38" s="46"/>
      <c r="CY38" s="46"/>
      <c r="CZ38" s="46"/>
      <c r="DA38" s="42"/>
      <c r="DB38" s="35"/>
      <c r="DC38" s="46"/>
      <c r="DD38" s="35"/>
      <c r="DE38" s="46"/>
      <c r="DF38" s="35"/>
      <c r="DG38" s="46"/>
      <c r="DH38" s="35"/>
      <c r="DI38" s="35"/>
      <c r="DJ38" s="46"/>
      <c r="DK38" s="46"/>
      <c r="DL38" s="42"/>
      <c r="DM38" s="35"/>
      <c r="DN38" s="46"/>
      <c r="DO38" s="35"/>
      <c r="DP38" s="46"/>
      <c r="DQ38" s="35"/>
      <c r="DR38" s="46"/>
      <c r="DS38" s="35"/>
      <c r="DT38" s="46"/>
      <c r="DU38" s="46"/>
      <c r="DV38" s="46"/>
      <c r="DW38" s="42"/>
      <c r="DX38" s="35"/>
      <c r="DY38" s="46"/>
      <c r="DZ38" s="35"/>
      <c r="EA38" s="46"/>
      <c r="EB38" s="35"/>
      <c r="EC38" s="46"/>
      <c r="ED38" s="35"/>
      <c r="EE38" s="46"/>
      <c r="EF38" s="46"/>
      <c r="EG38" s="46"/>
      <c r="EH38" s="42"/>
      <c r="EI38" s="42"/>
      <c r="EJ38" s="19"/>
    </row>
    <row r="39" spans="2:142" ht="10.5" customHeight="1" x14ac:dyDescent="0.2">
      <c r="B39" s="13">
        <v>17</v>
      </c>
      <c r="C39" s="14"/>
      <c r="D39" s="15" t="s">
        <v>33</v>
      </c>
      <c r="E39" s="16"/>
      <c r="F39" s="16">
        <v>211792</v>
      </c>
      <c r="G39" s="16"/>
      <c r="H39" s="16">
        <v>212106</v>
      </c>
      <c r="I39" s="16"/>
      <c r="J39" s="16">
        <v>208280</v>
      </c>
      <c r="K39" s="16"/>
      <c r="L39" s="16">
        <v>217514</v>
      </c>
      <c r="M39" s="16"/>
      <c r="N39" s="16"/>
      <c r="O39" s="16">
        <v>849692</v>
      </c>
      <c r="P39" s="45"/>
      <c r="Q39" s="16">
        <v>228590</v>
      </c>
      <c r="R39" s="16"/>
      <c r="S39" s="16">
        <v>221348</v>
      </c>
      <c r="T39" s="16"/>
      <c r="U39" s="16">
        <v>220550</v>
      </c>
      <c r="V39" s="16"/>
      <c r="W39" s="16">
        <v>234209</v>
      </c>
      <c r="X39" s="16"/>
      <c r="Y39" s="16"/>
      <c r="Z39" s="16">
        <v>904697</v>
      </c>
      <c r="AA39" s="45"/>
      <c r="AB39" s="16">
        <v>233422</v>
      </c>
      <c r="AC39" s="16"/>
      <c r="AD39" s="16">
        <v>230116</v>
      </c>
      <c r="AE39" s="16"/>
      <c r="AF39" s="16">
        <v>227656</v>
      </c>
      <c r="AG39" s="16"/>
      <c r="AH39" s="16">
        <v>237433</v>
      </c>
      <c r="AI39" s="16"/>
      <c r="AJ39" s="16"/>
      <c r="AK39" s="16">
        <v>928627</v>
      </c>
      <c r="AL39" s="31"/>
      <c r="AM39" s="16">
        <v>236763</v>
      </c>
      <c r="AN39" s="16"/>
      <c r="AO39" s="16">
        <v>238472</v>
      </c>
      <c r="AP39" s="16"/>
      <c r="AQ39" s="16">
        <v>231862</v>
      </c>
      <c r="AR39" s="16"/>
      <c r="AS39" s="16">
        <v>238343</v>
      </c>
      <c r="AT39" s="16"/>
      <c r="AU39" s="16"/>
      <c r="AV39" s="16">
        <v>945440</v>
      </c>
      <c r="AW39" s="31"/>
      <c r="AX39" s="16">
        <v>245360</v>
      </c>
      <c r="AY39" s="16"/>
      <c r="AZ39" s="16">
        <v>238959</v>
      </c>
      <c r="BA39" s="16"/>
      <c r="BB39" s="16">
        <v>230024</v>
      </c>
      <c r="BC39" s="16"/>
      <c r="BD39" s="16">
        <v>247303</v>
      </c>
      <c r="BE39" s="16"/>
      <c r="BF39" s="16"/>
      <c r="BG39" s="16">
        <v>961646</v>
      </c>
      <c r="BH39" s="31"/>
      <c r="BI39" s="16">
        <v>249657</v>
      </c>
      <c r="BJ39" s="16"/>
      <c r="BK39" s="16">
        <v>246410</v>
      </c>
      <c r="BL39" s="16"/>
      <c r="BM39" s="16">
        <v>241045</v>
      </c>
      <c r="BN39" s="16"/>
      <c r="BO39" s="16">
        <v>255735</v>
      </c>
      <c r="BP39" s="16"/>
      <c r="BQ39" s="16"/>
      <c r="BR39" s="16">
        <v>992847</v>
      </c>
      <c r="BS39" s="31"/>
      <c r="BT39" s="16">
        <v>255777</v>
      </c>
      <c r="BU39" s="16"/>
      <c r="BV39" s="16">
        <v>251679</v>
      </c>
      <c r="BW39" s="16"/>
      <c r="BX39" s="16">
        <v>246731</v>
      </c>
      <c r="BY39" s="16"/>
      <c r="BZ39" s="16">
        <v>258090</v>
      </c>
      <c r="CA39" s="16"/>
      <c r="CB39" s="16"/>
      <c r="CC39" s="16">
        <v>1012277</v>
      </c>
      <c r="CD39" s="31"/>
      <c r="CE39" s="16">
        <v>259227</v>
      </c>
      <c r="CF39" s="16"/>
      <c r="CG39" s="16"/>
      <c r="CH39" s="16">
        <v>207390</v>
      </c>
      <c r="CI39" s="16"/>
      <c r="CJ39" s="16">
        <v>229942</v>
      </c>
      <c r="CK39" s="16"/>
      <c r="CL39" s="16">
        <v>246340</v>
      </c>
      <c r="CM39" s="16"/>
      <c r="CN39" s="16"/>
      <c r="CO39" s="16">
        <v>942899</v>
      </c>
      <c r="CP39" s="31"/>
      <c r="CQ39" s="16">
        <v>233686</v>
      </c>
      <c r="CR39" s="16"/>
      <c r="CS39" s="16">
        <v>235613</v>
      </c>
      <c r="CT39" s="16"/>
      <c r="CU39" s="16">
        <v>242597</v>
      </c>
      <c r="CV39" s="16"/>
      <c r="CW39" s="16">
        <v>247146</v>
      </c>
      <c r="CX39" s="16"/>
      <c r="CY39" s="16"/>
      <c r="CZ39" s="16">
        <v>959042</v>
      </c>
      <c r="DA39" s="31"/>
      <c r="DB39" s="16">
        <v>244142</v>
      </c>
      <c r="DC39" s="16"/>
      <c r="DD39" s="16">
        <v>245008</v>
      </c>
      <c r="DE39" s="16"/>
      <c r="DF39" s="16">
        <v>238537</v>
      </c>
      <c r="DG39" s="16"/>
      <c r="DH39" s="16">
        <v>251372</v>
      </c>
      <c r="DI39" s="16"/>
      <c r="DJ39" s="16"/>
      <c r="DK39" s="16">
        <v>979059</v>
      </c>
      <c r="DL39" s="31"/>
      <c r="DM39" s="16">
        <v>261842</v>
      </c>
      <c r="DN39" s="16"/>
      <c r="DO39" s="16">
        <v>237091</v>
      </c>
      <c r="DP39" s="16"/>
      <c r="DQ39" s="16">
        <v>230150</v>
      </c>
      <c r="DR39" s="16"/>
      <c r="DS39" s="16">
        <v>255654</v>
      </c>
      <c r="DT39" s="16"/>
      <c r="DU39" s="16"/>
      <c r="DV39" s="16">
        <v>984737</v>
      </c>
      <c r="DW39" s="31"/>
      <c r="DX39" s="16">
        <v>264516</v>
      </c>
      <c r="DY39" s="16"/>
      <c r="DZ39" s="16"/>
      <c r="EA39" s="16"/>
      <c r="EB39" s="16"/>
      <c r="EC39" s="16"/>
      <c r="ED39" s="16"/>
      <c r="EE39" s="16"/>
      <c r="EF39" s="16"/>
      <c r="EG39" s="16">
        <v>264516</v>
      </c>
      <c r="EH39" s="31"/>
      <c r="EI39" s="40"/>
      <c r="EJ39" s="15" t="s">
        <v>34</v>
      </c>
    </row>
    <row r="40" spans="2:142" ht="10.5" customHeight="1" x14ac:dyDescent="0.2">
      <c r="B40" s="13">
        <v>18</v>
      </c>
      <c r="C40" s="13"/>
      <c r="D40" s="19" t="s">
        <v>35</v>
      </c>
      <c r="E40" s="41" t="e">
        <v>#DIV/0!</v>
      </c>
      <c r="F40" s="41">
        <v>99.705298044421852</v>
      </c>
      <c r="G40" s="41"/>
      <c r="H40" s="41">
        <v>99.648585415355129</v>
      </c>
      <c r="I40" s="41"/>
      <c r="J40" s="41">
        <v>99.731852135606204</v>
      </c>
      <c r="K40" s="41"/>
      <c r="L40" s="41">
        <v>99.676473283842</v>
      </c>
      <c r="M40" s="41"/>
      <c r="N40" s="41"/>
      <c r="O40" s="41">
        <v>99.690261541277351</v>
      </c>
      <c r="P40" s="41"/>
      <c r="Q40" s="41">
        <v>99.700362443681655</v>
      </c>
      <c r="R40" s="41"/>
      <c r="S40" s="41">
        <v>99.676672700908739</v>
      </c>
      <c r="T40" s="41"/>
      <c r="U40" s="41">
        <v>99.520334998398113</v>
      </c>
      <c r="V40" s="41"/>
      <c r="W40" s="41">
        <v>99.779743189932091</v>
      </c>
      <c r="X40" s="41"/>
      <c r="Y40" s="41"/>
      <c r="Z40" s="41">
        <v>99.671140333288534</v>
      </c>
      <c r="AA40" s="41"/>
      <c r="AB40" s="41">
        <v>99.68483088486505</v>
      </c>
      <c r="AC40" s="41"/>
      <c r="AD40" s="41">
        <v>99.688090245888858</v>
      </c>
      <c r="AE40" s="41"/>
      <c r="AF40" s="41">
        <v>99.633250763696196</v>
      </c>
      <c r="AG40" s="41"/>
      <c r="AH40" s="41">
        <v>99.708140159913995</v>
      </c>
      <c r="AI40" s="41"/>
      <c r="AJ40" s="41"/>
      <c r="AK40" s="41">
        <v>99.678945662277883</v>
      </c>
      <c r="AL40" s="41"/>
      <c r="AM40" s="41">
        <v>99.655696373026458</v>
      </c>
      <c r="AN40" s="41"/>
      <c r="AO40" s="41">
        <v>99.721916725558984</v>
      </c>
      <c r="AP40" s="41"/>
      <c r="AQ40" s="41">
        <v>99.729451892761446</v>
      </c>
      <c r="AR40" s="41"/>
      <c r="AS40" s="41">
        <v>99.626728418799843</v>
      </c>
      <c r="AT40" s="41"/>
      <c r="AU40" s="41"/>
      <c r="AV40" s="41">
        <v>99.683165602644337</v>
      </c>
      <c r="AW40" s="41"/>
      <c r="AX40" s="41">
        <v>99.758085828708502</v>
      </c>
      <c r="AY40" s="41"/>
      <c r="AZ40" s="41">
        <v>99.594883529014595</v>
      </c>
      <c r="BA40" s="41"/>
      <c r="BB40" s="41">
        <v>99.715191108066975</v>
      </c>
      <c r="BC40" s="41"/>
      <c r="BD40" s="41">
        <v>99.722972700512116</v>
      </c>
      <c r="BE40" s="41"/>
      <c r="BF40" s="41"/>
      <c r="BG40" s="41">
        <v>99.698203423955249</v>
      </c>
      <c r="BH40" s="41"/>
      <c r="BI40" s="41">
        <v>99.32169540344205</v>
      </c>
      <c r="BJ40" s="41"/>
      <c r="BK40" s="41">
        <v>99.485634921916628</v>
      </c>
      <c r="BL40" s="41"/>
      <c r="BM40" s="41">
        <v>99.439775910364148</v>
      </c>
      <c r="BN40" s="41"/>
      <c r="BO40" s="41">
        <v>99.638048187513633</v>
      </c>
      <c r="BP40" s="41"/>
      <c r="BQ40" s="41"/>
      <c r="BR40" s="41">
        <v>99.472404427154032</v>
      </c>
      <c r="BS40" s="41"/>
      <c r="BT40" s="41">
        <v>99.565965464086077</v>
      </c>
      <c r="BU40" s="41"/>
      <c r="BV40" s="41">
        <v>99.648804668878626</v>
      </c>
      <c r="BW40" s="41"/>
      <c r="BX40" s="41">
        <v>99.666339469293945</v>
      </c>
      <c r="BY40" s="41"/>
      <c r="BZ40" s="41">
        <v>99.695994622929035</v>
      </c>
      <c r="CA40" s="41"/>
      <c r="CB40" s="41"/>
      <c r="CC40" s="41">
        <v>99.644155087351805</v>
      </c>
      <c r="CD40" s="41"/>
      <c r="CE40" s="41">
        <v>99.824401289264216</v>
      </c>
      <c r="CF40" s="41"/>
      <c r="CG40" s="41"/>
      <c r="CH40" s="41">
        <v>99.807017628289969</v>
      </c>
      <c r="CI40" s="41"/>
      <c r="CJ40" s="41">
        <v>99.815511770349048</v>
      </c>
      <c r="CK40" s="41"/>
      <c r="CL40" s="41">
        <v>99.820490066171502</v>
      </c>
      <c r="CM40" s="41"/>
      <c r="CN40" s="41"/>
      <c r="CO40" s="41">
        <v>99.817387659005064</v>
      </c>
      <c r="CP40" s="41"/>
      <c r="CQ40" s="41">
        <v>99.757954006992449</v>
      </c>
      <c r="CR40" s="41"/>
      <c r="CS40" s="41">
        <v>99.755282800784101</v>
      </c>
      <c r="CT40" s="41"/>
      <c r="CU40" s="41">
        <v>99.642662044548132</v>
      </c>
      <c r="CV40" s="41"/>
      <c r="CW40" s="41">
        <v>99.553682921523929</v>
      </c>
      <c r="CX40" s="41"/>
      <c r="CY40" s="41"/>
      <c r="CZ40" s="41">
        <v>99.675419496655977</v>
      </c>
      <c r="DA40" s="41"/>
      <c r="DB40" s="41">
        <v>99.590041893231401</v>
      </c>
      <c r="DC40" s="41"/>
      <c r="DD40" s="41">
        <v>99.489574239132637</v>
      </c>
      <c r="DE40" s="41"/>
      <c r="DF40" s="41">
        <v>99.525190361948461</v>
      </c>
      <c r="DG40" s="41"/>
      <c r="DH40" s="41">
        <v>99.56194203059276</v>
      </c>
      <c r="DI40" s="41"/>
      <c r="DJ40" s="41"/>
      <c r="DK40" s="41">
        <v>99.541870644034717</v>
      </c>
      <c r="DL40" s="41"/>
      <c r="DM40" s="41">
        <v>99.604764132820549</v>
      </c>
      <c r="DN40" s="41"/>
      <c r="DO40" s="41">
        <v>99.519801876298601</v>
      </c>
      <c r="DP40" s="41"/>
      <c r="DQ40" s="41">
        <v>99.467977059481981</v>
      </c>
      <c r="DR40" s="41"/>
      <c r="DS40" s="41">
        <v>99.337501311397702</v>
      </c>
      <c r="DT40" s="41"/>
      <c r="DU40" s="41"/>
      <c r="DV40" s="41">
        <v>99.482854071703358</v>
      </c>
      <c r="DW40" s="42"/>
      <c r="DX40" s="41">
        <v>99.289438419873193</v>
      </c>
      <c r="DY40" s="41"/>
      <c r="DZ40" s="41"/>
      <c r="EA40" s="41"/>
      <c r="EB40" s="41"/>
      <c r="EC40" s="41"/>
      <c r="ED40" s="41"/>
      <c r="EE40" s="41"/>
      <c r="EF40" s="41"/>
      <c r="EG40" s="41">
        <v>99.289438419873193</v>
      </c>
      <c r="EH40" s="42"/>
      <c r="EI40" s="42"/>
      <c r="EJ40" s="19" t="s">
        <v>36</v>
      </c>
      <c r="EL40" s="47"/>
    </row>
    <row r="41" spans="2:142"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4"/>
      <c r="BH41" s="155"/>
      <c r="BI41" s="156"/>
      <c r="BJ41" s="154"/>
      <c r="BK41" s="156"/>
      <c r="BL41" s="154"/>
      <c r="BM41" s="156"/>
      <c r="BN41" s="154"/>
      <c r="BO41" s="156"/>
      <c r="BP41" s="154"/>
      <c r="BQ41" s="154"/>
      <c r="BR41" s="154"/>
      <c r="BS41" s="155"/>
      <c r="BT41" s="156"/>
      <c r="BU41" s="154"/>
      <c r="BV41" s="156"/>
      <c r="BW41" s="154"/>
      <c r="BX41" s="156"/>
      <c r="BY41" s="154"/>
      <c r="BZ41" s="156"/>
      <c r="CA41" s="154"/>
      <c r="CB41" s="154"/>
      <c r="CC41" s="154"/>
      <c r="CD41" s="155"/>
      <c r="CE41" s="156"/>
      <c r="CF41" s="154"/>
      <c r="CG41" s="154"/>
      <c r="CH41" s="156"/>
      <c r="CI41" s="154"/>
      <c r="CJ41" s="156"/>
      <c r="CK41" s="154"/>
      <c r="CL41" s="156"/>
      <c r="CM41" s="154"/>
      <c r="CN41" s="154"/>
      <c r="CO41" s="154"/>
      <c r="CP41" s="155"/>
      <c r="CQ41" s="156"/>
      <c r="CR41" s="154"/>
      <c r="CS41" s="156"/>
      <c r="CT41" s="154"/>
      <c r="CU41" s="156"/>
      <c r="CV41" s="154"/>
      <c r="CW41" s="156"/>
      <c r="CX41" s="154"/>
      <c r="CY41" s="154"/>
      <c r="CZ41" s="154"/>
      <c r="DA41" s="155"/>
      <c r="DB41" s="156"/>
      <c r="DC41" s="154"/>
      <c r="DD41" s="156"/>
      <c r="DE41" s="154"/>
      <c r="DF41" s="156"/>
      <c r="DG41" s="154"/>
      <c r="DH41" s="156"/>
      <c r="DI41" s="156"/>
      <c r="DJ41" s="154"/>
      <c r="DK41" s="154"/>
      <c r="DL41" s="155"/>
      <c r="DM41" s="156"/>
      <c r="DN41" s="154"/>
      <c r="DO41" s="156"/>
      <c r="DP41" s="154"/>
      <c r="DQ41" s="156"/>
      <c r="DR41" s="154"/>
      <c r="DS41" s="156"/>
      <c r="DT41" s="154"/>
      <c r="DU41" s="154"/>
      <c r="DV41" s="154"/>
      <c r="DW41" s="155"/>
      <c r="DX41" s="156"/>
      <c r="DY41" s="154"/>
      <c r="DZ41" s="156"/>
      <c r="EA41" s="154"/>
      <c r="EB41" s="156"/>
      <c r="EC41" s="154"/>
      <c r="ED41" s="156"/>
      <c r="EE41" s="154"/>
      <c r="EF41" s="154"/>
      <c r="EG41" s="154"/>
      <c r="EH41" s="155"/>
      <c r="EI41" s="155"/>
      <c r="EJ41" s="153"/>
    </row>
    <row r="42" spans="2:142"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6"/>
      <c r="BH42" s="42"/>
      <c r="BI42" s="3"/>
      <c r="BJ42" s="46"/>
      <c r="BK42" s="3"/>
      <c r="BL42" s="46"/>
      <c r="BM42" s="3"/>
      <c r="BN42" s="46"/>
      <c r="BO42" s="3"/>
      <c r="BP42" s="46"/>
      <c r="BQ42" s="46"/>
      <c r="BR42" s="46"/>
      <c r="BS42" s="42"/>
      <c r="BT42" s="3"/>
      <c r="BU42" s="46"/>
      <c r="BV42" s="3"/>
      <c r="BW42" s="46"/>
      <c r="BX42" s="3"/>
      <c r="BY42" s="46"/>
      <c r="BZ42" s="3"/>
      <c r="CA42" s="46"/>
      <c r="CB42" s="46"/>
      <c r="CC42" s="46"/>
      <c r="CD42" s="42"/>
      <c r="CE42" s="3"/>
      <c r="CF42" s="46"/>
      <c r="CG42" s="46"/>
      <c r="CH42" s="3"/>
      <c r="CI42" s="46"/>
      <c r="CJ42" s="3"/>
      <c r="CK42" s="46"/>
      <c r="CL42" s="3"/>
      <c r="CM42" s="46"/>
      <c r="CN42" s="46"/>
      <c r="CO42" s="46"/>
      <c r="CP42" s="42"/>
      <c r="CQ42" s="3"/>
      <c r="CR42" s="46"/>
      <c r="CS42" s="3"/>
      <c r="CT42" s="46"/>
      <c r="CU42" s="3"/>
      <c r="CV42" s="46"/>
      <c r="CW42" s="3"/>
      <c r="CX42" s="46"/>
      <c r="CY42" s="46"/>
      <c r="CZ42" s="46"/>
      <c r="DA42" s="42"/>
      <c r="DB42" s="3"/>
      <c r="DC42" s="46"/>
      <c r="DD42" s="3"/>
      <c r="DE42" s="46"/>
      <c r="DF42" s="3"/>
      <c r="DG42" s="46"/>
      <c r="DH42" s="3"/>
      <c r="DI42" s="3"/>
      <c r="DJ42" s="46"/>
      <c r="DK42" s="46"/>
      <c r="DL42" s="42"/>
      <c r="DM42" s="3"/>
      <c r="DN42" s="46"/>
      <c r="DO42" s="3"/>
      <c r="DP42" s="46"/>
      <c r="DQ42" s="3"/>
      <c r="DR42" s="46"/>
      <c r="DS42" s="3"/>
      <c r="DT42" s="46"/>
      <c r="DU42" s="46"/>
      <c r="DV42" s="46"/>
      <c r="DW42" s="42"/>
      <c r="DX42" s="3"/>
      <c r="DY42" s="46"/>
      <c r="DZ42" s="3"/>
      <c r="EA42" s="46"/>
      <c r="EB42" s="3"/>
      <c r="EC42" s="46"/>
      <c r="ED42" s="3"/>
      <c r="EE42" s="46"/>
      <c r="EF42" s="46"/>
      <c r="EG42" s="46"/>
      <c r="EH42" s="42"/>
      <c r="EI42" s="42"/>
      <c r="EJ42" s="19"/>
    </row>
    <row r="43" spans="2:142" ht="13.95" customHeight="1" x14ac:dyDescent="0.2">
      <c r="B43" s="13">
        <v>19</v>
      </c>
      <c r="C43" s="13"/>
      <c r="D43" s="15" t="s">
        <v>502</v>
      </c>
      <c r="E43" s="46"/>
      <c r="F43" s="3" t="s">
        <v>270</v>
      </c>
      <c r="G43" s="46"/>
      <c r="H43" s="3" t="s">
        <v>270</v>
      </c>
      <c r="I43" s="46"/>
      <c r="J43" s="3" t="s">
        <v>270</v>
      </c>
      <c r="K43" s="46"/>
      <c r="L43" s="3" t="s">
        <v>270</v>
      </c>
      <c r="M43" s="46"/>
      <c r="N43" s="46"/>
      <c r="O43" s="3" t="s">
        <v>270</v>
      </c>
      <c r="P43" s="46"/>
      <c r="Q43" s="3" t="s">
        <v>270</v>
      </c>
      <c r="R43" s="46"/>
      <c r="S43" s="3" t="s">
        <v>270</v>
      </c>
      <c r="T43" s="46"/>
      <c r="U43" s="3" t="s">
        <v>270</v>
      </c>
      <c r="V43" s="46"/>
      <c r="W43" s="3" t="s">
        <v>270</v>
      </c>
      <c r="X43" s="46"/>
      <c r="Y43" s="46"/>
      <c r="Z43" s="3" t="s">
        <v>270</v>
      </c>
      <c r="AA43" s="3"/>
      <c r="AB43" s="3" t="s">
        <v>270</v>
      </c>
      <c r="AC43" s="46"/>
      <c r="AD43" s="3" t="s">
        <v>270</v>
      </c>
      <c r="AE43" s="46"/>
      <c r="AF43" s="3" t="s">
        <v>270</v>
      </c>
      <c r="AG43" s="46"/>
      <c r="AH43" s="3" t="s">
        <v>270</v>
      </c>
      <c r="AI43" s="46"/>
      <c r="AJ43" s="46"/>
      <c r="AK43" s="3" t="s">
        <v>270</v>
      </c>
      <c r="AL43" s="42"/>
      <c r="AM43" s="3" t="s">
        <v>270</v>
      </c>
      <c r="AN43" s="46"/>
      <c r="AO43" s="3" t="s">
        <v>270</v>
      </c>
      <c r="AP43" s="46"/>
      <c r="AQ43" s="3" t="s">
        <v>270</v>
      </c>
      <c r="AR43" s="46"/>
      <c r="AS43" s="3" t="s">
        <v>270</v>
      </c>
      <c r="AT43" s="46"/>
      <c r="AU43" s="46"/>
      <c r="AV43" s="3" t="s">
        <v>270</v>
      </c>
      <c r="AW43" s="42"/>
      <c r="AX43" s="3" t="s">
        <v>270</v>
      </c>
      <c r="AY43" s="46"/>
      <c r="AZ43" s="3" t="s">
        <v>270</v>
      </c>
      <c r="BA43" s="46"/>
      <c r="BB43" s="3" t="s">
        <v>270</v>
      </c>
      <c r="BC43" s="46"/>
      <c r="BD43" s="3" t="s">
        <v>270</v>
      </c>
      <c r="BE43" s="3"/>
      <c r="BF43" s="46"/>
      <c r="BG43" s="3" t="s">
        <v>270</v>
      </c>
      <c r="BH43" s="42"/>
      <c r="BI43" s="3" t="s">
        <v>270</v>
      </c>
      <c r="BJ43" s="46"/>
      <c r="BK43" s="3" t="s">
        <v>270</v>
      </c>
      <c r="BL43" s="46"/>
      <c r="BM43" s="3" t="s">
        <v>270</v>
      </c>
      <c r="BN43" s="46"/>
      <c r="BO43" s="3" t="s">
        <v>270</v>
      </c>
      <c r="BP43" s="46"/>
      <c r="BQ43" s="46"/>
      <c r="BR43" s="3" t="s">
        <v>270</v>
      </c>
      <c r="BS43" s="42"/>
      <c r="BT43" s="3" t="s">
        <v>270</v>
      </c>
      <c r="BU43" s="46"/>
      <c r="BV43" s="3" t="s">
        <v>270</v>
      </c>
      <c r="BW43" s="46"/>
      <c r="BX43" s="3" t="s">
        <v>270</v>
      </c>
      <c r="BY43" s="46"/>
      <c r="BZ43" s="3" t="s">
        <v>270</v>
      </c>
      <c r="CA43" s="46"/>
      <c r="CB43" s="46"/>
      <c r="CC43" s="3" t="s">
        <v>270</v>
      </c>
      <c r="CD43" s="42"/>
      <c r="CE43" s="3" t="s">
        <v>270</v>
      </c>
      <c r="CF43" s="46"/>
      <c r="CG43" s="46"/>
      <c r="CH43" s="3" t="s">
        <v>270</v>
      </c>
      <c r="CI43" s="46"/>
      <c r="CJ43" s="3" t="s">
        <v>270</v>
      </c>
      <c r="CK43" s="46"/>
      <c r="CL43" s="3" t="s">
        <v>270</v>
      </c>
      <c r="CM43" s="46"/>
      <c r="CN43" s="46"/>
      <c r="CO43" s="3" t="s">
        <v>270</v>
      </c>
      <c r="CP43" s="42"/>
      <c r="CQ43" s="3" t="s">
        <v>270</v>
      </c>
      <c r="CR43" s="46"/>
      <c r="CS43" s="3" t="s">
        <v>270</v>
      </c>
      <c r="CT43" s="46"/>
      <c r="CU43" s="3" t="s">
        <v>270</v>
      </c>
      <c r="CV43" s="46"/>
      <c r="CW43" s="3" t="s">
        <v>270</v>
      </c>
      <c r="CX43" s="46"/>
      <c r="CY43" s="46"/>
      <c r="CZ43" s="3" t="s">
        <v>270</v>
      </c>
      <c r="DA43" s="42"/>
      <c r="DB43" s="3" t="s">
        <v>270</v>
      </c>
      <c r="DC43" s="46"/>
      <c r="DD43" s="3" t="s">
        <v>270</v>
      </c>
      <c r="DE43" s="46"/>
      <c r="DF43" s="3" t="s">
        <v>270</v>
      </c>
      <c r="DG43" s="46"/>
      <c r="DH43" s="3" t="s">
        <v>270</v>
      </c>
      <c r="DI43" s="3"/>
      <c r="DJ43" s="46"/>
      <c r="DK43" s="3" t="s">
        <v>270</v>
      </c>
      <c r="DL43" s="42"/>
      <c r="DM43" s="16">
        <v>10349</v>
      </c>
      <c r="DN43" s="46"/>
      <c r="DO43" s="16">
        <v>11272</v>
      </c>
      <c r="DP43" s="46"/>
      <c r="DQ43" s="16">
        <v>11372</v>
      </c>
      <c r="DR43" s="46"/>
      <c r="DS43" s="16">
        <v>15088</v>
      </c>
      <c r="DT43" s="46"/>
      <c r="DU43" s="46"/>
      <c r="DV43" s="16">
        <v>48081</v>
      </c>
      <c r="DW43" s="42"/>
      <c r="DX43" s="16">
        <v>14874</v>
      </c>
      <c r="DY43" s="46"/>
      <c r="DZ43" s="3"/>
      <c r="EA43" s="46"/>
      <c r="EB43" s="3"/>
      <c r="EC43" s="46"/>
      <c r="ED43" s="3"/>
      <c r="EE43" s="46"/>
      <c r="EF43" s="46"/>
      <c r="EG43" s="16">
        <v>14874</v>
      </c>
      <c r="EH43" s="42"/>
      <c r="EI43" s="42"/>
      <c r="EJ43" s="24" t="s">
        <v>506</v>
      </c>
    </row>
    <row r="44" spans="2:142" ht="4.2" customHeight="1" x14ac:dyDescent="0.2">
      <c r="B44" s="13"/>
      <c r="C44" s="13"/>
      <c r="D44" s="15"/>
      <c r="E44" s="46"/>
      <c r="F44" s="3"/>
      <c r="G44" s="46"/>
      <c r="H44" s="3"/>
      <c r="I44" s="46"/>
      <c r="J44" s="3"/>
      <c r="K44" s="46"/>
      <c r="L44" s="3"/>
      <c r="M44" s="46"/>
      <c r="N44" s="46"/>
      <c r="O44" s="3"/>
      <c r="P44" s="46"/>
      <c r="Q44" s="3"/>
      <c r="R44" s="46"/>
      <c r="S44" s="3"/>
      <c r="T44" s="46"/>
      <c r="U44" s="3"/>
      <c r="V44" s="46"/>
      <c r="W44" s="3"/>
      <c r="X44" s="46"/>
      <c r="Y44" s="46"/>
      <c r="Z44" s="3"/>
      <c r="AA44" s="3"/>
      <c r="AB44" s="3"/>
      <c r="AC44" s="46"/>
      <c r="AD44" s="3"/>
      <c r="AE44" s="46"/>
      <c r="AF44" s="3"/>
      <c r="AG44" s="46"/>
      <c r="AH44" s="3"/>
      <c r="AI44" s="46"/>
      <c r="AJ44" s="46"/>
      <c r="AK44" s="3"/>
      <c r="AL44" s="42"/>
      <c r="AM44" s="3"/>
      <c r="AN44" s="46"/>
      <c r="AO44" s="3"/>
      <c r="AP44" s="46"/>
      <c r="AQ44" s="3"/>
      <c r="AR44" s="46"/>
      <c r="AS44" s="3"/>
      <c r="AT44" s="46"/>
      <c r="AU44" s="46"/>
      <c r="AV44" s="3"/>
      <c r="AW44" s="42"/>
      <c r="AX44" s="3"/>
      <c r="AY44" s="46"/>
      <c r="AZ44" s="3"/>
      <c r="BA44" s="46"/>
      <c r="BB44" s="3"/>
      <c r="BC44" s="46"/>
      <c r="BD44" s="3"/>
      <c r="BE44" s="3"/>
      <c r="BF44" s="46"/>
      <c r="BG44" s="3"/>
      <c r="BH44" s="42"/>
      <c r="BI44" s="3"/>
      <c r="BJ44" s="46"/>
      <c r="BK44" s="3"/>
      <c r="BL44" s="46"/>
      <c r="BM44" s="3"/>
      <c r="BN44" s="46"/>
      <c r="BO44" s="3"/>
      <c r="BP44" s="46"/>
      <c r="BQ44" s="46"/>
      <c r="BR44" s="3"/>
      <c r="BS44" s="42"/>
      <c r="BT44" s="3"/>
      <c r="BU44" s="46"/>
      <c r="BV44" s="3"/>
      <c r="BW44" s="46"/>
      <c r="BX44" s="3"/>
      <c r="BY44" s="46"/>
      <c r="BZ44" s="3"/>
      <c r="CA44" s="46"/>
      <c r="CB44" s="46"/>
      <c r="CC44" s="3"/>
      <c r="CD44" s="42"/>
      <c r="CE44" s="3"/>
      <c r="CF44" s="46"/>
      <c r="CG44" s="46"/>
      <c r="CH44" s="3"/>
      <c r="CI44" s="46"/>
      <c r="CJ44" s="3"/>
      <c r="CK44" s="46"/>
      <c r="CL44" s="3"/>
      <c r="CM44" s="46"/>
      <c r="CN44" s="46"/>
      <c r="CO44" s="3"/>
      <c r="CP44" s="42"/>
      <c r="CQ44" s="3"/>
      <c r="CR44" s="46"/>
      <c r="CS44" s="3"/>
      <c r="CT44" s="46"/>
      <c r="CU44" s="3"/>
      <c r="CV44" s="46"/>
      <c r="CW44" s="3"/>
      <c r="CX44" s="46"/>
      <c r="CY44" s="46"/>
      <c r="CZ44" s="3"/>
      <c r="DA44" s="42"/>
      <c r="DB44" s="3"/>
      <c r="DC44" s="46"/>
      <c r="DD44" s="3"/>
      <c r="DE44" s="46"/>
      <c r="DF44" s="3"/>
      <c r="DG44" s="46"/>
      <c r="DH44" s="3"/>
      <c r="DI44" s="3"/>
      <c r="DJ44" s="46"/>
      <c r="DK44" s="3"/>
      <c r="DL44" s="42"/>
      <c r="DM44" s="3"/>
      <c r="DN44" s="46"/>
      <c r="DO44" s="3"/>
      <c r="DP44" s="46"/>
      <c r="DQ44" s="3"/>
      <c r="DR44" s="46"/>
      <c r="DS44" s="3"/>
      <c r="DT44" s="46"/>
      <c r="DU44" s="46"/>
      <c r="DV44" s="3"/>
      <c r="DW44" s="42"/>
      <c r="DX44" s="3"/>
      <c r="DY44" s="46"/>
      <c r="DZ44" s="3"/>
      <c r="EA44" s="46"/>
      <c r="EB44" s="3"/>
      <c r="EC44" s="46"/>
      <c r="ED44" s="3"/>
      <c r="EE44" s="46"/>
      <c r="EF44" s="46"/>
      <c r="EG44" s="46"/>
      <c r="EH44" s="42"/>
      <c r="EI44" s="42"/>
      <c r="EJ44" s="24"/>
    </row>
    <row r="45" spans="2:142" ht="13.95" customHeight="1" x14ac:dyDescent="0.2">
      <c r="B45" s="13">
        <v>20</v>
      </c>
      <c r="C45" s="13"/>
      <c r="D45" s="19" t="s">
        <v>503</v>
      </c>
      <c r="E45" s="46"/>
      <c r="F45" s="3" t="s">
        <v>270</v>
      </c>
      <c r="G45" s="3"/>
      <c r="H45" s="3" t="s">
        <v>270</v>
      </c>
      <c r="I45" s="46"/>
      <c r="J45" s="3" t="s">
        <v>270</v>
      </c>
      <c r="K45" s="46"/>
      <c r="L45" s="3" t="s">
        <v>270</v>
      </c>
      <c r="M45" s="46"/>
      <c r="N45" s="46"/>
      <c r="O45" s="3" t="s">
        <v>270</v>
      </c>
      <c r="P45" s="3"/>
      <c r="Q45" s="3" t="s">
        <v>270</v>
      </c>
      <c r="R45" s="3"/>
      <c r="S45" s="3" t="s">
        <v>270</v>
      </c>
      <c r="T45" s="46"/>
      <c r="U45" s="3" t="s">
        <v>270</v>
      </c>
      <c r="V45" s="46"/>
      <c r="W45" s="3" t="s">
        <v>270</v>
      </c>
      <c r="X45" s="46"/>
      <c r="Y45" s="46"/>
      <c r="Z45" s="3" t="s">
        <v>270</v>
      </c>
      <c r="AA45" s="3"/>
      <c r="AB45" s="3" t="s">
        <v>270</v>
      </c>
      <c r="AC45" s="3"/>
      <c r="AD45" s="3" t="s">
        <v>270</v>
      </c>
      <c r="AE45" s="46"/>
      <c r="AF45" s="3" t="s">
        <v>270</v>
      </c>
      <c r="AG45" s="46"/>
      <c r="AH45" s="3" t="s">
        <v>270</v>
      </c>
      <c r="AI45" s="46"/>
      <c r="AJ45" s="46"/>
      <c r="AK45" s="3" t="s">
        <v>270</v>
      </c>
      <c r="AL45" s="42"/>
      <c r="AM45" s="3" t="s">
        <v>270</v>
      </c>
      <c r="AN45" s="3"/>
      <c r="AO45" s="3" t="s">
        <v>270</v>
      </c>
      <c r="AP45" s="46"/>
      <c r="AQ45" s="3" t="s">
        <v>270</v>
      </c>
      <c r="AR45" s="46"/>
      <c r="AS45" s="3" t="s">
        <v>270</v>
      </c>
      <c r="AT45" s="46"/>
      <c r="AU45" s="46"/>
      <c r="AV45" s="3" t="s">
        <v>270</v>
      </c>
      <c r="AW45" s="42"/>
      <c r="AX45" s="3" t="s">
        <v>270</v>
      </c>
      <c r="AY45" s="46"/>
      <c r="AZ45" s="3" t="s">
        <v>270</v>
      </c>
      <c r="BA45" s="46"/>
      <c r="BB45" s="3" t="s">
        <v>270</v>
      </c>
      <c r="BC45" s="46"/>
      <c r="BD45" s="3" t="s">
        <v>270</v>
      </c>
      <c r="BE45" s="3"/>
      <c r="BF45" s="46"/>
      <c r="BG45" s="3" t="s">
        <v>270</v>
      </c>
      <c r="BH45" s="42"/>
      <c r="BI45" s="3" t="s">
        <v>270</v>
      </c>
      <c r="BJ45" s="46"/>
      <c r="BK45" s="3" t="s">
        <v>270</v>
      </c>
      <c r="BL45" s="46"/>
      <c r="BM45" s="3" t="s">
        <v>270</v>
      </c>
      <c r="BN45" s="46"/>
      <c r="BO45" s="3" t="s">
        <v>270</v>
      </c>
      <c r="BP45" s="46"/>
      <c r="BQ45" s="46"/>
      <c r="BR45" s="3" t="s">
        <v>270</v>
      </c>
      <c r="BS45" s="42"/>
      <c r="BT45" s="3" t="s">
        <v>270</v>
      </c>
      <c r="BU45" s="46"/>
      <c r="BV45" s="3" t="s">
        <v>270</v>
      </c>
      <c r="BW45" s="46"/>
      <c r="BX45" s="3" t="s">
        <v>270</v>
      </c>
      <c r="BY45" s="46"/>
      <c r="BZ45" s="3" t="s">
        <v>270</v>
      </c>
      <c r="CA45" s="46"/>
      <c r="CB45" s="46"/>
      <c r="CC45" s="3" t="s">
        <v>270</v>
      </c>
      <c r="CD45" s="42"/>
      <c r="CE45" s="3" t="s">
        <v>270</v>
      </c>
      <c r="CF45" s="46"/>
      <c r="CG45" s="46"/>
      <c r="CH45" s="3" t="s">
        <v>270</v>
      </c>
      <c r="CI45" s="46"/>
      <c r="CJ45" s="3" t="s">
        <v>270</v>
      </c>
      <c r="CK45" s="46"/>
      <c r="CL45" s="3" t="s">
        <v>270</v>
      </c>
      <c r="CM45" s="46"/>
      <c r="CN45" s="46"/>
      <c r="CO45" s="3" t="s">
        <v>270</v>
      </c>
      <c r="CP45" s="42"/>
      <c r="CQ45" s="3" t="s">
        <v>270</v>
      </c>
      <c r="CR45" s="46"/>
      <c r="CS45" s="3" t="s">
        <v>270</v>
      </c>
      <c r="CT45" s="46"/>
      <c r="CU45" s="3" t="s">
        <v>270</v>
      </c>
      <c r="CV45" s="46"/>
      <c r="CW45" s="3" t="s">
        <v>270</v>
      </c>
      <c r="CX45" s="46"/>
      <c r="CY45" s="46"/>
      <c r="CZ45" s="3" t="s">
        <v>270</v>
      </c>
      <c r="DA45" s="42"/>
      <c r="DB45" s="3" t="s">
        <v>270</v>
      </c>
      <c r="DC45" s="46"/>
      <c r="DD45" s="3" t="s">
        <v>270</v>
      </c>
      <c r="DE45" s="46"/>
      <c r="DF45" s="3" t="s">
        <v>270</v>
      </c>
      <c r="DG45" s="46"/>
      <c r="DH45" s="3" t="s">
        <v>270</v>
      </c>
      <c r="DI45" s="3"/>
      <c r="DJ45" s="46"/>
      <c r="DK45" s="3" t="s">
        <v>270</v>
      </c>
      <c r="DL45" s="42"/>
      <c r="DM45" s="16">
        <v>2</v>
      </c>
      <c r="DN45" s="46"/>
      <c r="DO45" s="16">
        <v>3</v>
      </c>
      <c r="DP45" s="46"/>
      <c r="DQ45" s="16">
        <v>3</v>
      </c>
      <c r="DR45" s="46"/>
      <c r="DS45" s="16">
        <v>4</v>
      </c>
      <c r="DT45" s="46"/>
      <c r="DU45" s="46"/>
      <c r="DV45" s="16">
        <v>3</v>
      </c>
      <c r="DW45" s="42"/>
      <c r="DX45" s="16">
        <v>3</v>
      </c>
      <c r="DY45" s="46"/>
      <c r="DZ45" s="3"/>
      <c r="EA45" s="46"/>
      <c r="EB45" s="3"/>
      <c r="EC45" s="46"/>
      <c r="ED45" s="3"/>
      <c r="EE45" s="46"/>
      <c r="EF45" s="46"/>
      <c r="EG45" s="16">
        <v>3</v>
      </c>
      <c r="EH45" s="42"/>
      <c r="EI45" s="42"/>
      <c r="EJ45" s="19" t="s">
        <v>507</v>
      </c>
    </row>
    <row r="46" spans="2:142" ht="13.95" customHeight="1" x14ac:dyDescent="0.2">
      <c r="B46" s="13">
        <v>21</v>
      </c>
      <c r="C46" s="13"/>
      <c r="D46" s="19" t="s">
        <v>504</v>
      </c>
      <c r="E46" s="46"/>
      <c r="F46" s="3" t="s">
        <v>270</v>
      </c>
      <c r="G46" s="3"/>
      <c r="H46" s="3" t="s">
        <v>270</v>
      </c>
      <c r="I46" s="46"/>
      <c r="J46" s="3" t="s">
        <v>270</v>
      </c>
      <c r="K46" s="46"/>
      <c r="L46" s="3" t="s">
        <v>270</v>
      </c>
      <c r="M46" s="46"/>
      <c r="N46" s="46"/>
      <c r="O46" s="3" t="s">
        <v>270</v>
      </c>
      <c r="P46" s="3"/>
      <c r="Q46" s="3" t="s">
        <v>270</v>
      </c>
      <c r="R46" s="3"/>
      <c r="S46" s="3" t="s">
        <v>270</v>
      </c>
      <c r="T46" s="46"/>
      <c r="U46" s="3" t="s">
        <v>270</v>
      </c>
      <c r="V46" s="46"/>
      <c r="W46" s="3" t="s">
        <v>270</v>
      </c>
      <c r="X46" s="46"/>
      <c r="Y46" s="46"/>
      <c r="Z46" s="3" t="s">
        <v>270</v>
      </c>
      <c r="AA46" s="3"/>
      <c r="AB46" s="3" t="s">
        <v>270</v>
      </c>
      <c r="AC46" s="3"/>
      <c r="AD46" s="3" t="s">
        <v>270</v>
      </c>
      <c r="AE46" s="46"/>
      <c r="AF46" s="3" t="s">
        <v>270</v>
      </c>
      <c r="AG46" s="46"/>
      <c r="AH46" s="3" t="s">
        <v>270</v>
      </c>
      <c r="AI46" s="46"/>
      <c r="AJ46" s="46"/>
      <c r="AK46" s="3" t="s">
        <v>270</v>
      </c>
      <c r="AL46" s="42"/>
      <c r="AM46" s="3" t="s">
        <v>270</v>
      </c>
      <c r="AN46" s="3"/>
      <c r="AO46" s="3" t="s">
        <v>270</v>
      </c>
      <c r="AP46" s="46"/>
      <c r="AQ46" s="3" t="s">
        <v>270</v>
      </c>
      <c r="AR46" s="46"/>
      <c r="AS46" s="3" t="s">
        <v>270</v>
      </c>
      <c r="AT46" s="46"/>
      <c r="AU46" s="46"/>
      <c r="AV46" s="3" t="s">
        <v>270</v>
      </c>
      <c r="AW46" s="42"/>
      <c r="AX46" s="3" t="s">
        <v>270</v>
      </c>
      <c r="AY46" s="46"/>
      <c r="AZ46" s="3" t="s">
        <v>270</v>
      </c>
      <c r="BA46" s="46"/>
      <c r="BB46" s="3" t="s">
        <v>270</v>
      </c>
      <c r="BC46" s="46"/>
      <c r="BD46" s="3" t="s">
        <v>270</v>
      </c>
      <c r="BE46" s="3"/>
      <c r="BF46" s="46"/>
      <c r="BG46" s="3" t="s">
        <v>270</v>
      </c>
      <c r="BH46" s="42"/>
      <c r="BI46" s="3" t="s">
        <v>270</v>
      </c>
      <c r="BJ46" s="46"/>
      <c r="BK46" s="3" t="s">
        <v>270</v>
      </c>
      <c r="BL46" s="46"/>
      <c r="BM46" s="3" t="s">
        <v>270</v>
      </c>
      <c r="BN46" s="46"/>
      <c r="BO46" s="3" t="s">
        <v>270</v>
      </c>
      <c r="BP46" s="46"/>
      <c r="BQ46" s="46"/>
      <c r="BR46" s="3" t="s">
        <v>270</v>
      </c>
      <c r="BS46" s="42"/>
      <c r="BT46" s="3" t="s">
        <v>270</v>
      </c>
      <c r="BU46" s="46"/>
      <c r="BV46" s="3" t="s">
        <v>270</v>
      </c>
      <c r="BW46" s="46"/>
      <c r="BX46" s="3" t="s">
        <v>270</v>
      </c>
      <c r="BY46" s="46"/>
      <c r="BZ46" s="3" t="s">
        <v>270</v>
      </c>
      <c r="CA46" s="46"/>
      <c r="CB46" s="46"/>
      <c r="CC46" s="3" t="s">
        <v>270</v>
      </c>
      <c r="CD46" s="42"/>
      <c r="CE46" s="3" t="s">
        <v>270</v>
      </c>
      <c r="CF46" s="46"/>
      <c r="CG46" s="46"/>
      <c r="CH46" s="3" t="s">
        <v>270</v>
      </c>
      <c r="CI46" s="46"/>
      <c r="CJ46" s="3" t="s">
        <v>270</v>
      </c>
      <c r="CK46" s="46"/>
      <c r="CL46" s="3" t="s">
        <v>270</v>
      </c>
      <c r="CM46" s="46"/>
      <c r="CN46" s="46"/>
      <c r="CO46" s="3" t="s">
        <v>270</v>
      </c>
      <c r="CP46" s="42"/>
      <c r="CQ46" s="3" t="s">
        <v>270</v>
      </c>
      <c r="CR46" s="46"/>
      <c r="CS46" s="3" t="s">
        <v>270</v>
      </c>
      <c r="CT46" s="46"/>
      <c r="CU46" s="3" t="s">
        <v>270</v>
      </c>
      <c r="CV46" s="46"/>
      <c r="CW46" s="3" t="s">
        <v>270</v>
      </c>
      <c r="CX46" s="46"/>
      <c r="CY46" s="46"/>
      <c r="CZ46" s="3" t="s">
        <v>270</v>
      </c>
      <c r="DA46" s="42"/>
      <c r="DB46" s="3" t="s">
        <v>270</v>
      </c>
      <c r="DC46" s="46"/>
      <c r="DD46" s="3" t="s">
        <v>270</v>
      </c>
      <c r="DE46" s="46"/>
      <c r="DF46" s="3" t="s">
        <v>270</v>
      </c>
      <c r="DG46" s="46"/>
      <c r="DH46" s="3" t="s">
        <v>270</v>
      </c>
      <c r="DI46" s="3"/>
      <c r="DJ46" s="46"/>
      <c r="DK46" s="3" t="s">
        <v>270</v>
      </c>
      <c r="DL46" s="42"/>
      <c r="DM46" s="16">
        <v>6</v>
      </c>
      <c r="DN46" s="46"/>
      <c r="DO46" s="16">
        <v>7</v>
      </c>
      <c r="DP46" s="46"/>
      <c r="DQ46" s="16">
        <v>7</v>
      </c>
      <c r="DR46" s="46"/>
      <c r="DS46" s="16">
        <v>8</v>
      </c>
      <c r="DT46" s="46"/>
      <c r="DU46" s="46"/>
      <c r="DV46" s="16">
        <v>7</v>
      </c>
      <c r="DW46" s="42"/>
      <c r="DX46" s="16">
        <v>8</v>
      </c>
      <c r="DY46" s="46"/>
      <c r="DZ46" s="3"/>
      <c r="EA46" s="46"/>
      <c r="EB46" s="3"/>
      <c r="EC46" s="46"/>
      <c r="ED46" s="3"/>
      <c r="EE46" s="46"/>
      <c r="EF46" s="46"/>
      <c r="EG46" s="16">
        <v>8</v>
      </c>
      <c r="EH46" s="42"/>
      <c r="EI46" s="42"/>
      <c r="EJ46" s="19" t="s">
        <v>508</v>
      </c>
    </row>
    <row r="47" spans="2:142" ht="13.95" customHeight="1" x14ac:dyDescent="0.2">
      <c r="B47" s="13">
        <v>22</v>
      </c>
      <c r="C47" s="13"/>
      <c r="D47" s="19" t="s">
        <v>505</v>
      </c>
      <c r="E47" s="46"/>
      <c r="F47" s="3" t="s">
        <v>270</v>
      </c>
      <c r="G47" s="3"/>
      <c r="H47" s="3" t="s">
        <v>270</v>
      </c>
      <c r="I47" s="46"/>
      <c r="J47" s="3" t="s">
        <v>270</v>
      </c>
      <c r="K47" s="46"/>
      <c r="L47" s="3" t="s">
        <v>270</v>
      </c>
      <c r="M47" s="46"/>
      <c r="N47" s="46"/>
      <c r="O47" s="3" t="s">
        <v>270</v>
      </c>
      <c r="P47" s="3"/>
      <c r="Q47" s="3" t="s">
        <v>270</v>
      </c>
      <c r="R47" s="3"/>
      <c r="S47" s="3" t="s">
        <v>270</v>
      </c>
      <c r="T47" s="46"/>
      <c r="U47" s="3" t="s">
        <v>270</v>
      </c>
      <c r="V47" s="46"/>
      <c r="W47" s="3" t="s">
        <v>270</v>
      </c>
      <c r="X47" s="46"/>
      <c r="Y47" s="46"/>
      <c r="Z47" s="3" t="s">
        <v>270</v>
      </c>
      <c r="AA47" s="3"/>
      <c r="AB47" s="3" t="s">
        <v>270</v>
      </c>
      <c r="AC47" s="3"/>
      <c r="AD47" s="3" t="s">
        <v>270</v>
      </c>
      <c r="AE47" s="46"/>
      <c r="AF47" s="3" t="s">
        <v>270</v>
      </c>
      <c r="AG47" s="46"/>
      <c r="AH47" s="3" t="s">
        <v>270</v>
      </c>
      <c r="AI47" s="46"/>
      <c r="AJ47" s="46"/>
      <c r="AK47" s="3" t="s">
        <v>270</v>
      </c>
      <c r="AL47" s="42"/>
      <c r="AM47" s="3" t="s">
        <v>270</v>
      </c>
      <c r="AN47" s="3"/>
      <c r="AO47" s="3" t="s">
        <v>270</v>
      </c>
      <c r="AP47" s="46"/>
      <c r="AQ47" s="3" t="s">
        <v>270</v>
      </c>
      <c r="AR47" s="46"/>
      <c r="AS47" s="3" t="s">
        <v>270</v>
      </c>
      <c r="AT47" s="46"/>
      <c r="AU47" s="46"/>
      <c r="AV47" s="3" t="s">
        <v>270</v>
      </c>
      <c r="AW47" s="42"/>
      <c r="AX47" s="3" t="s">
        <v>270</v>
      </c>
      <c r="AY47" s="46"/>
      <c r="AZ47" s="3" t="s">
        <v>270</v>
      </c>
      <c r="BA47" s="46"/>
      <c r="BB47" s="3" t="s">
        <v>270</v>
      </c>
      <c r="BC47" s="46"/>
      <c r="BD47" s="3" t="s">
        <v>270</v>
      </c>
      <c r="BE47" s="3"/>
      <c r="BF47" s="46"/>
      <c r="BG47" s="3" t="s">
        <v>270</v>
      </c>
      <c r="BH47" s="42"/>
      <c r="BI47" s="3" t="s">
        <v>270</v>
      </c>
      <c r="BJ47" s="46"/>
      <c r="BK47" s="3" t="s">
        <v>270</v>
      </c>
      <c r="BL47" s="46"/>
      <c r="BM47" s="3" t="s">
        <v>270</v>
      </c>
      <c r="BN47" s="46"/>
      <c r="BO47" s="3" t="s">
        <v>270</v>
      </c>
      <c r="BP47" s="46"/>
      <c r="BQ47" s="46"/>
      <c r="BR47" s="3" t="s">
        <v>270</v>
      </c>
      <c r="BS47" s="42"/>
      <c r="BT47" s="3" t="s">
        <v>270</v>
      </c>
      <c r="BU47" s="46"/>
      <c r="BV47" s="3" t="s">
        <v>270</v>
      </c>
      <c r="BW47" s="46"/>
      <c r="BX47" s="3" t="s">
        <v>270</v>
      </c>
      <c r="BY47" s="46"/>
      <c r="BZ47" s="3" t="s">
        <v>270</v>
      </c>
      <c r="CA47" s="46"/>
      <c r="CB47" s="46"/>
      <c r="CC47" s="3" t="s">
        <v>270</v>
      </c>
      <c r="CD47" s="42"/>
      <c r="CE47" s="3" t="s">
        <v>270</v>
      </c>
      <c r="CF47" s="46"/>
      <c r="CG47" s="46"/>
      <c r="CH47" s="3" t="s">
        <v>270</v>
      </c>
      <c r="CI47" s="46"/>
      <c r="CJ47" s="3" t="s">
        <v>270</v>
      </c>
      <c r="CK47" s="46"/>
      <c r="CL47" s="3" t="s">
        <v>270</v>
      </c>
      <c r="CM47" s="46"/>
      <c r="CN47" s="46"/>
      <c r="CO47" s="3" t="s">
        <v>270</v>
      </c>
      <c r="CP47" s="42"/>
      <c r="CQ47" s="3" t="s">
        <v>270</v>
      </c>
      <c r="CR47" s="46"/>
      <c r="CS47" s="3" t="s">
        <v>270</v>
      </c>
      <c r="CT47" s="46"/>
      <c r="CU47" s="3" t="s">
        <v>270</v>
      </c>
      <c r="CV47" s="46"/>
      <c r="CW47" s="3" t="s">
        <v>270</v>
      </c>
      <c r="CX47" s="46"/>
      <c r="CY47" s="46"/>
      <c r="CZ47" s="3" t="s">
        <v>270</v>
      </c>
      <c r="DA47" s="42"/>
      <c r="DB47" s="3" t="s">
        <v>270</v>
      </c>
      <c r="DC47" s="46"/>
      <c r="DD47" s="3" t="s">
        <v>270</v>
      </c>
      <c r="DE47" s="46"/>
      <c r="DF47" s="3" t="s">
        <v>270</v>
      </c>
      <c r="DG47" s="46"/>
      <c r="DH47" s="3" t="s">
        <v>270</v>
      </c>
      <c r="DI47" s="3"/>
      <c r="DJ47" s="46"/>
      <c r="DK47" s="3" t="s">
        <v>270</v>
      </c>
      <c r="DL47" s="42"/>
      <c r="DM47" s="16">
        <v>14</v>
      </c>
      <c r="DN47" s="46"/>
      <c r="DO47" s="16">
        <v>18</v>
      </c>
      <c r="DP47" s="46"/>
      <c r="DQ47" s="16">
        <v>18</v>
      </c>
      <c r="DR47" s="46"/>
      <c r="DS47" s="16">
        <v>19</v>
      </c>
      <c r="DT47" s="46"/>
      <c r="DU47" s="46"/>
      <c r="DV47" s="16">
        <v>18</v>
      </c>
      <c r="DW47" s="42"/>
      <c r="DX47" s="16">
        <v>21</v>
      </c>
      <c r="DY47" s="46"/>
      <c r="DZ47" s="3"/>
      <c r="EA47" s="46"/>
      <c r="EB47" s="3"/>
      <c r="EC47" s="46"/>
      <c r="ED47" s="3"/>
      <c r="EE47" s="46"/>
      <c r="EF47" s="46"/>
      <c r="EG47" s="16">
        <v>21</v>
      </c>
      <c r="EH47" s="42"/>
      <c r="EI47" s="42"/>
      <c r="EJ47" s="19" t="s">
        <v>509</v>
      </c>
    </row>
    <row r="48" spans="2:142"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49"/>
      <c r="BH48" s="50"/>
      <c r="BI48" s="49"/>
      <c r="BJ48" s="49"/>
      <c r="BK48" s="49"/>
      <c r="BL48" s="49"/>
      <c r="BM48" s="49"/>
      <c r="BN48" s="49"/>
      <c r="BO48" s="49"/>
      <c r="BP48" s="49"/>
      <c r="BQ48" s="49"/>
      <c r="BR48" s="49"/>
      <c r="BS48" s="50"/>
      <c r="BT48" s="49"/>
      <c r="BU48" s="49"/>
      <c r="BV48" s="49"/>
      <c r="BW48" s="49"/>
      <c r="BX48" s="49"/>
      <c r="BY48" s="49"/>
      <c r="BZ48" s="49"/>
      <c r="CA48" s="49"/>
      <c r="CB48" s="49"/>
      <c r="CC48" s="49"/>
      <c r="CD48" s="50"/>
      <c r="CE48" s="49"/>
      <c r="CF48" s="49"/>
      <c r="CG48" s="33"/>
      <c r="CH48" s="49"/>
      <c r="CI48" s="49"/>
      <c r="CJ48" s="49"/>
      <c r="CK48" s="49"/>
      <c r="CL48" s="49"/>
      <c r="CM48" s="49"/>
      <c r="CN48" s="49"/>
      <c r="CO48" s="49"/>
      <c r="CP48" s="50"/>
      <c r="CQ48" s="49"/>
      <c r="CR48" s="49"/>
      <c r="CS48" s="49"/>
      <c r="CT48" s="49"/>
      <c r="CU48" s="49"/>
      <c r="CV48" s="49"/>
      <c r="CW48" s="49"/>
      <c r="CX48" s="49"/>
      <c r="CY48" s="49"/>
      <c r="CZ48" s="49"/>
      <c r="DA48" s="50"/>
      <c r="DB48" s="49"/>
      <c r="DC48" s="49"/>
      <c r="DD48" s="49"/>
      <c r="DE48" s="49"/>
      <c r="DF48" s="49"/>
      <c r="DG48" s="49"/>
      <c r="DH48" s="49"/>
      <c r="DI48" s="49"/>
      <c r="DJ48" s="49"/>
      <c r="DK48" s="49"/>
      <c r="DL48" s="50"/>
      <c r="DM48" s="49"/>
      <c r="DN48" s="49"/>
      <c r="DO48" s="49"/>
      <c r="DP48" s="49"/>
      <c r="DQ48" s="49"/>
      <c r="DR48" s="49"/>
      <c r="DS48" s="49"/>
      <c r="DT48" s="49"/>
      <c r="DU48" s="49"/>
      <c r="DV48" s="49"/>
      <c r="DW48" s="50"/>
      <c r="DX48" s="49"/>
      <c r="DY48" s="49"/>
      <c r="DZ48" s="49"/>
      <c r="EA48" s="49"/>
      <c r="EB48" s="49"/>
      <c r="EC48" s="49"/>
      <c r="ED48" s="49"/>
      <c r="EE48" s="49"/>
      <c r="EF48" s="49"/>
      <c r="EG48" s="49"/>
      <c r="EH48" s="33"/>
      <c r="EI48" s="34"/>
      <c r="EJ48" s="32"/>
    </row>
    <row r="49" spans="2:140"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3"/>
      <c r="BI49" s="23"/>
      <c r="BJ49" s="3"/>
      <c r="BK49" s="23"/>
      <c r="BL49" s="3"/>
      <c r="BM49" s="23"/>
      <c r="BN49" s="3"/>
      <c r="BO49" s="23"/>
      <c r="BP49" s="3"/>
      <c r="BQ49" s="3"/>
      <c r="BR49" s="3"/>
      <c r="BS49" s="3"/>
      <c r="BT49" s="23"/>
      <c r="BU49" s="3"/>
      <c r="BV49" s="23"/>
      <c r="BW49" s="3"/>
      <c r="BX49" s="23"/>
      <c r="BY49" s="3"/>
      <c r="BZ49" s="23"/>
      <c r="CA49" s="3"/>
      <c r="CB49" s="3"/>
      <c r="CC49" s="3"/>
      <c r="CD49" s="3"/>
      <c r="CE49" s="23"/>
      <c r="CF49" s="3"/>
      <c r="CG49" s="3"/>
      <c r="CH49" s="23"/>
      <c r="CI49" s="3"/>
      <c r="CJ49" s="23"/>
      <c r="CK49" s="3"/>
      <c r="CL49" s="23"/>
      <c r="CM49" s="3"/>
      <c r="CN49" s="3"/>
      <c r="CO49" s="3"/>
      <c r="CP49" s="3"/>
      <c r="CQ49" s="23"/>
      <c r="CR49" s="3"/>
      <c r="CS49" s="23"/>
      <c r="CT49" s="3"/>
      <c r="CU49" s="23"/>
      <c r="CV49" s="3"/>
      <c r="CW49" s="23"/>
      <c r="CX49" s="3"/>
      <c r="CY49" s="3"/>
      <c r="CZ49" s="3"/>
      <c r="DA49" s="3"/>
      <c r="DB49" s="23"/>
      <c r="DC49" s="3"/>
      <c r="DD49" s="23"/>
      <c r="DE49" s="3"/>
      <c r="DF49" s="23"/>
      <c r="DG49" s="3"/>
      <c r="DH49" s="23"/>
      <c r="DI49" s="23"/>
      <c r="DJ49" s="3"/>
      <c r="DK49" s="3"/>
      <c r="DL49" s="3"/>
      <c r="DM49" s="23"/>
      <c r="DN49" s="3"/>
      <c r="DO49" s="23"/>
      <c r="DP49" s="3"/>
      <c r="DQ49" s="23"/>
      <c r="DR49" s="3"/>
      <c r="DS49" s="23"/>
      <c r="DT49" s="3"/>
      <c r="DU49" s="3"/>
      <c r="DV49" s="3"/>
      <c r="DW49" s="3"/>
      <c r="DX49" s="23"/>
      <c r="DY49" s="3"/>
      <c r="DZ49" s="23"/>
      <c r="EA49" s="3"/>
      <c r="EB49" s="23"/>
      <c r="EC49" s="3"/>
      <c r="ED49" s="23"/>
      <c r="EE49" s="3"/>
      <c r="EF49" s="3"/>
      <c r="EG49" s="3"/>
      <c r="EH49" s="3"/>
    </row>
    <row r="50" spans="2:140" ht="19.5" customHeight="1" x14ac:dyDescent="0.2">
      <c r="B50" s="216" t="s">
        <v>50</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row>
    <row r="51" spans="2:140" ht="32.549999999999997" customHeight="1" x14ac:dyDescent="0.2">
      <c r="B51" s="216" t="s">
        <v>499</v>
      </c>
      <c r="C51" s="233"/>
      <c r="D51" s="233"/>
      <c r="E51" s="233"/>
      <c r="F51" s="233"/>
      <c r="G51" s="233"/>
      <c r="H51" s="233"/>
      <c r="I51" s="233"/>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4"/>
      <c r="CP51" s="234"/>
      <c r="CQ51" s="234"/>
      <c r="CR51" s="234"/>
      <c r="CS51" s="234"/>
      <c r="CT51" s="234"/>
      <c r="CU51" s="234"/>
      <c r="CV51" s="234"/>
      <c r="CW51" s="234"/>
      <c r="CX51" s="234"/>
      <c r="CY51" s="234"/>
      <c r="CZ51" s="234"/>
      <c r="DA51" s="234"/>
      <c r="DB51" s="234"/>
      <c r="DC51" s="234"/>
      <c r="DD51" s="234"/>
      <c r="DE51" s="234"/>
      <c r="DF51" s="234"/>
      <c r="DG51" s="234"/>
      <c r="DH51" s="234"/>
      <c r="DI51" s="234"/>
      <c r="DJ51" s="234"/>
      <c r="DK51" s="234"/>
      <c r="DL51" s="234"/>
      <c r="DM51" s="234"/>
      <c r="DN51" s="234"/>
    </row>
    <row r="52" spans="2:140" x14ac:dyDescent="0.2">
      <c r="F52" s="16"/>
      <c r="H52" s="16"/>
      <c r="J52" s="16"/>
      <c r="L52" s="16"/>
      <c r="Q52" s="16"/>
      <c r="S52" s="16"/>
      <c r="U52" s="16"/>
      <c r="W52" s="16"/>
      <c r="AB52" s="16"/>
      <c r="AD52" s="16"/>
      <c r="AF52" s="16"/>
      <c r="AH52" s="16"/>
      <c r="AM52" s="16"/>
      <c r="AO52" s="16"/>
      <c r="AQ52" s="16"/>
      <c r="AS52" s="16"/>
      <c r="AX52" s="16"/>
      <c r="AZ52" s="16"/>
      <c r="BB52" s="16"/>
      <c r="BD52" s="16"/>
      <c r="BE52" s="16"/>
      <c r="BI52" s="16"/>
      <c r="BK52" s="16"/>
      <c r="BM52" s="16"/>
      <c r="BO52" s="16"/>
      <c r="BT52" s="16"/>
      <c r="BV52" s="16"/>
      <c r="BX52" s="16"/>
      <c r="BZ52" s="16"/>
      <c r="CE52" s="16"/>
      <c r="CH52" s="16"/>
      <c r="CJ52" s="16"/>
      <c r="CL52" s="16"/>
      <c r="CQ52" s="16"/>
      <c r="CS52" s="16"/>
      <c r="CU52" s="16"/>
      <c r="CW52" s="16"/>
      <c r="DB52" s="16"/>
      <c r="DD52" s="16"/>
      <c r="DF52" s="16"/>
      <c r="DH52" s="16"/>
      <c r="DI52" s="16"/>
      <c r="DM52" s="16"/>
      <c r="DO52" s="16"/>
      <c r="DQ52" s="16"/>
      <c r="DS52" s="16"/>
      <c r="DX52" s="16"/>
      <c r="DZ52" s="16"/>
      <c r="EB52" s="16"/>
      <c r="ED52" s="16"/>
    </row>
    <row r="53" spans="2:140" x14ac:dyDescent="0.2">
      <c r="F53" s="19"/>
      <c r="H53" s="19"/>
      <c r="J53" s="19"/>
      <c r="L53" s="19"/>
      <c r="Q53" s="19"/>
      <c r="S53" s="19"/>
      <c r="U53" s="19"/>
      <c r="W53" s="19"/>
      <c r="AB53" s="19"/>
      <c r="AD53" s="19"/>
      <c r="AF53" s="19"/>
      <c r="AH53" s="19"/>
      <c r="AM53" s="19"/>
      <c r="AO53" s="19"/>
      <c r="AQ53" s="19"/>
      <c r="AS53" s="19"/>
      <c r="AX53" s="19"/>
      <c r="AZ53" s="19"/>
      <c r="BB53" s="19"/>
      <c r="BD53" s="19"/>
      <c r="BE53" s="19"/>
      <c r="BI53" s="19"/>
      <c r="BK53" s="19"/>
      <c r="BM53" s="19"/>
      <c r="BO53" s="19"/>
      <c r="BT53" s="19"/>
      <c r="BV53" s="19"/>
      <c r="BX53" s="19"/>
      <c r="BZ53" s="19"/>
      <c r="CE53" s="19"/>
      <c r="CH53" s="19"/>
      <c r="CJ53" s="19"/>
      <c r="CL53" s="19"/>
      <c r="CQ53" s="19"/>
      <c r="CS53" s="19"/>
      <c r="CU53" s="19"/>
      <c r="CW53" s="19"/>
      <c r="DB53" s="19"/>
      <c r="DD53" s="19"/>
      <c r="DF53" s="19"/>
      <c r="DH53" s="19"/>
      <c r="DI53" s="19"/>
      <c r="DM53" s="19"/>
      <c r="DO53" s="19"/>
      <c r="DQ53" s="19"/>
      <c r="DS53" s="19"/>
      <c r="DX53" s="19"/>
      <c r="DZ53" s="19"/>
      <c r="EB53" s="19"/>
      <c r="ED53" s="19"/>
    </row>
    <row r="54" spans="2:140" x14ac:dyDescent="0.2">
      <c r="F54" s="3"/>
      <c r="H54" s="3"/>
      <c r="J54" s="3"/>
      <c r="L54" s="3"/>
      <c r="Q54" s="3"/>
      <c r="S54" s="3"/>
      <c r="U54" s="3"/>
      <c r="W54" s="3"/>
      <c r="AB54" s="3"/>
      <c r="AD54" s="3"/>
      <c r="AF54" s="3"/>
      <c r="AH54" s="3"/>
      <c r="AM54" s="3"/>
      <c r="AO54" s="3"/>
      <c r="AQ54" s="3"/>
      <c r="AS54" s="3"/>
      <c r="AX54" s="3"/>
      <c r="AZ54" s="3"/>
      <c r="BB54" s="3"/>
      <c r="BD54" s="3"/>
      <c r="BE54" s="3"/>
      <c r="BI54" s="3"/>
      <c r="BK54" s="3"/>
      <c r="BM54" s="3"/>
      <c r="BO54" s="3"/>
      <c r="BT54" s="3"/>
      <c r="BV54" s="3"/>
      <c r="BX54" s="3"/>
      <c r="BZ54" s="3"/>
      <c r="CE54" s="3"/>
      <c r="CH54" s="3"/>
      <c r="CJ54" s="3"/>
      <c r="CL54" s="3"/>
      <c r="CQ54" s="3"/>
      <c r="CS54" s="3"/>
      <c r="CU54" s="3"/>
      <c r="CW54" s="3"/>
      <c r="DB54" s="3"/>
      <c r="DD54" s="3"/>
      <c r="DF54" s="3"/>
      <c r="DH54" s="3"/>
      <c r="DI54" s="3"/>
      <c r="DM54" s="3"/>
      <c r="DO54" s="3"/>
      <c r="DQ54" s="3"/>
      <c r="DS54" s="3"/>
      <c r="DX54" s="3"/>
      <c r="DZ54" s="3"/>
      <c r="EB54" s="3"/>
      <c r="ED54" s="3"/>
    </row>
  </sheetData>
  <mergeCells count="28">
    <mergeCell ref="B51:DN51"/>
    <mergeCell ref="B50:EJ50"/>
    <mergeCell ref="DK9:DL9"/>
    <mergeCell ref="CZ9:DA9"/>
    <mergeCell ref="CO9:CP9"/>
    <mergeCell ref="CC9:CD9"/>
    <mergeCell ref="BR9:BS9"/>
    <mergeCell ref="BG9:BH9"/>
    <mergeCell ref="AV9:AW9"/>
    <mergeCell ref="AK9:AL9"/>
    <mergeCell ref="EJ6:EK9"/>
    <mergeCell ref="BI6:BS6"/>
    <mergeCell ref="BT6:CD6"/>
    <mergeCell ref="CE6:CP6"/>
    <mergeCell ref="CQ6:DA6"/>
    <mergeCell ref="DB6:DL6"/>
    <mergeCell ref="DX6:EH6"/>
    <mergeCell ref="EG9:EH9"/>
    <mergeCell ref="DM6:DW6"/>
    <mergeCell ref="B6:D9"/>
    <mergeCell ref="E6:P6"/>
    <mergeCell ref="Q6:AA6"/>
    <mergeCell ref="AB6:AL6"/>
    <mergeCell ref="AM6:AW6"/>
    <mergeCell ref="AX6:BH6"/>
    <mergeCell ref="O9:P9"/>
    <mergeCell ref="Z9:AA9"/>
    <mergeCell ref="DV9:DW9"/>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6974-92DC-422A-9452-1292B2FCBCC7}">
  <sheetPr>
    <pageSetUpPr fitToPage="1"/>
  </sheetPr>
  <dimension ref="B1:LT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7.28515625" style="1" hidden="1" customWidth="1" outlineLevel="1"/>
    <col min="201" max="201" width="1.42578125" style="1" hidden="1" customWidth="1" outlineLevel="1"/>
    <col min="202" max="202" width="7.28515625" style="1" hidden="1" customWidth="1" outlineLevel="1"/>
    <col min="203" max="203" width="1.42578125" style="1" hidden="1" customWidth="1" outlineLevel="1"/>
    <col min="204" max="204" width="7.28515625" style="1" hidden="1" customWidth="1" outlineLevel="1"/>
    <col min="205" max="205" width="1.42578125" style="1" hidden="1" customWidth="1" outlineLevel="1"/>
    <col min="206" max="206" width="7.28515625" style="1" hidden="1" customWidth="1" outlineLevel="1"/>
    <col min="207" max="207" width="1.42578125" style="1" hidden="1" customWidth="1" outlineLevel="1"/>
    <col min="208" max="208" width="7.28515625" style="1" hidden="1" customWidth="1" outlineLevel="1"/>
    <col min="209" max="209" width="1.42578125" style="1" hidden="1" customWidth="1" outlineLevel="1"/>
    <col min="210" max="210" width="7.28515625" style="1" hidden="1" customWidth="1" outlineLevel="1"/>
    <col min="211" max="211" width="1.42578125" style="1" hidden="1" customWidth="1" outlineLevel="1"/>
    <col min="212" max="212" width="7.28515625" style="1" hidden="1" customWidth="1" outlineLevel="1"/>
    <col min="213" max="213" width="1.42578125" style="1" hidden="1" customWidth="1" outlineLevel="1"/>
    <col min="214" max="214" width="7.28515625" style="1" hidden="1" customWidth="1" outlineLevel="1"/>
    <col min="215" max="215" width="1.42578125" style="1" hidden="1" customWidth="1" outlineLevel="1"/>
    <col min="216" max="216" width="7.285156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7.140625" style="1" hidden="1" customWidth="1" outlineLevel="1"/>
    <col min="226" max="226" width="1.42578125" style="1" hidden="1" customWidth="1" outlineLevel="1"/>
    <col min="227" max="227" width="7.140625" style="1" hidden="1" customWidth="1" outlineLevel="1"/>
    <col min="228" max="228" width="1.42578125" style="1" hidden="1" customWidth="1" outlineLevel="1"/>
    <col min="229" max="229" width="7.140625" style="1" hidden="1" customWidth="1" outlineLevel="1"/>
    <col min="230" max="230" width="1.42578125" style="1" hidden="1" customWidth="1" outlineLevel="1"/>
    <col min="231" max="231" width="7.1406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7.140625" style="1" hidden="1" customWidth="1" outlineLevel="1"/>
    <col min="238" max="238" width="1.42578125" style="1" hidden="1" customWidth="1" outlineLevel="1"/>
    <col min="239" max="239" width="7.140625" style="1" hidden="1" customWidth="1" outlineLevel="1"/>
    <col min="240" max="240" width="1.42578125" style="1" hidden="1" customWidth="1" outlineLevel="1"/>
    <col min="241" max="241" width="7.1406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7.140625" style="1" hidden="1" customWidth="1" outlineLevel="1"/>
    <col min="253" max="253" width="1.42578125" style="1" hidden="1" customWidth="1" outlineLevel="1"/>
    <col min="254" max="254" width="7.140625" style="1" hidden="1" customWidth="1" outlineLevel="1"/>
    <col min="255" max="255" width="1.42578125" style="1" hidden="1" customWidth="1" outlineLevel="1"/>
    <col min="256" max="256" width="7.140625" style="1" hidden="1" customWidth="1" outlineLevel="1"/>
    <col min="257" max="257" width="1.42578125" style="1" hidden="1" customWidth="1" outlineLevel="1"/>
    <col min="258" max="258" width="7.1406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7.140625" style="1" hidden="1" customWidth="1" outlineLevel="1"/>
    <col min="265" max="265" width="1.42578125" style="1" hidden="1" customWidth="1" outlineLevel="1"/>
    <col min="266" max="266" width="7.140625" style="1" hidden="1" customWidth="1" outlineLevel="1"/>
    <col min="267" max="267" width="1.42578125" style="1" hidden="1" customWidth="1" outlineLevel="1"/>
    <col min="268" max="268" width="7.140625" style="1" hidden="1" customWidth="1" outlineLevel="1"/>
    <col min="269" max="269" width="1.42578125" style="1" hidden="1" customWidth="1" outlineLevel="1"/>
    <col min="270" max="270" width="7.285156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6.42578125" style="1" customWidth="1" collapsed="1"/>
    <col min="276" max="276" width="1.42578125" style="1" customWidth="1"/>
    <col min="277" max="277" width="6.42578125" style="1" customWidth="1"/>
    <col min="278" max="278" width="1.42578125" style="1" customWidth="1"/>
    <col min="279" max="279" width="7.28515625" style="1" customWidth="1"/>
    <col min="280" max="280" width="1.42578125" style="1" customWidth="1"/>
    <col min="281" max="281" width="7.140625" style="1" bestFit="1" customWidth="1"/>
    <col min="282" max="282" width="1.42578125" style="1" customWidth="1"/>
    <col min="283" max="283" width="7.28515625" style="1" customWidth="1"/>
    <col min="284" max="284" width="1.42578125" style="1" customWidth="1"/>
    <col min="285" max="285" width="7.140625" style="1" bestFit="1" customWidth="1"/>
    <col min="286" max="286" width="1.42578125" style="1" customWidth="1"/>
    <col min="287" max="287" width="7.28515625" style="1" customWidth="1"/>
    <col min="288" max="288" width="1.42578125" style="1" customWidth="1"/>
    <col min="289" max="289" width="7.28515625" style="1" customWidth="1"/>
    <col min="290" max="290" width="1.42578125" style="1" customWidth="1"/>
    <col min="291" max="291" width="7.140625" style="1" bestFit="1" customWidth="1"/>
    <col min="292" max="292" width="1.42578125" style="1" customWidth="1"/>
    <col min="293" max="293" width="7.28515625" style="1" customWidth="1"/>
    <col min="294" max="294" width="1.42578125" style="1" customWidth="1"/>
    <col min="295" max="295" width="7.28515625" style="1" customWidth="1"/>
    <col min="296" max="296" width="1.42578125" style="1" customWidth="1"/>
    <col min="297" max="297" width="7.28515625" style="1" customWidth="1"/>
    <col min="298" max="298" width="1.42578125" style="1" customWidth="1"/>
    <col min="299" max="299" width="8.7109375" style="1" customWidth="1"/>
    <col min="300" max="301" width="1.42578125" style="1" customWidth="1"/>
    <col min="302" max="302" width="7.42578125" style="1" bestFit="1" customWidth="1"/>
    <col min="303" max="303" width="1.42578125" style="1" customWidth="1"/>
    <col min="304" max="304" width="6.42578125" style="1" customWidth="1"/>
    <col min="305" max="305" width="1.42578125" style="1" customWidth="1"/>
    <col min="306" max="306" width="7.28515625" style="1" customWidth="1"/>
    <col min="307" max="307" width="1.42578125" style="1" customWidth="1"/>
    <col min="308" max="308" width="7.140625" style="1" hidden="1" customWidth="1"/>
    <col min="309" max="309" width="1.42578125" style="1" hidden="1" customWidth="1"/>
    <col min="310" max="310" width="7.28515625" style="1" hidden="1" customWidth="1"/>
    <col min="311" max="311" width="1.42578125" style="1" hidden="1" customWidth="1"/>
    <col min="312" max="312" width="7.140625" style="1" hidden="1" customWidth="1"/>
    <col min="313" max="313" width="1.42578125" style="1" hidden="1" customWidth="1"/>
    <col min="314" max="314" width="7.28515625" style="1" hidden="1" customWidth="1"/>
    <col min="315" max="315" width="1.42578125" style="1" hidden="1" customWidth="1"/>
    <col min="316" max="316" width="7.28515625" style="1" hidden="1" customWidth="1"/>
    <col min="317" max="317" width="1.42578125" style="1" hidden="1" customWidth="1"/>
    <col min="318" max="318" width="7.140625" style="1" hidden="1" customWidth="1"/>
    <col min="319" max="319" width="1.42578125" style="1" hidden="1" customWidth="1"/>
    <col min="320" max="320" width="7.28515625" style="1" hidden="1" customWidth="1"/>
    <col min="321" max="321" width="1.42578125" style="1" hidden="1" customWidth="1"/>
    <col min="322" max="322" width="7.28515625" style="1" hidden="1" customWidth="1"/>
    <col min="323" max="323" width="1.42578125" style="1" hidden="1" customWidth="1"/>
    <col min="324" max="324" width="7.28515625" style="1" hidden="1" customWidth="1"/>
    <col min="325" max="325" width="1.42578125" style="1" hidden="1" customWidth="1"/>
    <col min="326" max="326" width="8.7109375" style="1" customWidth="1"/>
    <col min="327" max="327" width="1.42578125" style="1" customWidth="1"/>
    <col min="328" max="328" width="1" style="1" customWidth="1"/>
    <col min="329" max="329" width="64" style="1" bestFit="1" customWidth="1"/>
    <col min="330" max="330" width="9.28515625" style="1"/>
    <col min="331" max="331" width="9.7109375" style="1" bestFit="1" customWidth="1"/>
    <col min="332"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3"/>
      <c r="JN1" s="21"/>
      <c r="JO1" s="35"/>
      <c r="JP1" s="36"/>
      <c r="JQ1" s="35"/>
      <c r="JR1" s="36"/>
      <c r="JS1" s="35"/>
      <c r="JT1" s="36"/>
      <c r="JU1" s="35"/>
      <c r="JV1" s="36"/>
      <c r="JW1" s="23"/>
      <c r="JX1" s="21"/>
      <c r="JY1" s="23"/>
      <c r="JZ1" s="21"/>
      <c r="KA1" s="23"/>
      <c r="KB1" s="21"/>
      <c r="KC1" s="23"/>
      <c r="KD1" s="21"/>
      <c r="KE1" s="23"/>
      <c r="KF1" s="21"/>
      <c r="KG1" s="23"/>
      <c r="KH1" s="21"/>
      <c r="KI1" s="23"/>
      <c r="KJ1" s="21"/>
      <c r="KK1" s="23"/>
      <c r="KL1" s="21"/>
      <c r="KM1" s="23"/>
      <c r="KN1" s="21"/>
      <c r="KO1" s="21"/>
      <c r="KP1" s="35"/>
      <c r="KQ1" s="36"/>
      <c r="KR1" s="35"/>
      <c r="KS1" s="36"/>
      <c r="KT1" s="35"/>
      <c r="KU1" s="36"/>
      <c r="KV1" s="35"/>
      <c r="KW1" s="36"/>
      <c r="KX1" s="23"/>
      <c r="KY1" s="21"/>
      <c r="KZ1" s="23"/>
      <c r="LA1" s="21"/>
      <c r="LB1" s="23"/>
      <c r="LC1" s="21"/>
      <c r="LD1" s="23"/>
      <c r="LE1" s="21"/>
      <c r="LF1" s="23"/>
      <c r="LG1" s="21"/>
      <c r="LH1" s="23"/>
      <c r="LI1" s="21"/>
      <c r="LJ1" s="23"/>
      <c r="LK1" s="21"/>
      <c r="LL1" s="23"/>
      <c r="LM1" s="21"/>
      <c r="LN1" s="23"/>
      <c r="LO1" s="21"/>
      <c r="LP1" s="22"/>
      <c r="LQ1" s="20"/>
    </row>
    <row r="2" spans="2:332" ht="16.8" customHeight="1" x14ac:dyDescent="0.2">
      <c r="B2" s="2" t="s">
        <v>540</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3"/>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20"/>
    </row>
    <row r="3" spans="2:332" ht="14.25" customHeight="1" x14ac:dyDescent="0.2">
      <c r="B3" s="4" t="s">
        <v>296</v>
      </c>
      <c r="C3" s="2"/>
      <c r="D3" s="3"/>
      <c r="E3" s="35"/>
      <c r="F3" s="36"/>
      <c r="G3" s="35"/>
      <c r="H3" s="36"/>
      <c r="I3" s="35"/>
      <c r="J3" s="36"/>
      <c r="K3" s="35"/>
      <c r="L3" s="36"/>
      <c r="M3" s="23"/>
      <c r="N3" s="21"/>
      <c r="O3" s="23"/>
      <c r="P3" s="21"/>
      <c r="Q3" s="23"/>
      <c r="R3" s="21"/>
      <c r="S3" s="23"/>
      <c r="T3" s="21"/>
      <c r="U3" s="23"/>
      <c r="V3" s="21"/>
      <c r="W3" s="23"/>
      <c r="X3" s="21"/>
      <c r="Y3" s="23"/>
      <c r="Z3" s="21"/>
      <c r="AA3" s="23"/>
      <c r="AB3" s="21"/>
      <c r="AC3" s="51"/>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51"/>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3"/>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1" t="s">
        <v>294</v>
      </c>
      <c r="C6" s="231"/>
      <c r="D6" s="231"/>
      <c r="E6" s="230">
        <v>2013</v>
      </c>
      <c r="F6" s="232"/>
      <c r="G6" s="235"/>
      <c r="H6" s="235"/>
      <c r="I6" s="235"/>
      <c r="J6" s="235"/>
      <c r="K6" s="235"/>
      <c r="L6" s="235"/>
      <c r="M6" s="235"/>
      <c r="N6" s="235"/>
      <c r="O6" s="235"/>
      <c r="P6" s="235"/>
      <c r="Q6" s="235"/>
      <c r="R6" s="235"/>
      <c r="S6" s="235"/>
      <c r="T6" s="235"/>
      <c r="U6" s="235"/>
      <c r="V6" s="235"/>
      <c r="W6" s="235"/>
      <c r="X6" s="235"/>
      <c r="Y6" s="235"/>
      <c r="Z6" s="235"/>
      <c r="AA6" s="235"/>
      <c r="AB6" s="235"/>
      <c r="AC6" s="235"/>
      <c r="AD6" s="235"/>
      <c r="AE6" s="9"/>
      <c r="AF6" s="230">
        <v>2014</v>
      </c>
      <c r="AG6" s="232"/>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9"/>
      <c r="BG6" s="230">
        <v>2015</v>
      </c>
      <c r="BH6" s="232"/>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9"/>
      <c r="CH6" s="230">
        <v>2016</v>
      </c>
      <c r="CI6" s="232"/>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9"/>
      <c r="DI6" s="230">
        <v>2017</v>
      </c>
      <c r="DJ6" s="232"/>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9"/>
      <c r="EJ6" s="230">
        <v>2018</v>
      </c>
      <c r="EK6" s="232"/>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9"/>
      <c r="FK6" s="230">
        <v>2019</v>
      </c>
      <c r="FL6" s="232"/>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9"/>
      <c r="GL6" s="230">
        <v>2020</v>
      </c>
      <c r="GM6" s="232"/>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9"/>
      <c r="HM6" s="230">
        <v>2021</v>
      </c>
      <c r="HN6" s="232"/>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30">
        <v>2022</v>
      </c>
      <c r="IO6" s="232"/>
      <c r="IP6" s="235"/>
      <c r="IQ6" s="235"/>
      <c r="IR6" s="235"/>
      <c r="IS6" s="235"/>
      <c r="IT6" s="235"/>
      <c r="IU6" s="235"/>
      <c r="IV6" s="235"/>
      <c r="IW6" s="235"/>
      <c r="IX6" s="235"/>
      <c r="IY6" s="235"/>
      <c r="IZ6" s="235"/>
      <c r="JA6" s="235"/>
      <c r="JB6" s="235"/>
      <c r="JC6" s="235"/>
      <c r="JD6" s="235"/>
      <c r="JE6" s="235"/>
      <c r="JF6" s="235"/>
      <c r="JG6" s="235"/>
      <c r="JH6" s="235"/>
      <c r="JI6" s="235"/>
      <c r="JJ6" s="235"/>
      <c r="JK6" s="235"/>
      <c r="JL6" s="235"/>
      <c r="JM6" s="235"/>
      <c r="JN6" s="235"/>
      <c r="JO6" s="230">
        <v>2023</v>
      </c>
      <c r="JP6" s="232"/>
      <c r="JQ6" s="235"/>
      <c r="JR6" s="235"/>
      <c r="JS6" s="235"/>
      <c r="JT6" s="235"/>
      <c r="JU6" s="235"/>
      <c r="JV6" s="235"/>
      <c r="JW6" s="235"/>
      <c r="JX6" s="235"/>
      <c r="JY6" s="235"/>
      <c r="JZ6" s="235"/>
      <c r="KA6" s="235"/>
      <c r="KB6" s="235"/>
      <c r="KC6" s="235"/>
      <c r="KD6" s="235"/>
      <c r="KE6" s="235"/>
      <c r="KF6" s="235"/>
      <c r="KG6" s="235"/>
      <c r="KH6" s="235"/>
      <c r="KI6" s="235"/>
      <c r="KJ6" s="235"/>
      <c r="KK6" s="235"/>
      <c r="KL6" s="235"/>
      <c r="KM6" s="235"/>
      <c r="KN6" s="235"/>
      <c r="KO6" s="57"/>
      <c r="KP6" s="230">
        <v>2024</v>
      </c>
      <c r="KQ6" s="232"/>
      <c r="KR6" s="235"/>
      <c r="KS6" s="235"/>
      <c r="KT6" s="235"/>
      <c r="KU6" s="235"/>
      <c r="KV6" s="235"/>
      <c r="KW6" s="235"/>
      <c r="KX6" s="235"/>
      <c r="KY6" s="235"/>
      <c r="KZ6" s="235"/>
      <c r="LA6" s="235"/>
      <c r="LB6" s="235"/>
      <c r="LC6" s="235"/>
      <c r="LD6" s="235"/>
      <c r="LE6" s="235"/>
      <c r="LF6" s="235"/>
      <c r="LG6" s="235"/>
      <c r="LH6" s="235"/>
      <c r="LI6" s="235"/>
      <c r="LJ6" s="235"/>
      <c r="LK6" s="235"/>
      <c r="LL6" s="235"/>
      <c r="LM6" s="235"/>
      <c r="LN6" s="235"/>
      <c r="LO6" s="235"/>
      <c r="LP6" s="54"/>
      <c r="LQ6" s="231" t="s">
        <v>295</v>
      </c>
      <c r="LR6" s="231"/>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5"/>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1"/>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54"/>
      <c r="LQ7" s="231"/>
      <c r="LR7" s="231"/>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54"/>
      <c r="LQ8" s="231"/>
      <c r="LR8" s="231"/>
    </row>
    <row r="9" spans="2:332" ht="14.25" customHeight="1" x14ac:dyDescent="0.2">
      <c r="B9" s="217"/>
      <c r="C9" s="217"/>
      <c r="D9" s="217"/>
      <c r="E9" s="236" t="s">
        <v>38</v>
      </c>
      <c r="F9" s="237"/>
      <c r="G9" s="236" t="s">
        <v>39</v>
      </c>
      <c r="H9" s="237"/>
      <c r="I9" s="236" t="s">
        <v>40</v>
      </c>
      <c r="J9" s="237"/>
      <c r="K9" s="236" t="s">
        <v>41</v>
      </c>
      <c r="L9" s="237"/>
      <c r="M9" s="236" t="s">
        <v>42</v>
      </c>
      <c r="N9" s="237"/>
      <c r="O9" s="236" t="s">
        <v>43</v>
      </c>
      <c r="P9" s="237"/>
      <c r="Q9" s="236" t="s">
        <v>44</v>
      </c>
      <c r="R9" s="237"/>
      <c r="S9" s="236" t="s">
        <v>45</v>
      </c>
      <c r="T9" s="237"/>
      <c r="U9" s="236" t="s">
        <v>46</v>
      </c>
      <c r="V9" s="237"/>
      <c r="W9" s="236" t="s">
        <v>47</v>
      </c>
      <c r="X9" s="237"/>
      <c r="Y9" s="236" t="s">
        <v>48</v>
      </c>
      <c r="Z9" s="237"/>
      <c r="AA9" s="236" t="s">
        <v>49</v>
      </c>
      <c r="AB9" s="237"/>
      <c r="AC9" s="230" t="s">
        <v>0</v>
      </c>
      <c r="AD9" s="232"/>
      <c r="AE9" s="37"/>
      <c r="AF9" s="236" t="s">
        <v>38</v>
      </c>
      <c r="AG9" s="237"/>
      <c r="AH9" s="236" t="s">
        <v>39</v>
      </c>
      <c r="AI9" s="237"/>
      <c r="AJ9" s="236" t="s">
        <v>40</v>
      </c>
      <c r="AK9" s="237"/>
      <c r="AL9" s="236" t="s">
        <v>41</v>
      </c>
      <c r="AM9" s="237"/>
      <c r="AN9" s="236" t="s">
        <v>42</v>
      </c>
      <c r="AO9" s="237"/>
      <c r="AP9" s="236" t="s">
        <v>43</v>
      </c>
      <c r="AQ9" s="237"/>
      <c r="AR9" s="236" t="s">
        <v>44</v>
      </c>
      <c r="AS9" s="237"/>
      <c r="AT9" s="236" t="s">
        <v>45</v>
      </c>
      <c r="AU9" s="237"/>
      <c r="AV9" s="236" t="s">
        <v>46</v>
      </c>
      <c r="AW9" s="237"/>
      <c r="AX9" s="236" t="s">
        <v>47</v>
      </c>
      <c r="AY9" s="237"/>
      <c r="AZ9" s="236" t="s">
        <v>48</v>
      </c>
      <c r="BA9" s="237"/>
      <c r="BB9" s="236" t="s">
        <v>49</v>
      </c>
      <c r="BC9" s="237"/>
      <c r="BD9" s="230" t="s">
        <v>0</v>
      </c>
      <c r="BE9" s="232"/>
      <c r="BF9" s="37"/>
      <c r="BG9" s="236" t="s">
        <v>38</v>
      </c>
      <c r="BH9" s="237"/>
      <c r="BI9" s="236" t="s">
        <v>39</v>
      </c>
      <c r="BJ9" s="237"/>
      <c r="BK9" s="236" t="s">
        <v>40</v>
      </c>
      <c r="BL9" s="237"/>
      <c r="BM9" s="236" t="s">
        <v>41</v>
      </c>
      <c r="BN9" s="237"/>
      <c r="BO9" s="236" t="s">
        <v>42</v>
      </c>
      <c r="BP9" s="237"/>
      <c r="BQ9" s="236" t="s">
        <v>43</v>
      </c>
      <c r="BR9" s="237"/>
      <c r="BS9" s="236" t="s">
        <v>44</v>
      </c>
      <c r="BT9" s="237"/>
      <c r="BU9" s="236" t="s">
        <v>45</v>
      </c>
      <c r="BV9" s="237"/>
      <c r="BW9" s="236" t="s">
        <v>46</v>
      </c>
      <c r="BX9" s="237"/>
      <c r="BY9" s="236" t="s">
        <v>47</v>
      </c>
      <c r="BZ9" s="237"/>
      <c r="CA9" s="236" t="s">
        <v>48</v>
      </c>
      <c r="CB9" s="237"/>
      <c r="CC9" s="236" t="s">
        <v>49</v>
      </c>
      <c r="CD9" s="237"/>
      <c r="CE9" s="230" t="s">
        <v>0</v>
      </c>
      <c r="CF9" s="232"/>
      <c r="CG9" s="37"/>
      <c r="CH9" s="236" t="s">
        <v>38</v>
      </c>
      <c r="CI9" s="237"/>
      <c r="CJ9" s="236" t="s">
        <v>39</v>
      </c>
      <c r="CK9" s="237"/>
      <c r="CL9" s="236" t="s">
        <v>40</v>
      </c>
      <c r="CM9" s="237"/>
      <c r="CN9" s="236" t="s">
        <v>41</v>
      </c>
      <c r="CO9" s="237"/>
      <c r="CP9" s="236" t="s">
        <v>42</v>
      </c>
      <c r="CQ9" s="237"/>
      <c r="CR9" s="236" t="s">
        <v>43</v>
      </c>
      <c r="CS9" s="237"/>
      <c r="CT9" s="236" t="s">
        <v>44</v>
      </c>
      <c r="CU9" s="237"/>
      <c r="CV9" s="236" t="s">
        <v>45</v>
      </c>
      <c r="CW9" s="237"/>
      <c r="CX9" s="236" t="s">
        <v>46</v>
      </c>
      <c r="CY9" s="237"/>
      <c r="CZ9" s="236" t="s">
        <v>47</v>
      </c>
      <c r="DA9" s="237"/>
      <c r="DB9" s="236" t="s">
        <v>48</v>
      </c>
      <c r="DC9" s="237"/>
      <c r="DD9" s="236" t="s">
        <v>49</v>
      </c>
      <c r="DE9" s="237"/>
      <c r="DF9" s="230" t="s">
        <v>0</v>
      </c>
      <c r="DG9" s="230"/>
      <c r="DH9" s="37"/>
      <c r="DI9" s="236" t="s">
        <v>38</v>
      </c>
      <c r="DJ9" s="237"/>
      <c r="DK9" s="236" t="s">
        <v>39</v>
      </c>
      <c r="DL9" s="237"/>
      <c r="DM9" s="236" t="s">
        <v>40</v>
      </c>
      <c r="DN9" s="237"/>
      <c r="DO9" s="236" t="s">
        <v>41</v>
      </c>
      <c r="DP9" s="237"/>
      <c r="DQ9" s="236" t="s">
        <v>42</v>
      </c>
      <c r="DR9" s="237"/>
      <c r="DS9" s="236" t="s">
        <v>43</v>
      </c>
      <c r="DT9" s="237"/>
      <c r="DU9" s="236" t="s">
        <v>44</v>
      </c>
      <c r="DV9" s="237"/>
      <c r="DW9" s="236" t="s">
        <v>45</v>
      </c>
      <c r="DX9" s="237"/>
      <c r="DY9" s="236" t="s">
        <v>46</v>
      </c>
      <c r="DZ9" s="237"/>
      <c r="EA9" s="236" t="s">
        <v>47</v>
      </c>
      <c r="EB9" s="237"/>
      <c r="EC9" s="236" t="s">
        <v>48</v>
      </c>
      <c r="ED9" s="237"/>
      <c r="EE9" s="236" t="s">
        <v>49</v>
      </c>
      <c r="EF9" s="237"/>
      <c r="EG9" s="230" t="s">
        <v>0</v>
      </c>
      <c r="EH9" s="230"/>
      <c r="EI9" s="37"/>
      <c r="EJ9" s="236" t="s">
        <v>38</v>
      </c>
      <c r="EK9" s="237"/>
      <c r="EL9" s="236" t="s">
        <v>39</v>
      </c>
      <c r="EM9" s="237"/>
      <c r="EN9" s="236" t="s">
        <v>40</v>
      </c>
      <c r="EO9" s="237"/>
      <c r="EP9" s="236" t="s">
        <v>41</v>
      </c>
      <c r="EQ9" s="237"/>
      <c r="ER9" s="236" t="s">
        <v>42</v>
      </c>
      <c r="ES9" s="237"/>
      <c r="ET9" s="236" t="s">
        <v>43</v>
      </c>
      <c r="EU9" s="237"/>
      <c r="EV9" s="236" t="s">
        <v>44</v>
      </c>
      <c r="EW9" s="237"/>
      <c r="EX9" s="236" t="s">
        <v>45</v>
      </c>
      <c r="EY9" s="237"/>
      <c r="EZ9" s="236" t="s">
        <v>46</v>
      </c>
      <c r="FA9" s="237"/>
      <c r="FB9" s="236" t="s">
        <v>47</v>
      </c>
      <c r="FC9" s="237"/>
      <c r="FD9" s="236" t="s">
        <v>48</v>
      </c>
      <c r="FE9" s="237"/>
      <c r="FF9" s="236" t="s">
        <v>49</v>
      </c>
      <c r="FG9" s="237"/>
      <c r="FH9" s="230" t="s">
        <v>0</v>
      </c>
      <c r="FI9" s="230"/>
      <c r="FJ9" s="37"/>
      <c r="FK9" s="236" t="s">
        <v>38</v>
      </c>
      <c r="FL9" s="237"/>
      <c r="FM9" s="236" t="s">
        <v>39</v>
      </c>
      <c r="FN9" s="237"/>
      <c r="FO9" s="236" t="s">
        <v>40</v>
      </c>
      <c r="FP9" s="237"/>
      <c r="FQ9" s="236" t="s">
        <v>41</v>
      </c>
      <c r="FR9" s="237"/>
      <c r="FS9" s="236" t="s">
        <v>42</v>
      </c>
      <c r="FT9" s="237"/>
      <c r="FU9" s="236" t="s">
        <v>43</v>
      </c>
      <c r="FV9" s="237"/>
      <c r="FW9" s="236" t="s">
        <v>44</v>
      </c>
      <c r="FX9" s="237"/>
      <c r="FY9" s="236" t="s">
        <v>45</v>
      </c>
      <c r="FZ9" s="237"/>
      <c r="GA9" s="236" t="s">
        <v>46</v>
      </c>
      <c r="GB9" s="237"/>
      <c r="GC9" s="236" t="s">
        <v>47</v>
      </c>
      <c r="GD9" s="237"/>
      <c r="GE9" s="236" t="s">
        <v>48</v>
      </c>
      <c r="GF9" s="237"/>
      <c r="GG9" s="236" t="s">
        <v>49</v>
      </c>
      <c r="GH9" s="237"/>
      <c r="GI9" s="230" t="s">
        <v>0</v>
      </c>
      <c r="GJ9" s="230"/>
      <c r="GK9" s="37"/>
      <c r="GL9" s="236" t="s">
        <v>38</v>
      </c>
      <c r="GM9" s="237"/>
      <c r="GN9" s="236" t="s">
        <v>39</v>
      </c>
      <c r="GO9" s="237"/>
      <c r="GP9" s="236" t="s">
        <v>40</v>
      </c>
      <c r="GQ9" s="237"/>
      <c r="GR9" s="236" t="s">
        <v>41</v>
      </c>
      <c r="GS9" s="237"/>
      <c r="GT9" s="236" t="s">
        <v>42</v>
      </c>
      <c r="GU9" s="237"/>
      <c r="GV9" s="236" t="s">
        <v>43</v>
      </c>
      <c r="GW9" s="237"/>
      <c r="GX9" s="236" t="s">
        <v>44</v>
      </c>
      <c r="GY9" s="237"/>
      <c r="GZ9" s="236" t="s">
        <v>45</v>
      </c>
      <c r="HA9" s="237"/>
      <c r="HB9" s="236" t="s">
        <v>46</v>
      </c>
      <c r="HC9" s="237"/>
      <c r="HD9" s="236" t="s">
        <v>47</v>
      </c>
      <c r="HE9" s="237"/>
      <c r="HF9" s="236" t="s">
        <v>48</v>
      </c>
      <c r="HG9" s="237"/>
      <c r="HH9" s="236" t="s">
        <v>49</v>
      </c>
      <c r="HI9" s="237"/>
      <c r="HJ9" s="230" t="s">
        <v>0</v>
      </c>
      <c r="HK9" s="230"/>
      <c r="HL9" s="37"/>
      <c r="HM9" s="236" t="s">
        <v>38</v>
      </c>
      <c r="HN9" s="237"/>
      <c r="HO9" s="236" t="s">
        <v>39</v>
      </c>
      <c r="HP9" s="237"/>
      <c r="HQ9" s="236" t="s">
        <v>40</v>
      </c>
      <c r="HR9" s="237"/>
      <c r="HS9" s="236" t="s">
        <v>41</v>
      </c>
      <c r="HT9" s="237"/>
      <c r="HU9" s="236" t="s">
        <v>42</v>
      </c>
      <c r="HV9" s="237"/>
      <c r="HW9" s="236" t="s">
        <v>43</v>
      </c>
      <c r="HX9" s="237"/>
      <c r="HY9" s="236" t="s">
        <v>44</v>
      </c>
      <c r="HZ9" s="237"/>
      <c r="IA9" s="236" t="s">
        <v>45</v>
      </c>
      <c r="IB9" s="237"/>
      <c r="IC9" s="236" t="s">
        <v>46</v>
      </c>
      <c r="ID9" s="237"/>
      <c r="IE9" s="236" t="s">
        <v>47</v>
      </c>
      <c r="IF9" s="237"/>
      <c r="IG9" s="236" t="s">
        <v>48</v>
      </c>
      <c r="IH9" s="237"/>
      <c r="II9" s="236" t="s">
        <v>49</v>
      </c>
      <c r="IJ9" s="237"/>
      <c r="IK9" s="230" t="s">
        <v>0</v>
      </c>
      <c r="IL9" s="230"/>
      <c r="IM9" s="230"/>
      <c r="IN9" s="236" t="s">
        <v>38</v>
      </c>
      <c r="IO9" s="237"/>
      <c r="IP9" s="236" t="s">
        <v>39</v>
      </c>
      <c r="IQ9" s="237"/>
      <c r="IR9" s="236" t="s">
        <v>40</v>
      </c>
      <c r="IS9" s="237"/>
      <c r="IT9" s="236" t="s">
        <v>41</v>
      </c>
      <c r="IU9" s="237"/>
      <c r="IV9" s="236" t="s">
        <v>42</v>
      </c>
      <c r="IW9" s="237"/>
      <c r="IX9" s="236" t="s">
        <v>43</v>
      </c>
      <c r="IY9" s="237"/>
      <c r="IZ9" s="236" t="s">
        <v>44</v>
      </c>
      <c r="JA9" s="237"/>
      <c r="JB9" s="236" t="s">
        <v>45</v>
      </c>
      <c r="JC9" s="237"/>
      <c r="JD9" s="236" t="s">
        <v>46</v>
      </c>
      <c r="JE9" s="237"/>
      <c r="JF9" s="236" t="s">
        <v>47</v>
      </c>
      <c r="JG9" s="237"/>
      <c r="JH9" s="236" t="s">
        <v>48</v>
      </c>
      <c r="JI9" s="237"/>
      <c r="JJ9" s="236" t="s">
        <v>49</v>
      </c>
      <c r="JK9" s="237"/>
      <c r="JL9" s="230" t="s">
        <v>0</v>
      </c>
      <c r="JM9" s="230"/>
      <c r="JN9" s="230"/>
      <c r="JO9" s="236" t="s">
        <v>38</v>
      </c>
      <c r="JP9" s="237"/>
      <c r="JQ9" s="236" t="s">
        <v>39</v>
      </c>
      <c r="JR9" s="237"/>
      <c r="JS9" s="236" t="s">
        <v>40</v>
      </c>
      <c r="JT9" s="237"/>
      <c r="JU9" s="236" t="s">
        <v>41</v>
      </c>
      <c r="JV9" s="237"/>
      <c r="JW9" s="236" t="s">
        <v>42</v>
      </c>
      <c r="JX9" s="237"/>
      <c r="JY9" s="236" t="s">
        <v>43</v>
      </c>
      <c r="JZ9" s="237"/>
      <c r="KA9" s="236" t="s">
        <v>44</v>
      </c>
      <c r="KB9" s="237"/>
      <c r="KC9" s="236" t="s">
        <v>45</v>
      </c>
      <c r="KD9" s="237"/>
      <c r="KE9" s="236" t="s">
        <v>46</v>
      </c>
      <c r="KF9" s="237"/>
      <c r="KG9" s="236" t="s">
        <v>47</v>
      </c>
      <c r="KH9" s="237"/>
      <c r="KI9" s="236" t="s">
        <v>48</v>
      </c>
      <c r="KJ9" s="237"/>
      <c r="KK9" s="236" t="s">
        <v>49</v>
      </c>
      <c r="KL9" s="237"/>
      <c r="KM9" s="230" t="s">
        <v>0</v>
      </c>
      <c r="KN9" s="230"/>
      <c r="KO9" s="14"/>
      <c r="KP9" s="236" t="s">
        <v>38</v>
      </c>
      <c r="KQ9" s="237"/>
      <c r="KR9" s="236" t="s">
        <v>39</v>
      </c>
      <c r="KS9" s="237"/>
      <c r="KT9" s="236" t="s">
        <v>40</v>
      </c>
      <c r="KU9" s="237"/>
      <c r="KV9" s="236" t="s">
        <v>41</v>
      </c>
      <c r="KW9" s="237"/>
      <c r="KX9" s="236" t="s">
        <v>42</v>
      </c>
      <c r="KY9" s="237"/>
      <c r="KZ9" s="236" t="s">
        <v>43</v>
      </c>
      <c r="LA9" s="237"/>
      <c r="LB9" s="236" t="s">
        <v>44</v>
      </c>
      <c r="LC9" s="237"/>
      <c r="LD9" s="236" t="s">
        <v>45</v>
      </c>
      <c r="LE9" s="237"/>
      <c r="LF9" s="236" t="s">
        <v>46</v>
      </c>
      <c r="LG9" s="237"/>
      <c r="LH9" s="236" t="s">
        <v>47</v>
      </c>
      <c r="LI9" s="237"/>
      <c r="LJ9" s="236" t="s">
        <v>48</v>
      </c>
      <c r="LK9" s="237"/>
      <c r="LL9" s="236" t="s">
        <v>49</v>
      </c>
      <c r="LM9" s="237"/>
      <c r="LN9" s="230" t="s">
        <v>0</v>
      </c>
      <c r="LO9" s="230"/>
      <c r="LP9" s="54"/>
      <c r="LQ9" s="231" t="s">
        <v>1</v>
      </c>
      <c r="LR9" s="231"/>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5"/>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1"/>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13"/>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48"/>
    </row>
    <row r="12" spans="2:332" ht="13.95" customHeight="1" x14ac:dyDescent="0.2">
      <c r="B12" s="48">
        <v>1</v>
      </c>
      <c r="C12" s="48"/>
      <c r="D12" s="15" t="s">
        <v>2</v>
      </c>
      <c r="E12" s="16">
        <v>75551</v>
      </c>
      <c r="F12" s="16"/>
      <c r="G12" s="16">
        <v>68871</v>
      </c>
      <c r="H12" s="16"/>
      <c r="I12" s="16">
        <v>74189</v>
      </c>
      <c r="J12" s="16"/>
      <c r="K12" s="16">
        <v>74012</v>
      </c>
      <c r="L12" s="16"/>
      <c r="M12" s="16">
        <v>75798</v>
      </c>
      <c r="N12" s="16"/>
      <c r="O12" s="16">
        <v>70038</v>
      </c>
      <c r="P12" s="16"/>
      <c r="Q12" s="16">
        <v>68438</v>
      </c>
      <c r="R12" s="16"/>
      <c r="S12" s="16">
        <v>75328</v>
      </c>
      <c r="T12" s="16"/>
      <c r="U12" s="16">
        <v>75218</v>
      </c>
      <c r="V12" s="16"/>
      <c r="W12" s="16">
        <v>78858</v>
      </c>
      <c r="X12" s="16"/>
      <c r="Y12" s="16">
        <v>74980</v>
      </c>
      <c r="Z12" s="16"/>
      <c r="AA12" s="16">
        <v>74248</v>
      </c>
      <c r="AB12" s="16"/>
      <c r="AC12" s="16">
        <v>885529</v>
      </c>
      <c r="AD12" s="21"/>
      <c r="AE12" s="21"/>
      <c r="AF12" s="16">
        <v>79578</v>
      </c>
      <c r="AG12" s="16"/>
      <c r="AH12" s="16">
        <v>73704</v>
      </c>
      <c r="AI12" s="16"/>
      <c r="AJ12" s="16">
        <v>80703</v>
      </c>
      <c r="AK12" s="16"/>
      <c r="AL12" s="16">
        <v>77507</v>
      </c>
      <c r="AM12" s="16"/>
      <c r="AN12" s="16">
        <v>79643</v>
      </c>
      <c r="AO12" s="16"/>
      <c r="AP12" s="16">
        <v>74898</v>
      </c>
      <c r="AQ12" s="16"/>
      <c r="AR12" s="16">
        <v>71336</v>
      </c>
      <c r="AS12" s="16"/>
      <c r="AT12" s="16">
        <v>77342</v>
      </c>
      <c r="AU12" s="16"/>
      <c r="AV12" s="16">
        <v>80036</v>
      </c>
      <c r="AW12" s="16"/>
      <c r="AX12" s="16">
        <v>82749</v>
      </c>
      <c r="AY12" s="16"/>
      <c r="AZ12" s="16">
        <v>77546</v>
      </c>
      <c r="BA12" s="16"/>
      <c r="BB12" s="16">
        <v>77860</v>
      </c>
      <c r="BC12" s="16"/>
      <c r="BD12" s="16">
        <v>932902</v>
      </c>
      <c r="BE12" s="21"/>
      <c r="BF12" s="21"/>
      <c r="BG12" s="16">
        <v>80289</v>
      </c>
      <c r="BH12" s="16"/>
      <c r="BI12" s="16">
        <v>74975</v>
      </c>
      <c r="BJ12" s="16"/>
      <c r="BK12" s="16">
        <v>82936</v>
      </c>
      <c r="BL12" s="16"/>
      <c r="BM12" s="16">
        <v>78787</v>
      </c>
      <c r="BN12" s="16"/>
      <c r="BO12" s="16">
        <v>80091</v>
      </c>
      <c r="BP12" s="16"/>
      <c r="BQ12" s="16">
        <v>78973</v>
      </c>
      <c r="BR12" s="16"/>
      <c r="BS12" s="16">
        <v>75052</v>
      </c>
      <c r="BT12" s="16"/>
      <c r="BU12" s="16">
        <v>79331</v>
      </c>
      <c r="BV12" s="16"/>
      <c r="BW12" s="16">
        <v>81974</v>
      </c>
      <c r="BX12" s="16"/>
      <c r="BY12" s="16">
        <v>83554</v>
      </c>
      <c r="BZ12" s="16"/>
      <c r="CA12" s="16">
        <v>80853</v>
      </c>
      <c r="CB12" s="16"/>
      <c r="CC12" s="16">
        <v>81311</v>
      </c>
      <c r="CD12" s="16"/>
      <c r="CE12" s="16">
        <v>958126</v>
      </c>
      <c r="CF12" s="21"/>
      <c r="CG12" s="21"/>
      <c r="CH12" s="16">
        <v>81848</v>
      </c>
      <c r="CI12" s="16"/>
      <c r="CJ12" s="16">
        <v>80710</v>
      </c>
      <c r="CK12" s="16"/>
      <c r="CL12" s="16">
        <v>84022</v>
      </c>
      <c r="CM12" s="16"/>
      <c r="CN12" s="16">
        <v>82564</v>
      </c>
      <c r="CO12" s="16"/>
      <c r="CP12" s="16">
        <v>84530</v>
      </c>
      <c r="CQ12" s="16"/>
      <c r="CR12" s="16">
        <v>79907</v>
      </c>
      <c r="CS12" s="16"/>
      <c r="CT12" s="16">
        <v>74698</v>
      </c>
      <c r="CU12" s="16"/>
      <c r="CV12" s="16">
        <v>82045</v>
      </c>
      <c r="CW12" s="16"/>
      <c r="CX12" s="16">
        <v>83963</v>
      </c>
      <c r="CY12" s="16"/>
      <c r="CZ12" s="16">
        <v>84754</v>
      </c>
      <c r="DA12" s="16"/>
      <c r="DB12" s="16">
        <v>83698</v>
      </c>
      <c r="DC12" s="16"/>
      <c r="DD12" s="16">
        <v>84145</v>
      </c>
      <c r="DE12" s="16"/>
      <c r="DF12" s="16">
        <v>986884</v>
      </c>
      <c r="DG12" s="21"/>
      <c r="DH12" s="21"/>
      <c r="DI12" s="16">
        <v>85262</v>
      </c>
      <c r="DJ12" s="16"/>
      <c r="DK12" s="16">
        <v>79040</v>
      </c>
      <c r="DL12" s="16"/>
      <c r="DM12" s="16">
        <v>88583</v>
      </c>
      <c r="DN12" s="16"/>
      <c r="DO12" s="16">
        <v>81140</v>
      </c>
      <c r="DP12" s="16"/>
      <c r="DQ12" s="16">
        <v>86870</v>
      </c>
      <c r="DR12" s="16"/>
      <c r="DS12" s="16">
        <v>81616</v>
      </c>
      <c r="DT12" s="16"/>
      <c r="DU12" s="16">
        <v>76086</v>
      </c>
      <c r="DV12" s="16"/>
      <c r="DW12" s="16">
        <v>83659</v>
      </c>
      <c r="DX12" s="16"/>
      <c r="DY12" s="16">
        <v>84433</v>
      </c>
      <c r="DZ12" s="16"/>
      <c r="EA12" s="16">
        <v>87471</v>
      </c>
      <c r="EB12" s="16"/>
      <c r="EC12" s="16">
        <v>85451</v>
      </c>
      <c r="ED12" s="16"/>
      <c r="EE12" s="16">
        <v>85472</v>
      </c>
      <c r="EF12" s="16"/>
      <c r="EG12" s="16">
        <v>1005083</v>
      </c>
      <c r="EH12" s="21"/>
      <c r="EI12" s="21"/>
      <c r="EJ12" s="16">
        <v>90262</v>
      </c>
      <c r="EK12" s="16"/>
      <c r="EL12" s="16">
        <v>82432</v>
      </c>
      <c r="EM12" s="16"/>
      <c r="EN12" s="16">
        <v>89968</v>
      </c>
      <c r="EO12" s="16"/>
      <c r="EP12" s="16">
        <v>86628</v>
      </c>
      <c r="EQ12" s="16"/>
      <c r="ER12" s="16">
        <v>89907</v>
      </c>
      <c r="ES12" s="16"/>
      <c r="ET12" s="16">
        <v>84346</v>
      </c>
      <c r="EU12" s="16"/>
      <c r="EV12" s="16">
        <v>80171</v>
      </c>
      <c r="EW12" s="16"/>
      <c r="EX12" s="16">
        <v>86833</v>
      </c>
      <c r="EY12" s="16"/>
      <c r="EZ12" s="16">
        <v>86543</v>
      </c>
      <c r="FA12" s="16"/>
      <c r="FB12" s="16">
        <v>91782</v>
      </c>
      <c r="FC12" s="16"/>
      <c r="FD12" s="16">
        <v>88649</v>
      </c>
      <c r="FE12" s="16"/>
      <c r="FF12" s="16">
        <v>84370</v>
      </c>
      <c r="FG12" s="16"/>
      <c r="FH12" s="16">
        <v>1041891</v>
      </c>
      <c r="FI12" s="21"/>
      <c r="FJ12" s="21"/>
      <c r="FK12" s="16">
        <v>90843</v>
      </c>
      <c r="FL12" s="16"/>
      <c r="FM12" s="16">
        <v>82490</v>
      </c>
      <c r="FN12" s="16"/>
      <c r="FO12" s="16">
        <v>90170</v>
      </c>
      <c r="FP12" s="16"/>
      <c r="FQ12" s="16">
        <v>87141</v>
      </c>
      <c r="FR12" s="16"/>
      <c r="FS12" s="16">
        <v>91202</v>
      </c>
      <c r="FT12" s="16"/>
      <c r="FU12" s="16">
        <v>83726</v>
      </c>
      <c r="FV12" s="16"/>
      <c r="FW12" s="16">
        <v>83365</v>
      </c>
      <c r="FX12" s="16"/>
      <c r="FY12" s="16">
        <v>87062</v>
      </c>
      <c r="FZ12" s="16"/>
      <c r="GA12" s="16">
        <v>88692</v>
      </c>
      <c r="GB12" s="16"/>
      <c r="GC12" s="16">
        <v>92895</v>
      </c>
      <c r="GD12" s="16"/>
      <c r="GE12" s="16">
        <v>88870</v>
      </c>
      <c r="GF12" s="16"/>
      <c r="GG12" s="16">
        <v>86233</v>
      </c>
      <c r="GH12" s="16"/>
      <c r="GI12" s="16">
        <v>1052689</v>
      </c>
      <c r="GJ12" s="21"/>
      <c r="GK12" s="21"/>
      <c r="GL12" s="16">
        <v>90995</v>
      </c>
      <c r="GM12" s="16"/>
      <c r="GN12" s="16">
        <v>85191</v>
      </c>
      <c r="GO12" s="16"/>
      <c r="GP12" s="16">
        <v>91970</v>
      </c>
      <c r="GQ12" s="16"/>
      <c r="GR12" s="16">
        <v>87880</v>
      </c>
      <c r="GS12" s="16"/>
      <c r="GT12" s="16">
        <v>90607</v>
      </c>
      <c r="GU12" s="16"/>
      <c r="GV12" s="16">
        <v>88075</v>
      </c>
      <c r="GW12" s="16"/>
      <c r="GX12" s="16">
        <v>83689</v>
      </c>
      <c r="GY12" s="16"/>
      <c r="GZ12" s="16">
        <v>88788</v>
      </c>
      <c r="HA12" s="16"/>
      <c r="HB12" s="16">
        <v>91951</v>
      </c>
      <c r="HC12" s="16"/>
      <c r="HD12" s="16">
        <v>94379</v>
      </c>
      <c r="HE12" s="16"/>
      <c r="HF12" s="16">
        <v>90450</v>
      </c>
      <c r="HG12" s="16"/>
      <c r="HH12" s="16">
        <v>89554</v>
      </c>
      <c r="HI12" s="16"/>
      <c r="HJ12" s="16">
        <v>1073529</v>
      </c>
      <c r="HK12" s="21"/>
      <c r="HL12" s="21"/>
      <c r="HM12" s="16">
        <v>88360</v>
      </c>
      <c r="HN12" s="16"/>
      <c r="HO12" s="16">
        <v>83179</v>
      </c>
      <c r="HP12" s="16"/>
      <c r="HQ12" s="16">
        <v>93155</v>
      </c>
      <c r="HR12" s="16"/>
      <c r="HS12" s="16">
        <v>88064</v>
      </c>
      <c r="HT12" s="16"/>
      <c r="HU12" s="16">
        <v>91778</v>
      </c>
      <c r="HV12" s="16"/>
      <c r="HW12" s="16">
        <v>88901</v>
      </c>
      <c r="HX12" s="16"/>
      <c r="HY12" s="16">
        <v>83331</v>
      </c>
      <c r="HZ12" s="16"/>
      <c r="IA12" s="16">
        <v>90453</v>
      </c>
      <c r="IB12" s="16"/>
      <c r="IC12" s="16">
        <v>92715</v>
      </c>
      <c r="ID12" s="16"/>
      <c r="IE12" s="16">
        <v>92674</v>
      </c>
      <c r="IF12" s="16"/>
      <c r="IG12" s="16">
        <v>91272</v>
      </c>
      <c r="IH12" s="16"/>
      <c r="II12" s="16">
        <v>92220</v>
      </c>
      <c r="IJ12" s="16"/>
      <c r="IK12" s="16">
        <v>1076102</v>
      </c>
      <c r="IL12" s="16"/>
      <c r="IM12" s="21"/>
      <c r="IN12" s="16">
        <v>90883</v>
      </c>
      <c r="IO12" s="16"/>
      <c r="IP12" s="16">
        <v>84415</v>
      </c>
      <c r="IQ12" s="16"/>
      <c r="IR12" s="16">
        <v>94483</v>
      </c>
      <c r="IS12" s="16"/>
      <c r="IT12" s="16">
        <v>88161</v>
      </c>
      <c r="IU12" s="16"/>
      <c r="IV12" s="16">
        <v>92525</v>
      </c>
      <c r="IW12" s="16"/>
      <c r="IX12" s="16">
        <v>86262</v>
      </c>
      <c r="IY12" s="16"/>
      <c r="IZ12" s="16">
        <v>80120</v>
      </c>
      <c r="JA12" s="16"/>
      <c r="JB12" s="16">
        <v>88982</v>
      </c>
      <c r="JC12" s="16"/>
      <c r="JD12" s="16">
        <v>94923</v>
      </c>
      <c r="JE12" s="16"/>
      <c r="JF12" s="16">
        <v>92545</v>
      </c>
      <c r="JG12" s="16"/>
      <c r="JH12" s="16">
        <v>91133</v>
      </c>
      <c r="JI12" s="16"/>
      <c r="JJ12" s="16">
        <v>100958</v>
      </c>
      <c r="JK12" s="16"/>
      <c r="JL12" s="16">
        <v>1085390</v>
      </c>
      <c r="JM12" s="16"/>
      <c r="JN12" s="21"/>
      <c r="JO12" s="16">
        <v>98994</v>
      </c>
      <c r="JP12" s="16"/>
      <c r="JQ12" s="16">
        <v>91147</v>
      </c>
      <c r="JR12" s="16"/>
      <c r="JS12" s="16">
        <v>104025</v>
      </c>
      <c r="JT12" s="16"/>
      <c r="JU12" s="16">
        <v>96771</v>
      </c>
      <c r="JV12" s="16"/>
      <c r="JW12" s="16">
        <v>100597</v>
      </c>
      <c r="JX12" s="16"/>
      <c r="JY12" s="16">
        <v>92601</v>
      </c>
      <c r="JZ12" s="16"/>
      <c r="KA12" s="16">
        <v>93368</v>
      </c>
      <c r="KB12" s="16"/>
      <c r="KC12" s="16">
        <v>99811</v>
      </c>
      <c r="KD12" s="16"/>
      <c r="KE12" s="16">
        <v>98996</v>
      </c>
      <c r="KF12" s="16"/>
      <c r="KG12" s="16">
        <v>103294</v>
      </c>
      <c r="KH12" s="16"/>
      <c r="KI12" s="16">
        <v>100581</v>
      </c>
      <c r="KJ12" s="16"/>
      <c r="KK12" s="16">
        <v>100264</v>
      </c>
      <c r="KL12" s="16"/>
      <c r="KM12" s="16">
        <v>1180449</v>
      </c>
      <c r="KN12" s="8"/>
      <c r="KO12" s="21"/>
      <c r="KP12" s="16">
        <v>103937</v>
      </c>
      <c r="KQ12" s="16"/>
      <c r="KR12" s="16">
        <v>98328</v>
      </c>
      <c r="KS12" s="16"/>
      <c r="KT12" s="16">
        <v>102630</v>
      </c>
      <c r="KU12" s="16"/>
      <c r="KV12" s="16"/>
      <c r="KW12" s="16"/>
      <c r="KX12" s="16"/>
      <c r="KY12" s="16"/>
      <c r="KZ12" s="16"/>
      <c r="LA12" s="16"/>
      <c r="LB12" s="16"/>
      <c r="LC12" s="16"/>
      <c r="LD12" s="16"/>
      <c r="LE12" s="16"/>
      <c r="LF12" s="16"/>
      <c r="LG12" s="16"/>
      <c r="LH12" s="16"/>
      <c r="LI12" s="16"/>
      <c r="LJ12" s="16"/>
      <c r="LK12" s="16"/>
      <c r="LL12" s="16"/>
      <c r="LM12" s="16"/>
      <c r="LN12" s="16">
        <v>304895</v>
      </c>
      <c r="LO12" s="8"/>
      <c r="LP12" s="48"/>
      <c r="LQ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13"/>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3"/>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5" customHeight="1" x14ac:dyDescent="0.2">
      <c r="B15" s="13">
        <v>2</v>
      </c>
      <c r="C15" s="13"/>
      <c r="D15" s="18" t="s">
        <v>4</v>
      </c>
      <c r="E15" s="16">
        <v>73426</v>
      </c>
      <c r="F15" s="16"/>
      <c r="G15" s="16">
        <v>67133</v>
      </c>
      <c r="H15" s="16"/>
      <c r="I15" s="16">
        <v>71859</v>
      </c>
      <c r="J15" s="16"/>
      <c r="K15" s="16">
        <v>71618</v>
      </c>
      <c r="L15" s="16"/>
      <c r="M15" s="16">
        <v>73193</v>
      </c>
      <c r="N15" s="16"/>
      <c r="O15" s="16">
        <v>68043</v>
      </c>
      <c r="P15" s="16"/>
      <c r="Q15" s="16">
        <v>64942</v>
      </c>
      <c r="R15" s="16"/>
      <c r="S15" s="16">
        <v>72088</v>
      </c>
      <c r="T15" s="16"/>
      <c r="U15" s="16">
        <v>71810</v>
      </c>
      <c r="V15" s="16"/>
      <c r="W15" s="16">
        <v>75002</v>
      </c>
      <c r="X15" s="16"/>
      <c r="Y15" s="16">
        <v>72219</v>
      </c>
      <c r="Z15" s="16"/>
      <c r="AA15" s="16">
        <v>70999</v>
      </c>
      <c r="AB15" s="16"/>
      <c r="AC15" s="16">
        <v>852332</v>
      </c>
      <c r="AD15" s="21"/>
      <c r="AE15" s="21"/>
      <c r="AF15" s="16">
        <v>77745</v>
      </c>
      <c r="AG15" s="16"/>
      <c r="AH15" s="16">
        <v>72161</v>
      </c>
      <c r="AI15" s="16"/>
      <c r="AJ15" s="16">
        <v>79371</v>
      </c>
      <c r="AK15" s="16"/>
      <c r="AL15" s="16">
        <v>75243</v>
      </c>
      <c r="AM15" s="16"/>
      <c r="AN15" s="16">
        <v>77029</v>
      </c>
      <c r="AO15" s="16"/>
      <c r="AP15" s="16">
        <v>69794</v>
      </c>
      <c r="AQ15" s="16"/>
      <c r="AR15" s="16">
        <v>68875</v>
      </c>
      <c r="AS15" s="16"/>
      <c r="AT15" s="16">
        <v>74286</v>
      </c>
      <c r="AU15" s="16"/>
      <c r="AV15" s="16">
        <v>78452</v>
      </c>
      <c r="AW15" s="16"/>
      <c r="AX15" s="16">
        <v>81393</v>
      </c>
      <c r="AY15" s="16"/>
      <c r="AZ15" s="16">
        <v>76329</v>
      </c>
      <c r="BA15" s="16"/>
      <c r="BB15" s="16">
        <v>77004</v>
      </c>
      <c r="BC15" s="16"/>
      <c r="BD15" s="16">
        <v>907682</v>
      </c>
      <c r="BE15" s="21"/>
      <c r="BF15" s="21"/>
      <c r="BG15" s="16">
        <v>78616</v>
      </c>
      <c r="BH15" s="16"/>
      <c r="BI15" s="16">
        <v>73622</v>
      </c>
      <c r="BJ15" s="16"/>
      <c r="BK15" s="16">
        <v>81922</v>
      </c>
      <c r="BL15" s="16"/>
      <c r="BM15" s="16">
        <v>75581</v>
      </c>
      <c r="BN15" s="16"/>
      <c r="BO15" s="16">
        <v>77946</v>
      </c>
      <c r="BP15" s="16"/>
      <c r="BQ15" s="16">
        <v>77309</v>
      </c>
      <c r="BR15" s="16"/>
      <c r="BS15" s="16">
        <v>72238</v>
      </c>
      <c r="BT15" s="16"/>
      <c r="BU15" s="16">
        <v>76316</v>
      </c>
      <c r="BV15" s="16"/>
      <c r="BW15" s="16">
        <v>79940</v>
      </c>
      <c r="BX15" s="16"/>
      <c r="BY15" s="16">
        <v>80897</v>
      </c>
      <c r="BZ15" s="16"/>
      <c r="CA15" s="16">
        <v>78172</v>
      </c>
      <c r="CB15" s="16"/>
      <c r="CC15" s="16">
        <v>79059</v>
      </c>
      <c r="CD15" s="16"/>
      <c r="CE15" s="16">
        <v>931618</v>
      </c>
      <c r="CF15" s="21"/>
      <c r="CG15" s="21"/>
      <c r="CH15" s="16">
        <v>78697</v>
      </c>
      <c r="CI15" s="16"/>
      <c r="CJ15" s="16">
        <v>77350</v>
      </c>
      <c r="CK15" s="16"/>
      <c r="CL15" s="16">
        <v>81534</v>
      </c>
      <c r="CM15" s="16"/>
      <c r="CN15" s="16">
        <v>80474</v>
      </c>
      <c r="CO15" s="16"/>
      <c r="CP15" s="16">
        <v>81488</v>
      </c>
      <c r="CQ15" s="16"/>
      <c r="CR15" s="16">
        <v>77175</v>
      </c>
      <c r="CS15" s="16"/>
      <c r="CT15" s="16">
        <v>72496</v>
      </c>
      <c r="CU15" s="16"/>
      <c r="CV15" s="16">
        <v>79381</v>
      </c>
      <c r="CW15" s="16"/>
      <c r="CX15" s="16">
        <v>80614</v>
      </c>
      <c r="CY15" s="16"/>
      <c r="CZ15" s="16">
        <v>80921</v>
      </c>
      <c r="DA15" s="16"/>
      <c r="DB15" s="16">
        <v>77908</v>
      </c>
      <c r="DC15" s="16"/>
      <c r="DD15" s="16">
        <v>80407</v>
      </c>
      <c r="DE15" s="16"/>
      <c r="DF15" s="16">
        <v>948445</v>
      </c>
      <c r="DG15" s="21"/>
      <c r="DH15" s="21"/>
      <c r="DI15" s="16">
        <v>82606</v>
      </c>
      <c r="DJ15" s="16"/>
      <c r="DK15" s="16">
        <v>77189</v>
      </c>
      <c r="DL15" s="16"/>
      <c r="DM15" s="16">
        <v>86160</v>
      </c>
      <c r="DN15" s="16"/>
      <c r="DO15" s="16">
        <v>77917</v>
      </c>
      <c r="DP15" s="16"/>
      <c r="DQ15" s="16">
        <v>83050</v>
      </c>
      <c r="DR15" s="16"/>
      <c r="DS15" s="16">
        <v>78964</v>
      </c>
      <c r="DT15" s="16"/>
      <c r="DU15" s="16">
        <v>70893</v>
      </c>
      <c r="DV15" s="16"/>
      <c r="DW15" s="16">
        <v>79344</v>
      </c>
      <c r="DX15" s="16"/>
      <c r="DY15" s="16">
        <v>80444</v>
      </c>
      <c r="DZ15" s="16"/>
      <c r="EA15" s="16">
        <v>83822</v>
      </c>
      <c r="EB15" s="16"/>
      <c r="EC15" s="16">
        <v>81659</v>
      </c>
      <c r="ED15" s="16"/>
      <c r="EE15" s="16">
        <v>82509</v>
      </c>
      <c r="EF15" s="16"/>
      <c r="EG15" s="16">
        <v>964557</v>
      </c>
      <c r="EH15" s="21"/>
      <c r="EI15" s="21"/>
      <c r="EJ15" s="16">
        <v>87353</v>
      </c>
      <c r="EK15" s="16"/>
      <c r="EL15" s="16">
        <v>78798</v>
      </c>
      <c r="EM15" s="16"/>
      <c r="EN15" s="16">
        <v>85211</v>
      </c>
      <c r="EO15" s="16"/>
      <c r="EP15" s="16">
        <v>82024</v>
      </c>
      <c r="EQ15" s="16"/>
      <c r="ER15" s="16">
        <v>85305</v>
      </c>
      <c r="ES15" s="16"/>
      <c r="ET15" s="16">
        <v>80355</v>
      </c>
      <c r="EU15" s="16"/>
      <c r="EV15" s="16">
        <v>75376</v>
      </c>
      <c r="EW15" s="16"/>
      <c r="EX15" s="16">
        <v>83181</v>
      </c>
      <c r="EY15" s="16"/>
      <c r="EZ15" s="16">
        <v>83846</v>
      </c>
      <c r="FA15" s="16"/>
      <c r="FB15" s="16">
        <v>87947</v>
      </c>
      <c r="FC15" s="16"/>
      <c r="FD15" s="16">
        <v>85949</v>
      </c>
      <c r="FE15" s="16"/>
      <c r="FF15" s="16">
        <v>82768</v>
      </c>
      <c r="FG15" s="16"/>
      <c r="FH15" s="16">
        <v>998113</v>
      </c>
      <c r="FI15" s="21"/>
      <c r="FJ15" s="21"/>
      <c r="FK15" s="16">
        <v>88823</v>
      </c>
      <c r="FL15" s="16"/>
      <c r="FM15" s="16">
        <v>79852</v>
      </c>
      <c r="FN15" s="16"/>
      <c r="FO15" s="16">
        <v>88217</v>
      </c>
      <c r="FP15" s="16"/>
      <c r="FQ15" s="16">
        <v>84128</v>
      </c>
      <c r="FR15" s="16"/>
      <c r="FS15" s="16">
        <v>88324</v>
      </c>
      <c r="FT15" s="16"/>
      <c r="FU15" s="16">
        <v>80114</v>
      </c>
      <c r="FV15" s="16"/>
      <c r="FW15" s="16">
        <v>80082</v>
      </c>
      <c r="FX15" s="16"/>
      <c r="FY15" s="16">
        <v>82649</v>
      </c>
      <c r="FZ15" s="16"/>
      <c r="GA15" s="16">
        <v>84826</v>
      </c>
      <c r="GB15" s="16"/>
      <c r="GC15" s="16">
        <v>87963</v>
      </c>
      <c r="GD15" s="16"/>
      <c r="GE15" s="16">
        <v>86242</v>
      </c>
      <c r="GF15" s="16"/>
      <c r="GG15" s="16">
        <v>84672</v>
      </c>
      <c r="GH15" s="16"/>
      <c r="GI15" s="16">
        <v>1015892</v>
      </c>
      <c r="GJ15" s="21"/>
      <c r="GK15" s="21"/>
      <c r="GL15" s="16">
        <v>89910</v>
      </c>
      <c r="GM15" s="16"/>
      <c r="GN15" s="16">
        <v>83406</v>
      </c>
      <c r="GO15" s="16"/>
      <c r="GP15" s="16">
        <v>86367</v>
      </c>
      <c r="GQ15" s="16"/>
      <c r="GR15" s="16">
        <v>70193</v>
      </c>
      <c r="GS15" s="16"/>
      <c r="GT15" s="16">
        <v>69071</v>
      </c>
      <c r="GU15" s="16"/>
      <c r="GV15" s="16">
        <v>68527</v>
      </c>
      <c r="GW15" s="16"/>
      <c r="GX15" s="16">
        <v>70745</v>
      </c>
      <c r="GY15" s="16"/>
      <c r="GZ15" s="16">
        <v>77967</v>
      </c>
      <c r="HA15" s="16"/>
      <c r="HB15" s="16">
        <v>81655</v>
      </c>
      <c r="HC15" s="16"/>
      <c r="HD15" s="16">
        <v>84665</v>
      </c>
      <c r="HE15" s="16"/>
      <c r="HF15" s="16">
        <v>80690</v>
      </c>
      <c r="HG15" s="16"/>
      <c r="HH15" s="16">
        <v>81428</v>
      </c>
      <c r="HI15" s="16"/>
      <c r="HJ15" s="16">
        <v>944624</v>
      </c>
      <c r="HK15" s="21"/>
      <c r="HL15" s="21"/>
      <c r="HM15" s="16">
        <v>80037</v>
      </c>
      <c r="HN15" s="16"/>
      <c r="HO15" s="16">
        <v>72289</v>
      </c>
      <c r="HP15" s="16"/>
      <c r="HQ15" s="16">
        <v>81927</v>
      </c>
      <c r="HR15" s="16"/>
      <c r="HS15" s="16">
        <v>77495</v>
      </c>
      <c r="HT15" s="16"/>
      <c r="HU15" s="16">
        <v>79836</v>
      </c>
      <c r="HV15" s="16"/>
      <c r="HW15" s="16">
        <v>78860</v>
      </c>
      <c r="HX15" s="16"/>
      <c r="HY15" s="16">
        <v>75486</v>
      </c>
      <c r="HZ15" s="16"/>
      <c r="IA15" s="16">
        <v>82994</v>
      </c>
      <c r="IB15" s="16"/>
      <c r="IC15" s="16">
        <v>84987</v>
      </c>
      <c r="ID15" s="16"/>
      <c r="IE15" s="16">
        <v>84089</v>
      </c>
      <c r="IF15" s="16"/>
      <c r="IG15" s="16">
        <v>82180</v>
      </c>
      <c r="IH15" s="16"/>
      <c r="II15" s="16">
        <v>81985</v>
      </c>
      <c r="IJ15" s="16"/>
      <c r="IK15" s="16">
        <v>962165</v>
      </c>
      <c r="IL15" s="16"/>
      <c r="IM15" s="21"/>
      <c r="IN15" s="16">
        <v>81072</v>
      </c>
      <c r="IO15" s="16"/>
      <c r="IP15" s="16">
        <v>76752</v>
      </c>
      <c r="IQ15" s="16"/>
      <c r="IR15" s="16">
        <v>87323</v>
      </c>
      <c r="IS15" s="16"/>
      <c r="IT15" s="16">
        <v>81600</v>
      </c>
      <c r="IU15" s="16"/>
      <c r="IV15" s="16">
        <v>85747</v>
      </c>
      <c r="IW15" s="16"/>
      <c r="IX15" s="16">
        <v>78918</v>
      </c>
      <c r="IY15" s="16"/>
      <c r="IZ15" s="16">
        <v>73932</v>
      </c>
      <c r="JA15" s="16"/>
      <c r="JB15" s="16">
        <v>80415</v>
      </c>
      <c r="JC15" s="16"/>
      <c r="JD15" s="16">
        <v>85328</v>
      </c>
      <c r="JE15" s="16"/>
      <c r="JF15" s="16">
        <v>84599</v>
      </c>
      <c r="JG15" s="16"/>
      <c r="JH15" s="16">
        <v>82741</v>
      </c>
      <c r="JI15" s="16"/>
      <c r="JJ15" s="16">
        <v>85138</v>
      </c>
      <c r="JK15" s="16"/>
      <c r="JL15" s="16">
        <v>983565</v>
      </c>
      <c r="JM15" s="16"/>
      <c r="JN15" s="21"/>
      <c r="JO15" s="16">
        <v>90685</v>
      </c>
      <c r="JP15" s="16"/>
      <c r="JQ15" s="16">
        <v>83941</v>
      </c>
      <c r="JR15" s="16"/>
      <c r="JS15" s="16">
        <v>88255</v>
      </c>
      <c r="JT15" s="16"/>
      <c r="JU15" s="16">
        <v>79048</v>
      </c>
      <c r="JV15" s="16"/>
      <c r="JW15" s="16">
        <v>83851</v>
      </c>
      <c r="JX15" s="16"/>
      <c r="JY15" s="16">
        <v>75336</v>
      </c>
      <c r="JZ15" s="16"/>
      <c r="KA15" s="16">
        <v>71147</v>
      </c>
      <c r="KB15" s="16"/>
      <c r="KC15" s="16">
        <v>79117</v>
      </c>
      <c r="KD15" s="16"/>
      <c r="KE15" s="16">
        <v>81117</v>
      </c>
      <c r="KF15" s="16"/>
      <c r="KG15" s="16">
        <v>84532</v>
      </c>
      <c r="KH15" s="16"/>
      <c r="KI15" s="16">
        <v>85284</v>
      </c>
      <c r="KJ15" s="16"/>
      <c r="KK15" s="16">
        <v>87543</v>
      </c>
      <c r="KL15" s="16"/>
      <c r="KM15" s="16">
        <v>989856</v>
      </c>
      <c r="KN15" s="21"/>
      <c r="KO15" s="21"/>
      <c r="KP15" s="16">
        <v>89472</v>
      </c>
      <c r="KQ15" s="16"/>
      <c r="KR15" s="16">
        <v>87000</v>
      </c>
      <c r="KS15" s="16"/>
      <c r="KT15" s="16">
        <v>89937</v>
      </c>
      <c r="KU15" s="16"/>
      <c r="KV15" s="16"/>
      <c r="KW15" s="16"/>
      <c r="KX15" s="16"/>
      <c r="KY15" s="16"/>
      <c r="KZ15" s="16"/>
      <c r="LA15" s="16"/>
      <c r="LB15" s="16"/>
      <c r="LC15" s="16"/>
      <c r="LD15" s="16"/>
      <c r="LE15" s="16"/>
      <c r="LF15" s="16"/>
      <c r="LG15" s="16"/>
      <c r="LH15" s="16"/>
      <c r="LI15" s="16"/>
      <c r="LJ15" s="16"/>
      <c r="LK15" s="16"/>
      <c r="LL15" s="16"/>
      <c r="LM15" s="16"/>
      <c r="LN15" s="16">
        <v>266409</v>
      </c>
      <c r="LO15" s="21"/>
      <c r="LP15" s="22"/>
      <c r="LQ15" s="24" t="s">
        <v>209</v>
      </c>
      <c r="LS15" s="38"/>
      <c r="LT15" s="39"/>
    </row>
    <row r="16" spans="2:332" ht="4.5" customHeight="1" x14ac:dyDescent="0.2">
      <c r="B16" s="25"/>
      <c r="C16" s="25"/>
      <c r="D16" s="26"/>
      <c r="E16" s="27"/>
      <c r="F16" s="28"/>
      <c r="G16" s="27"/>
      <c r="H16" s="28"/>
      <c r="I16" s="27"/>
      <c r="J16" s="28"/>
      <c r="K16" s="27"/>
      <c r="L16" s="28"/>
      <c r="M16" s="27"/>
      <c r="N16" s="28"/>
      <c r="O16" s="27"/>
      <c r="P16" s="28"/>
      <c r="Q16" s="27"/>
      <c r="R16" s="28"/>
      <c r="S16" s="27"/>
      <c r="T16" s="28"/>
      <c r="U16" s="27"/>
      <c r="V16" s="28"/>
      <c r="W16" s="27"/>
      <c r="X16" s="28"/>
      <c r="Y16" s="27"/>
      <c r="Z16" s="28"/>
      <c r="AA16" s="27"/>
      <c r="AB16" s="27"/>
      <c r="AC16" s="27"/>
      <c r="AD16" s="28"/>
      <c r="AE16" s="21"/>
      <c r="AF16" s="27"/>
      <c r="AG16" s="28"/>
      <c r="AH16" s="27"/>
      <c r="AI16" s="28"/>
      <c r="AJ16" s="27"/>
      <c r="AK16" s="28"/>
      <c r="AL16" s="27"/>
      <c r="AM16" s="28"/>
      <c r="AN16" s="27"/>
      <c r="AO16" s="28"/>
      <c r="AP16" s="27"/>
      <c r="AQ16" s="28"/>
      <c r="AR16" s="27"/>
      <c r="AS16" s="28"/>
      <c r="AT16" s="27"/>
      <c r="AU16" s="28"/>
      <c r="AV16" s="27"/>
      <c r="AW16" s="28"/>
      <c r="AX16" s="27"/>
      <c r="AY16" s="28"/>
      <c r="AZ16" s="27"/>
      <c r="BA16" s="28"/>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30"/>
    </row>
    <row r="17" spans="2:331" ht="4.5" customHeight="1" x14ac:dyDescent="0.2">
      <c r="B17" s="13"/>
      <c r="C17" s="13"/>
      <c r="D17" s="19"/>
      <c r="E17" s="23"/>
      <c r="F17" s="21"/>
      <c r="G17" s="23"/>
      <c r="H17" s="21"/>
      <c r="I17" s="23"/>
      <c r="J17" s="21"/>
      <c r="K17" s="23"/>
      <c r="L17" s="21"/>
      <c r="M17" s="23"/>
      <c r="N17" s="21"/>
      <c r="O17" s="23"/>
      <c r="P17" s="21"/>
      <c r="Q17" s="23"/>
      <c r="R17" s="21"/>
      <c r="S17" s="23"/>
      <c r="T17" s="21"/>
      <c r="U17" s="23"/>
      <c r="V17" s="21"/>
      <c r="W17" s="23"/>
      <c r="X17" s="21"/>
      <c r="Y17" s="23"/>
      <c r="Z17" s="21"/>
      <c r="AA17" s="23"/>
      <c r="AB17" s="23"/>
      <c r="AC17" s="23"/>
      <c r="AD17" s="21"/>
      <c r="AE17" s="21"/>
      <c r="AF17" s="23"/>
      <c r="AG17" s="21"/>
      <c r="AH17" s="23"/>
      <c r="AI17" s="21"/>
      <c r="AJ17" s="23"/>
      <c r="AK17" s="21"/>
      <c r="AL17" s="23"/>
      <c r="AM17" s="21"/>
      <c r="AN17" s="23"/>
      <c r="AO17" s="21"/>
      <c r="AP17" s="23"/>
      <c r="AQ17" s="21"/>
      <c r="AR17" s="23"/>
      <c r="AS17" s="21"/>
      <c r="AT17" s="23"/>
      <c r="AU17" s="21"/>
      <c r="AV17" s="23"/>
      <c r="AW17" s="21"/>
      <c r="AX17" s="23"/>
      <c r="AY17" s="21"/>
      <c r="AZ17" s="23"/>
      <c r="BA17" s="21"/>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3"/>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0"/>
    </row>
    <row r="18" spans="2:331" ht="10.5" customHeight="1" x14ac:dyDescent="0.2">
      <c r="B18" s="13">
        <v>3</v>
      </c>
      <c r="C18" s="14"/>
      <c r="D18" s="15" t="s">
        <v>5</v>
      </c>
      <c r="E18" s="16">
        <v>47328</v>
      </c>
      <c r="F18" s="52"/>
      <c r="G18" s="16">
        <v>44418</v>
      </c>
      <c r="H18" s="16"/>
      <c r="I18" s="16">
        <v>49401</v>
      </c>
      <c r="J18" s="16"/>
      <c r="K18" s="16">
        <v>47578</v>
      </c>
      <c r="L18" s="16"/>
      <c r="M18" s="16">
        <v>46555</v>
      </c>
      <c r="N18" s="16"/>
      <c r="O18" s="16">
        <v>43856</v>
      </c>
      <c r="P18" s="16"/>
      <c r="Q18" s="16">
        <v>46163</v>
      </c>
      <c r="R18" s="16"/>
      <c r="S18" s="16">
        <v>48308</v>
      </c>
      <c r="T18" s="16"/>
      <c r="U18" s="16">
        <v>46337</v>
      </c>
      <c r="V18" s="16"/>
      <c r="W18" s="16">
        <v>45059</v>
      </c>
      <c r="X18" s="16"/>
      <c r="Y18" s="16">
        <v>47358</v>
      </c>
      <c r="Z18" s="16"/>
      <c r="AA18" s="16">
        <v>50061</v>
      </c>
      <c r="AB18" s="16"/>
      <c r="AC18" s="16">
        <v>562422</v>
      </c>
      <c r="AD18" s="31"/>
      <c r="AE18" s="31"/>
      <c r="AF18" s="16">
        <v>51901</v>
      </c>
      <c r="AG18" s="52"/>
      <c r="AH18" s="16">
        <v>51958</v>
      </c>
      <c r="AI18" s="16"/>
      <c r="AJ18" s="16">
        <v>57114</v>
      </c>
      <c r="AK18" s="16"/>
      <c r="AL18" s="16">
        <v>52775</v>
      </c>
      <c r="AM18" s="16"/>
      <c r="AN18" s="16">
        <v>50340</v>
      </c>
      <c r="AO18" s="16"/>
      <c r="AP18" s="16">
        <v>44873</v>
      </c>
      <c r="AQ18" s="16"/>
      <c r="AR18" s="16">
        <v>43649</v>
      </c>
      <c r="AS18" s="16"/>
      <c r="AT18" s="16">
        <v>46410</v>
      </c>
      <c r="AU18" s="16"/>
      <c r="AV18" s="16">
        <v>50577</v>
      </c>
      <c r="AW18" s="16"/>
      <c r="AX18" s="16">
        <v>53010</v>
      </c>
      <c r="AY18" s="16"/>
      <c r="AZ18" s="16">
        <v>49539</v>
      </c>
      <c r="BA18" s="16"/>
      <c r="BB18" s="16">
        <v>52240</v>
      </c>
      <c r="BC18" s="16"/>
      <c r="BD18" s="16">
        <v>604386</v>
      </c>
      <c r="BE18" s="31"/>
      <c r="BF18" s="31"/>
      <c r="BG18" s="16">
        <v>52584</v>
      </c>
      <c r="BH18" s="52"/>
      <c r="BI18" s="16">
        <v>48876</v>
      </c>
      <c r="BJ18" s="16"/>
      <c r="BK18" s="16">
        <v>56697</v>
      </c>
      <c r="BL18" s="16"/>
      <c r="BM18" s="16">
        <v>49964</v>
      </c>
      <c r="BN18" s="16"/>
      <c r="BO18" s="16">
        <v>51614</v>
      </c>
      <c r="BP18" s="16"/>
      <c r="BQ18" s="16">
        <v>50839</v>
      </c>
      <c r="BR18" s="16"/>
      <c r="BS18" s="16">
        <v>49342</v>
      </c>
      <c r="BT18" s="16"/>
      <c r="BU18" s="16">
        <v>50220</v>
      </c>
      <c r="BV18" s="16"/>
      <c r="BW18" s="16">
        <v>52113</v>
      </c>
      <c r="BX18" s="16"/>
      <c r="BY18" s="16">
        <v>52073</v>
      </c>
      <c r="BZ18" s="16"/>
      <c r="CA18" s="16">
        <v>47931</v>
      </c>
      <c r="CB18" s="16"/>
      <c r="CC18" s="16">
        <v>52528</v>
      </c>
      <c r="CD18" s="16"/>
      <c r="CE18" s="16">
        <v>614781</v>
      </c>
      <c r="CF18" s="31"/>
      <c r="CG18" s="31"/>
      <c r="CH18" s="16">
        <v>49540</v>
      </c>
      <c r="CI18" s="52"/>
      <c r="CJ18" s="16">
        <v>52888</v>
      </c>
      <c r="CK18" s="16"/>
      <c r="CL18" s="16">
        <v>53848</v>
      </c>
      <c r="CM18" s="16"/>
      <c r="CN18" s="16">
        <v>53777</v>
      </c>
      <c r="CO18" s="16"/>
      <c r="CP18" s="16">
        <v>54016</v>
      </c>
      <c r="CQ18" s="16"/>
      <c r="CR18" s="16">
        <v>50753</v>
      </c>
      <c r="CS18" s="16"/>
      <c r="CT18" s="16">
        <v>51803</v>
      </c>
      <c r="CU18" s="16"/>
      <c r="CV18" s="16">
        <v>56204</v>
      </c>
      <c r="CW18" s="16"/>
      <c r="CX18" s="16">
        <v>53790</v>
      </c>
      <c r="CY18" s="16"/>
      <c r="CZ18" s="16">
        <v>49309</v>
      </c>
      <c r="DA18" s="16"/>
      <c r="DB18" s="16">
        <v>45592</v>
      </c>
      <c r="DC18" s="16"/>
      <c r="DD18" s="16">
        <v>53799</v>
      </c>
      <c r="DE18" s="16"/>
      <c r="DF18" s="16">
        <v>625319</v>
      </c>
      <c r="DG18" s="31"/>
      <c r="DH18" s="31"/>
      <c r="DI18" s="16">
        <v>56748</v>
      </c>
      <c r="DJ18" s="52"/>
      <c r="DK18" s="16">
        <v>53869</v>
      </c>
      <c r="DL18" s="16"/>
      <c r="DM18" s="16">
        <v>58886</v>
      </c>
      <c r="DN18" s="16"/>
      <c r="DO18" s="16">
        <v>51857</v>
      </c>
      <c r="DP18" s="16"/>
      <c r="DQ18" s="16">
        <v>53566</v>
      </c>
      <c r="DR18" s="16"/>
      <c r="DS18" s="16">
        <v>51805</v>
      </c>
      <c r="DT18" s="16"/>
      <c r="DU18" s="16">
        <v>51706</v>
      </c>
      <c r="DV18" s="16"/>
      <c r="DW18" s="16">
        <v>54318</v>
      </c>
      <c r="DX18" s="16"/>
      <c r="DY18" s="16">
        <v>53829</v>
      </c>
      <c r="DZ18" s="16"/>
      <c r="EA18" s="16">
        <v>54203</v>
      </c>
      <c r="EB18" s="16"/>
      <c r="EC18" s="16">
        <v>51631</v>
      </c>
      <c r="ED18" s="16"/>
      <c r="EE18" s="16">
        <v>55828</v>
      </c>
      <c r="EF18" s="16"/>
      <c r="EG18" s="16">
        <v>648246</v>
      </c>
      <c r="EH18" s="31"/>
      <c r="EI18" s="31"/>
      <c r="EJ18" s="16">
        <v>57534</v>
      </c>
      <c r="EK18" s="52"/>
      <c r="EL18" s="16">
        <v>50921</v>
      </c>
      <c r="EM18" s="16"/>
      <c r="EN18" s="16">
        <v>56192</v>
      </c>
      <c r="EO18" s="16"/>
      <c r="EP18" s="16">
        <v>55076</v>
      </c>
      <c r="EQ18" s="16"/>
      <c r="ER18" s="16">
        <v>52187</v>
      </c>
      <c r="ES18" s="16"/>
      <c r="ET18" s="16">
        <v>50005</v>
      </c>
      <c r="EU18" s="16"/>
      <c r="EV18" s="16">
        <v>48359</v>
      </c>
      <c r="EW18" s="16"/>
      <c r="EX18" s="16">
        <v>50085</v>
      </c>
      <c r="EY18" s="16"/>
      <c r="EZ18" s="16">
        <v>54007</v>
      </c>
      <c r="FA18" s="16"/>
      <c r="FB18" s="16">
        <v>52855</v>
      </c>
      <c r="FC18" s="16"/>
      <c r="FD18" s="16">
        <v>54171</v>
      </c>
      <c r="FE18" s="16"/>
      <c r="FF18" s="16">
        <v>56750</v>
      </c>
      <c r="FG18" s="16"/>
      <c r="FH18" s="16">
        <v>638142</v>
      </c>
      <c r="FI18" s="31"/>
      <c r="FJ18" s="31"/>
      <c r="FK18" s="16">
        <v>59219</v>
      </c>
      <c r="FL18" s="52"/>
      <c r="FM18" s="16">
        <v>53001</v>
      </c>
      <c r="FN18" s="16"/>
      <c r="FO18" s="16">
        <v>62772</v>
      </c>
      <c r="FP18" s="16"/>
      <c r="FQ18" s="16">
        <v>59123</v>
      </c>
      <c r="FR18" s="16"/>
      <c r="FS18" s="16">
        <v>61507</v>
      </c>
      <c r="FT18" s="16"/>
      <c r="FU18" s="16">
        <v>54524</v>
      </c>
      <c r="FV18" s="16"/>
      <c r="FW18" s="16">
        <v>57987</v>
      </c>
      <c r="FX18" s="16"/>
      <c r="FY18" s="16">
        <v>57128</v>
      </c>
      <c r="FZ18" s="16"/>
      <c r="GA18" s="16">
        <v>59190</v>
      </c>
      <c r="GB18" s="16"/>
      <c r="GC18" s="16">
        <v>58055</v>
      </c>
      <c r="GD18" s="16"/>
      <c r="GE18" s="16">
        <v>59879</v>
      </c>
      <c r="GF18" s="16"/>
      <c r="GG18" s="16">
        <v>61367</v>
      </c>
      <c r="GH18" s="16"/>
      <c r="GI18" s="16">
        <v>703752</v>
      </c>
      <c r="GJ18" s="31"/>
      <c r="GK18" s="31"/>
      <c r="GL18" s="16">
        <v>67576</v>
      </c>
      <c r="GM18" s="52"/>
      <c r="GN18" s="16">
        <v>62172</v>
      </c>
      <c r="GO18" s="16"/>
      <c r="GP18" s="16">
        <v>67697</v>
      </c>
      <c r="GQ18" s="16"/>
      <c r="GR18" s="16">
        <v>56415</v>
      </c>
      <c r="GS18" s="16"/>
      <c r="GT18" s="16">
        <v>54948</v>
      </c>
      <c r="GU18" s="16"/>
      <c r="GV18" s="16">
        <v>52373</v>
      </c>
      <c r="GW18" s="16"/>
      <c r="GX18" s="16">
        <v>57589</v>
      </c>
      <c r="GY18" s="16"/>
      <c r="GZ18" s="16">
        <v>59304</v>
      </c>
      <c r="HA18" s="16"/>
      <c r="HB18" s="16">
        <v>60814</v>
      </c>
      <c r="HC18" s="16"/>
      <c r="HD18" s="16">
        <v>60741</v>
      </c>
      <c r="HE18" s="16"/>
      <c r="HF18" s="16">
        <v>58126</v>
      </c>
      <c r="HG18" s="16"/>
      <c r="HH18" s="16">
        <v>60839</v>
      </c>
      <c r="HI18" s="16"/>
      <c r="HJ18" s="16">
        <v>718594</v>
      </c>
      <c r="HK18" s="31"/>
      <c r="HL18" s="31"/>
      <c r="HM18" s="16">
        <v>56558</v>
      </c>
      <c r="HN18" s="52"/>
      <c r="HO18" s="16">
        <v>44777</v>
      </c>
      <c r="HP18" s="16"/>
      <c r="HQ18" s="16">
        <v>56087</v>
      </c>
      <c r="HR18" s="16"/>
      <c r="HS18" s="16">
        <v>56989</v>
      </c>
      <c r="HT18" s="16"/>
      <c r="HU18" s="16">
        <v>58500</v>
      </c>
      <c r="HV18" s="16"/>
      <c r="HW18" s="16">
        <v>55886</v>
      </c>
      <c r="HX18" s="16"/>
      <c r="HY18" s="16">
        <v>54609</v>
      </c>
      <c r="HZ18" s="16"/>
      <c r="IA18" s="16">
        <v>60061</v>
      </c>
      <c r="IB18" s="16"/>
      <c r="IC18" s="16">
        <v>56934</v>
      </c>
      <c r="ID18" s="16"/>
      <c r="IE18" s="16">
        <v>54807</v>
      </c>
      <c r="IF18" s="16"/>
      <c r="IG18" s="16">
        <v>52895</v>
      </c>
      <c r="IH18" s="16"/>
      <c r="II18" s="16">
        <v>50748</v>
      </c>
      <c r="IJ18" s="16"/>
      <c r="IK18" s="16">
        <v>658851</v>
      </c>
      <c r="IL18" s="16"/>
      <c r="IM18" s="31"/>
      <c r="IN18" s="16">
        <v>54380</v>
      </c>
      <c r="IO18" s="52"/>
      <c r="IP18" s="16">
        <v>49576</v>
      </c>
      <c r="IQ18" s="16"/>
      <c r="IR18" s="16">
        <v>55320</v>
      </c>
      <c r="IS18" s="16"/>
      <c r="IT18" s="16">
        <v>52869</v>
      </c>
      <c r="IU18" s="16"/>
      <c r="IV18" s="16">
        <v>55174</v>
      </c>
      <c r="IW18" s="16"/>
      <c r="IX18" s="16">
        <v>49864</v>
      </c>
      <c r="IY18" s="16"/>
      <c r="IZ18" s="16">
        <v>49558</v>
      </c>
      <c r="JA18" s="16"/>
      <c r="JB18" s="16">
        <v>50857</v>
      </c>
      <c r="JC18" s="16"/>
      <c r="JD18" s="16">
        <v>57681</v>
      </c>
      <c r="JE18" s="16"/>
      <c r="JF18" s="16">
        <v>52960</v>
      </c>
      <c r="JG18" s="16"/>
      <c r="JH18" s="16">
        <v>53408</v>
      </c>
      <c r="JI18" s="16"/>
      <c r="JJ18" s="16">
        <v>52404</v>
      </c>
      <c r="JK18" s="16"/>
      <c r="JL18" s="16">
        <v>634051</v>
      </c>
      <c r="JM18" s="16"/>
      <c r="JN18" s="31"/>
      <c r="JO18" s="16">
        <v>58661</v>
      </c>
      <c r="JP18" s="52"/>
      <c r="JQ18" s="16">
        <v>54617</v>
      </c>
      <c r="JR18" s="16"/>
      <c r="JS18" s="16">
        <v>52469</v>
      </c>
      <c r="JT18" s="16"/>
      <c r="JU18" s="16">
        <v>49245</v>
      </c>
      <c r="JV18" s="16"/>
      <c r="JW18" s="16">
        <v>49277</v>
      </c>
      <c r="JX18" s="16"/>
      <c r="JY18" s="16">
        <v>41395</v>
      </c>
      <c r="JZ18" s="16"/>
      <c r="KA18" s="16">
        <v>44766</v>
      </c>
      <c r="KB18" s="16"/>
      <c r="KC18" s="16">
        <v>45414</v>
      </c>
      <c r="KD18" s="16"/>
      <c r="KE18" s="16">
        <v>45390</v>
      </c>
      <c r="KF18" s="16"/>
      <c r="KG18" s="16">
        <v>45062</v>
      </c>
      <c r="KH18" s="16"/>
      <c r="KI18" s="16">
        <v>46868</v>
      </c>
      <c r="KJ18" s="16"/>
      <c r="KK18" s="16">
        <v>47067</v>
      </c>
      <c r="KL18" s="16"/>
      <c r="KM18" s="16">
        <v>580231</v>
      </c>
      <c r="KN18" s="31"/>
      <c r="KO18" s="31"/>
      <c r="KP18" s="16">
        <v>47514</v>
      </c>
      <c r="KQ18" s="52"/>
      <c r="KR18" s="16">
        <v>52288</v>
      </c>
      <c r="KS18" s="16"/>
      <c r="KT18" s="16">
        <v>57639</v>
      </c>
      <c r="KU18" s="16"/>
      <c r="KV18" s="16"/>
      <c r="KW18" s="16"/>
      <c r="KX18" s="16"/>
      <c r="KY18" s="16"/>
      <c r="KZ18" s="16"/>
      <c r="LA18" s="16"/>
      <c r="LB18" s="16"/>
      <c r="LC18" s="16"/>
      <c r="LD18" s="16"/>
      <c r="LE18" s="16"/>
      <c r="LF18" s="16"/>
      <c r="LG18" s="16"/>
      <c r="LH18" s="16"/>
      <c r="LI18" s="16"/>
      <c r="LJ18" s="16"/>
      <c r="LK18" s="16"/>
      <c r="LL18" s="16"/>
      <c r="LM18" s="16"/>
      <c r="LN18" s="16">
        <v>157441</v>
      </c>
      <c r="LO18" s="31"/>
      <c r="LP18" s="40"/>
      <c r="LQ18" s="15" t="s">
        <v>6</v>
      </c>
      <c r="LS18" s="38"/>
    </row>
    <row r="19" spans="2:331" ht="10.5" customHeight="1" x14ac:dyDescent="0.2">
      <c r="B19" s="13">
        <v>4</v>
      </c>
      <c r="C19" s="13"/>
      <c r="D19" s="19" t="s">
        <v>7</v>
      </c>
      <c r="E19" s="41">
        <v>64.456731947811392</v>
      </c>
      <c r="F19" s="41"/>
      <c r="G19" s="41">
        <v>66.16418155005735</v>
      </c>
      <c r="H19" s="41"/>
      <c r="I19" s="41">
        <v>68.747129795850199</v>
      </c>
      <c r="J19" s="41"/>
      <c r="K19" s="41">
        <v>66.433019631936105</v>
      </c>
      <c r="L19" s="41"/>
      <c r="M19" s="41">
        <v>63.605809298703434</v>
      </c>
      <c r="N19" s="41"/>
      <c r="O19" s="41">
        <v>64.453360375056945</v>
      </c>
      <c r="P19" s="41"/>
      <c r="Q19" s="41">
        <v>71.083428289858645</v>
      </c>
      <c r="R19" s="41"/>
      <c r="S19" s="41">
        <v>67.012540228609481</v>
      </c>
      <c r="T19" s="41"/>
      <c r="U19" s="41">
        <v>64.527224620526397</v>
      </c>
      <c r="V19" s="41"/>
      <c r="W19" s="41">
        <v>60.077064611610353</v>
      </c>
      <c r="X19" s="41"/>
      <c r="Y19" s="41">
        <v>65.575541062601246</v>
      </c>
      <c r="Z19" s="41"/>
      <c r="AA19" s="41">
        <v>70.509443794983028</v>
      </c>
      <c r="AB19" s="41"/>
      <c r="AC19" s="41">
        <v>65.986258875649398</v>
      </c>
      <c r="AD19" s="41"/>
      <c r="AE19" s="41"/>
      <c r="AF19" s="41">
        <v>66.757990867579906</v>
      </c>
      <c r="AG19" s="41"/>
      <c r="AH19" s="41">
        <v>72.002882443425122</v>
      </c>
      <c r="AI19" s="41"/>
      <c r="AJ19" s="41">
        <v>71.958271912915293</v>
      </c>
      <c r="AK19" s="41"/>
      <c r="AL19" s="41">
        <v>70.139414962189178</v>
      </c>
      <c r="AM19" s="41"/>
      <c r="AN19" s="41">
        <v>65.352010281841899</v>
      </c>
      <c r="AO19" s="41"/>
      <c r="AP19" s="41">
        <v>64.293492277273117</v>
      </c>
      <c r="AQ19" s="41"/>
      <c r="AR19" s="41">
        <v>63.374228675136109</v>
      </c>
      <c r="AS19" s="41"/>
      <c r="AT19" s="41">
        <v>62.474759712462649</v>
      </c>
      <c r="AU19" s="41"/>
      <c r="AV19" s="41">
        <v>64.468719726711882</v>
      </c>
      <c r="AW19" s="41"/>
      <c r="AX19" s="41">
        <v>65.128450849581654</v>
      </c>
      <c r="AY19" s="41"/>
      <c r="AZ19" s="41">
        <v>64.901937664583571</v>
      </c>
      <c r="BA19" s="41"/>
      <c r="BB19" s="41">
        <v>67.840631655498413</v>
      </c>
      <c r="BC19" s="41"/>
      <c r="BD19" s="41">
        <v>66.585654447262371</v>
      </c>
      <c r="BE19" s="41"/>
      <c r="BF19" s="41"/>
      <c r="BG19" s="41">
        <v>66.887147654421497</v>
      </c>
      <c r="BH19" s="41"/>
      <c r="BI19" s="41">
        <v>66.387764526907716</v>
      </c>
      <c r="BJ19" s="41"/>
      <c r="BK19" s="41">
        <v>69.208515417104081</v>
      </c>
      <c r="BL19" s="41"/>
      <c r="BM19" s="41">
        <v>66.106561172781525</v>
      </c>
      <c r="BN19" s="41"/>
      <c r="BO19" s="41">
        <v>66.217637851846149</v>
      </c>
      <c r="BP19" s="41"/>
      <c r="BQ19" s="41">
        <v>65.760778175891559</v>
      </c>
      <c r="BR19" s="41"/>
      <c r="BS19" s="41">
        <v>68.304770342479031</v>
      </c>
      <c r="BT19" s="41"/>
      <c r="BU19" s="41">
        <v>65.805335709418728</v>
      </c>
      <c r="BV19" s="41"/>
      <c r="BW19" s="41">
        <v>65.19014260695522</v>
      </c>
      <c r="BX19" s="41"/>
      <c r="BY19" s="41">
        <v>64.369506903840687</v>
      </c>
      <c r="BZ19" s="41"/>
      <c r="CA19" s="41">
        <v>61.314793020518856</v>
      </c>
      <c r="CB19" s="41"/>
      <c r="CC19" s="41">
        <v>66.441518359706038</v>
      </c>
      <c r="CD19" s="41"/>
      <c r="CE19" s="41">
        <v>65.990674289247309</v>
      </c>
      <c r="CF19" s="41"/>
      <c r="CG19" s="41"/>
      <c r="CH19" s="41">
        <v>62.950303061107796</v>
      </c>
      <c r="CI19" s="41"/>
      <c r="CJ19" s="41">
        <v>68.374919198448609</v>
      </c>
      <c r="CK19" s="41"/>
      <c r="CL19" s="41">
        <v>66.043613707165107</v>
      </c>
      <c r="CM19" s="41"/>
      <c r="CN19" s="41">
        <v>66.825310038024696</v>
      </c>
      <c r="CO19" s="41"/>
      <c r="CP19" s="41">
        <v>66.287060671509906</v>
      </c>
      <c r="CQ19" s="41"/>
      <c r="CR19" s="41">
        <v>65.763524457402013</v>
      </c>
      <c r="CS19" s="41"/>
      <c r="CT19" s="41">
        <v>71.45635621275656</v>
      </c>
      <c r="CU19" s="41"/>
      <c r="CV19" s="41">
        <v>70.802836950907647</v>
      </c>
      <c r="CW19" s="41"/>
      <c r="CX19" s="41">
        <v>66.725382687870592</v>
      </c>
      <c r="CY19" s="41"/>
      <c r="CZ19" s="41">
        <v>60.934738819342328</v>
      </c>
      <c r="DA19" s="41"/>
      <c r="DB19" s="41">
        <v>58.520306001951013</v>
      </c>
      <c r="DC19" s="41"/>
      <c r="DD19" s="41">
        <v>66.908353750295362</v>
      </c>
      <c r="DE19" s="41"/>
      <c r="DF19" s="41">
        <v>65.930971221314891</v>
      </c>
      <c r="DG19" s="41"/>
      <c r="DH19" s="41"/>
      <c r="DI19" s="41">
        <v>68.697189066169528</v>
      </c>
      <c r="DJ19" s="41"/>
      <c r="DK19" s="41">
        <v>69.788441358224617</v>
      </c>
      <c r="DL19" s="41"/>
      <c r="DM19" s="41">
        <v>68.344939647168061</v>
      </c>
      <c r="DN19" s="41"/>
      <c r="DO19" s="41">
        <v>66.554153779021263</v>
      </c>
      <c r="DP19" s="41"/>
      <c r="DQ19" s="41">
        <v>64.498494882600838</v>
      </c>
      <c r="DR19" s="41"/>
      <c r="DS19" s="41">
        <v>65.605845701838817</v>
      </c>
      <c r="DT19" s="41"/>
      <c r="DU19" s="41">
        <v>72.935268644294922</v>
      </c>
      <c r="DV19" s="41"/>
      <c r="DW19" s="41">
        <v>68.458862673926191</v>
      </c>
      <c r="DX19" s="41"/>
      <c r="DY19" s="41">
        <v>66.914872457858891</v>
      </c>
      <c r="DZ19" s="41"/>
      <c r="EA19" s="41">
        <v>64.664407912004009</v>
      </c>
      <c r="EB19" s="41"/>
      <c r="EC19" s="41">
        <v>63.227568302330425</v>
      </c>
      <c r="ED19" s="41"/>
      <c r="EE19" s="41">
        <v>67.662921620671682</v>
      </c>
      <c r="EF19" s="41"/>
      <c r="EG19" s="41">
        <v>67.206603653283324</v>
      </c>
      <c r="EH19" s="41"/>
      <c r="EI19" s="41"/>
      <c r="EJ19" s="41">
        <v>65.863794031115134</v>
      </c>
      <c r="EK19" s="41"/>
      <c r="EL19" s="41">
        <v>64.622198532957682</v>
      </c>
      <c r="EM19" s="41"/>
      <c r="EN19" s="41">
        <v>65.944537677060481</v>
      </c>
      <c r="EO19" s="41"/>
      <c r="EP19" s="41">
        <v>67.146201111869701</v>
      </c>
      <c r="EQ19" s="41"/>
      <c r="ER19" s="41">
        <v>61.1769532852705</v>
      </c>
      <c r="ES19" s="41"/>
      <c r="ET19" s="41">
        <v>62.230103913882154</v>
      </c>
      <c r="EU19" s="41"/>
      <c r="EV19" s="41">
        <v>64.157026109106354</v>
      </c>
      <c r="EW19" s="41"/>
      <c r="EX19" s="41">
        <v>60.2120676596819</v>
      </c>
      <c r="EY19" s="41"/>
      <c r="EZ19" s="41">
        <v>64.412136536030346</v>
      </c>
      <c r="FA19" s="41"/>
      <c r="FB19" s="41">
        <v>60.098695805428271</v>
      </c>
      <c r="FC19" s="41"/>
      <c r="FD19" s="41">
        <v>63.026911307868616</v>
      </c>
      <c r="FE19" s="41"/>
      <c r="FF19" s="41">
        <v>68.565145950125654</v>
      </c>
      <c r="FG19" s="41"/>
      <c r="FH19" s="41">
        <v>63.934845052614286</v>
      </c>
      <c r="FI19" s="41"/>
      <c r="FJ19" s="41"/>
      <c r="FK19" s="41">
        <v>66.670794726591083</v>
      </c>
      <c r="FL19" s="41"/>
      <c r="FM19" s="41">
        <v>66.374041977658678</v>
      </c>
      <c r="FN19" s="41"/>
      <c r="FO19" s="41">
        <v>71.15635308387273</v>
      </c>
      <c r="FP19" s="41"/>
      <c r="FQ19" s="41">
        <v>70.277434385697973</v>
      </c>
      <c r="FR19" s="41"/>
      <c r="FS19" s="41">
        <v>69.637924007064896</v>
      </c>
      <c r="FT19" s="41"/>
      <c r="FU19" s="41">
        <v>68.058017325311425</v>
      </c>
      <c r="FV19" s="41"/>
      <c r="FW19" s="41">
        <v>72.409530231512704</v>
      </c>
      <c r="FX19" s="41"/>
      <c r="FY19" s="41">
        <v>69.121223487277533</v>
      </c>
      <c r="FZ19" s="41"/>
      <c r="GA19" s="41">
        <v>69.778134062669466</v>
      </c>
      <c r="GB19" s="41"/>
      <c r="GC19" s="41">
        <v>65.999340631856569</v>
      </c>
      <c r="GD19" s="41"/>
      <c r="GE19" s="41">
        <v>69.431367547134798</v>
      </c>
      <c r="GF19" s="41"/>
      <c r="GG19" s="41">
        <v>72.476143235071817</v>
      </c>
      <c r="GH19" s="41"/>
      <c r="GI19" s="41">
        <v>69.274292936650752</v>
      </c>
      <c r="GJ19" s="41"/>
      <c r="GK19" s="41"/>
      <c r="GL19" s="41">
        <v>75.159604048492938</v>
      </c>
      <c r="GM19" s="41"/>
      <c r="GN19" s="41">
        <v>74.541399899287825</v>
      </c>
      <c r="GO19" s="41"/>
      <c r="GP19" s="41">
        <v>78.38294719047785</v>
      </c>
      <c r="GQ19" s="41"/>
      <c r="GR19" s="41">
        <v>80.371262091661563</v>
      </c>
      <c r="GS19" s="41"/>
      <c r="GT19" s="41">
        <v>79.552923803043242</v>
      </c>
      <c r="GU19" s="41"/>
      <c r="GV19" s="41">
        <v>76.426809870561968</v>
      </c>
      <c r="GW19" s="41"/>
      <c r="GX19" s="41">
        <v>81.403632765566471</v>
      </c>
      <c r="GY19" s="41"/>
      <c r="GZ19" s="41">
        <v>76.062949709492472</v>
      </c>
      <c r="HA19" s="41"/>
      <c r="HB19" s="41">
        <v>74.476761986406231</v>
      </c>
      <c r="HC19" s="41"/>
      <c r="HD19" s="41">
        <v>71.742750841551995</v>
      </c>
      <c r="HE19" s="41"/>
      <c r="HF19" s="41">
        <v>72.036187879538971</v>
      </c>
      <c r="HG19" s="41"/>
      <c r="HH19" s="41">
        <v>74.71508571989979</v>
      </c>
      <c r="HI19" s="41"/>
      <c r="HJ19" s="41">
        <v>76.071960907196939</v>
      </c>
      <c r="HK19" s="41"/>
      <c r="HL19" s="41"/>
      <c r="HM19" s="41">
        <v>70.664817521896126</v>
      </c>
      <c r="HN19" s="41"/>
      <c r="HO19" s="41">
        <v>61.94165087357689</v>
      </c>
      <c r="HP19" s="41"/>
      <c r="HQ19" s="41">
        <v>68.459726341743249</v>
      </c>
      <c r="HR19" s="41"/>
      <c r="HS19" s="41">
        <v>73.538937995999746</v>
      </c>
      <c r="HT19" s="41"/>
      <c r="HU19" s="41">
        <v>73.275214189087635</v>
      </c>
      <c r="HV19" s="41"/>
      <c r="HW19" s="41">
        <v>70.867359878265276</v>
      </c>
      <c r="HX19" s="41"/>
      <c r="HY19" s="41">
        <v>72.343215960575463</v>
      </c>
      <c r="HZ19" s="41"/>
      <c r="IA19" s="41">
        <v>72.367882015567389</v>
      </c>
      <c r="IB19" s="41"/>
      <c r="IC19" s="41">
        <v>66.99142221751562</v>
      </c>
      <c r="ID19" s="41"/>
      <c r="IE19" s="41">
        <v>65.177371594382137</v>
      </c>
      <c r="IF19" s="41"/>
      <c r="IG19" s="41">
        <v>64.364808955950352</v>
      </c>
      <c r="IH19" s="41"/>
      <c r="II19" s="41">
        <v>61.899127889248028</v>
      </c>
      <c r="IJ19" s="41"/>
      <c r="IK19" s="41">
        <v>68.475885113260205</v>
      </c>
      <c r="IL19" s="41"/>
      <c r="IM19" s="41"/>
      <c r="IN19" s="41">
        <v>67.076179198736924</v>
      </c>
      <c r="IO19" s="41"/>
      <c r="IP19" s="41">
        <v>64.592453616843855</v>
      </c>
      <c r="IQ19" s="41"/>
      <c r="IR19" s="41">
        <v>63.351007180238881</v>
      </c>
      <c r="IS19" s="41"/>
      <c r="IT19" s="41">
        <v>64.790441176470594</v>
      </c>
      <c r="IU19" s="41"/>
      <c r="IV19" s="41">
        <v>64.345108283671735</v>
      </c>
      <c r="IW19" s="41"/>
      <c r="IX19" s="41">
        <v>63.184571327200388</v>
      </c>
      <c r="IY19" s="41"/>
      <c r="IZ19" s="41">
        <v>67.031867121138347</v>
      </c>
      <c r="JA19" s="41"/>
      <c r="JB19" s="41">
        <v>63.243176024373561</v>
      </c>
      <c r="JC19" s="41"/>
      <c r="JD19" s="41">
        <v>67.599146821676356</v>
      </c>
      <c r="JE19" s="41"/>
      <c r="JF19" s="41">
        <v>62.601212780292911</v>
      </c>
      <c r="JG19" s="41"/>
      <c r="JH19" s="41">
        <v>64.548410098983581</v>
      </c>
      <c r="JI19" s="41"/>
      <c r="JJ19" s="41">
        <v>61.551833493857032</v>
      </c>
      <c r="JK19" s="41"/>
      <c r="JL19" s="41">
        <v>64.464575294972875</v>
      </c>
      <c r="JM19" s="41"/>
      <c r="JN19" s="41"/>
      <c r="JO19" s="41">
        <v>64.686552351546567</v>
      </c>
      <c r="JP19" s="41"/>
      <c r="JQ19" s="41">
        <v>65.065939171560984</v>
      </c>
      <c r="JR19" s="41"/>
      <c r="JS19" s="41">
        <v>59.451589145090935</v>
      </c>
      <c r="JT19" s="41"/>
      <c r="JU19" s="41">
        <v>62.297591336909221</v>
      </c>
      <c r="JV19" s="41"/>
      <c r="JW19" s="41">
        <v>58.767337300688126</v>
      </c>
      <c r="JX19" s="41"/>
      <c r="JY19" s="41">
        <v>54.947170011681003</v>
      </c>
      <c r="JZ19" s="41"/>
      <c r="KA19" s="41">
        <v>62.920432344301233</v>
      </c>
      <c r="KB19" s="41"/>
      <c r="KC19" s="41">
        <v>57.401064246622092</v>
      </c>
      <c r="KD19" s="41"/>
      <c r="KE19" s="41">
        <v>55.956211398350533</v>
      </c>
      <c r="KF19" s="41"/>
      <c r="KG19" s="41">
        <v>53.3076231486301</v>
      </c>
      <c r="KH19" s="41"/>
      <c r="KI19" s="41">
        <v>54.955208479902439</v>
      </c>
      <c r="KJ19" s="41"/>
      <c r="KK19" s="41">
        <v>53.764435762996463</v>
      </c>
      <c r="KL19" s="41"/>
      <c r="KM19" s="41">
        <v>58.617718132738496</v>
      </c>
      <c r="KN19" s="42"/>
      <c r="KO19" s="41"/>
      <c r="KP19" s="41">
        <v>53.104881974248933</v>
      </c>
      <c r="KQ19" s="41"/>
      <c r="KR19" s="41">
        <v>60.10114942528736</v>
      </c>
      <c r="KS19" s="41"/>
      <c r="KT19" s="41">
        <v>64.088195069882246</v>
      </c>
      <c r="KU19" s="41"/>
      <c r="KV19" s="41"/>
      <c r="KW19" s="41"/>
      <c r="KX19" s="41"/>
      <c r="KY19" s="41"/>
      <c r="KZ19" s="41"/>
      <c r="LA19" s="41"/>
      <c r="LB19" s="41"/>
      <c r="LC19" s="41"/>
      <c r="LD19" s="41"/>
      <c r="LE19" s="41"/>
      <c r="LF19" s="41"/>
      <c r="LG19" s="41"/>
      <c r="LH19" s="41"/>
      <c r="LI19" s="41"/>
      <c r="LJ19" s="41"/>
      <c r="LK19" s="41"/>
      <c r="LL19" s="41"/>
      <c r="LM19" s="41"/>
      <c r="LN19" s="41">
        <v>59.097477938057651</v>
      </c>
      <c r="LO19" s="42"/>
      <c r="LP19" s="43"/>
      <c r="LQ19" s="19" t="s">
        <v>8</v>
      </c>
      <c r="LS19" s="38"/>
    </row>
    <row r="20" spans="2:331"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19"/>
      <c r="LS20" s="38"/>
    </row>
    <row r="21" spans="2:331" ht="10.5" customHeight="1" x14ac:dyDescent="0.2">
      <c r="B21" s="13">
        <v>5</v>
      </c>
      <c r="C21" s="14"/>
      <c r="D21" s="15" t="s">
        <v>9</v>
      </c>
      <c r="E21" s="16">
        <v>59871</v>
      </c>
      <c r="F21" s="53"/>
      <c r="G21" s="16">
        <v>55931</v>
      </c>
      <c r="H21" s="16"/>
      <c r="I21" s="16">
        <v>60855</v>
      </c>
      <c r="J21" s="16"/>
      <c r="K21" s="16">
        <v>59290</v>
      </c>
      <c r="L21" s="16"/>
      <c r="M21" s="16">
        <v>59519</v>
      </c>
      <c r="N21" s="16"/>
      <c r="O21" s="16">
        <v>55326</v>
      </c>
      <c r="P21" s="16"/>
      <c r="Q21" s="16">
        <v>55797</v>
      </c>
      <c r="R21" s="16"/>
      <c r="S21" s="16">
        <v>60290</v>
      </c>
      <c r="T21" s="16"/>
      <c r="U21" s="16">
        <v>58995</v>
      </c>
      <c r="V21" s="16"/>
      <c r="W21" s="16">
        <v>59010</v>
      </c>
      <c r="X21" s="16"/>
      <c r="Y21" s="16">
        <v>59751</v>
      </c>
      <c r="Z21" s="16"/>
      <c r="AA21" s="16">
        <v>60909</v>
      </c>
      <c r="AB21" s="16"/>
      <c r="AC21" s="16">
        <v>705544</v>
      </c>
      <c r="AD21" s="45"/>
      <c r="AE21" s="45"/>
      <c r="AF21" s="16">
        <v>64264</v>
      </c>
      <c r="AG21" s="53"/>
      <c r="AH21" s="16">
        <v>62557</v>
      </c>
      <c r="AI21" s="16"/>
      <c r="AJ21" s="16">
        <v>68713</v>
      </c>
      <c r="AK21" s="16"/>
      <c r="AL21" s="16">
        <v>64228</v>
      </c>
      <c r="AM21" s="16"/>
      <c r="AN21" s="16">
        <v>62936</v>
      </c>
      <c r="AO21" s="16"/>
      <c r="AP21" s="16">
        <v>56250</v>
      </c>
      <c r="AQ21" s="16"/>
      <c r="AR21" s="16">
        <v>54872</v>
      </c>
      <c r="AS21" s="16"/>
      <c r="AT21" s="16">
        <v>59146</v>
      </c>
      <c r="AU21" s="16"/>
      <c r="AV21" s="16">
        <v>64141</v>
      </c>
      <c r="AW21" s="16"/>
      <c r="AX21" s="16">
        <v>67501</v>
      </c>
      <c r="AY21" s="16"/>
      <c r="AZ21" s="16">
        <v>63237</v>
      </c>
      <c r="BA21" s="16"/>
      <c r="BB21" s="16">
        <v>64674</v>
      </c>
      <c r="BC21" s="16"/>
      <c r="BD21" s="16">
        <v>752519</v>
      </c>
      <c r="BE21" s="45"/>
      <c r="BF21" s="45"/>
      <c r="BG21" s="16">
        <v>65717</v>
      </c>
      <c r="BH21" s="53"/>
      <c r="BI21" s="16">
        <v>60884</v>
      </c>
      <c r="BJ21" s="16"/>
      <c r="BK21" s="16">
        <v>69878</v>
      </c>
      <c r="BL21" s="16"/>
      <c r="BM21" s="16">
        <v>62597</v>
      </c>
      <c r="BN21" s="16"/>
      <c r="BO21" s="16">
        <v>64902</v>
      </c>
      <c r="BP21" s="16"/>
      <c r="BQ21" s="16">
        <v>63699</v>
      </c>
      <c r="BR21" s="16"/>
      <c r="BS21" s="16">
        <v>59937</v>
      </c>
      <c r="BT21" s="16"/>
      <c r="BU21" s="16">
        <v>62429</v>
      </c>
      <c r="BV21" s="16"/>
      <c r="BW21" s="16">
        <v>65562</v>
      </c>
      <c r="BX21" s="16"/>
      <c r="BY21" s="16">
        <v>65881</v>
      </c>
      <c r="BZ21" s="16"/>
      <c r="CA21" s="16">
        <v>61804</v>
      </c>
      <c r="CB21" s="16"/>
      <c r="CC21" s="16">
        <v>65485</v>
      </c>
      <c r="CD21" s="16"/>
      <c r="CE21" s="16">
        <v>768775</v>
      </c>
      <c r="CF21" s="31"/>
      <c r="CG21" s="45"/>
      <c r="CH21" s="16">
        <v>62695</v>
      </c>
      <c r="CI21" s="53"/>
      <c r="CJ21" s="16">
        <v>65500</v>
      </c>
      <c r="CK21" s="16"/>
      <c r="CL21" s="16">
        <v>67819</v>
      </c>
      <c r="CM21" s="16"/>
      <c r="CN21" s="16">
        <v>67398</v>
      </c>
      <c r="CO21" s="16"/>
      <c r="CP21" s="16">
        <v>67544</v>
      </c>
      <c r="CQ21" s="16"/>
      <c r="CR21" s="16">
        <v>63304</v>
      </c>
      <c r="CS21" s="16"/>
      <c r="CT21" s="16">
        <v>62404</v>
      </c>
      <c r="CU21" s="16"/>
      <c r="CV21" s="16">
        <v>68369</v>
      </c>
      <c r="CW21" s="16"/>
      <c r="CX21" s="16">
        <v>66799</v>
      </c>
      <c r="CY21" s="16"/>
      <c r="CZ21" s="16">
        <v>64988</v>
      </c>
      <c r="DA21" s="16"/>
      <c r="DB21" s="16">
        <v>60592</v>
      </c>
      <c r="DC21" s="16"/>
      <c r="DD21" s="16">
        <v>67741</v>
      </c>
      <c r="DE21" s="16"/>
      <c r="DF21" s="16">
        <v>785153</v>
      </c>
      <c r="DG21" s="31"/>
      <c r="DH21" s="45"/>
      <c r="DI21" s="16">
        <v>70506</v>
      </c>
      <c r="DJ21" s="53"/>
      <c r="DK21" s="16">
        <v>66615</v>
      </c>
      <c r="DL21" s="16"/>
      <c r="DM21" s="16">
        <v>73390</v>
      </c>
      <c r="DN21" s="16"/>
      <c r="DO21" s="16">
        <v>64820</v>
      </c>
      <c r="DP21" s="16"/>
      <c r="DQ21" s="16">
        <v>67228</v>
      </c>
      <c r="DR21" s="16"/>
      <c r="DS21" s="16">
        <v>64778</v>
      </c>
      <c r="DT21" s="16"/>
      <c r="DU21" s="16">
        <v>61944</v>
      </c>
      <c r="DV21" s="16"/>
      <c r="DW21" s="16">
        <v>66993</v>
      </c>
      <c r="DX21" s="16"/>
      <c r="DY21" s="16">
        <v>66921</v>
      </c>
      <c r="DZ21" s="16"/>
      <c r="EA21" s="16">
        <v>68773</v>
      </c>
      <c r="EB21" s="16"/>
      <c r="EC21" s="16">
        <v>66099</v>
      </c>
      <c r="ED21" s="16"/>
      <c r="EE21" s="16">
        <v>69137</v>
      </c>
      <c r="EF21" s="16"/>
      <c r="EG21" s="16">
        <v>807204</v>
      </c>
      <c r="EH21" s="31"/>
      <c r="EI21" s="45"/>
      <c r="EJ21" s="16">
        <v>71481</v>
      </c>
      <c r="EK21" s="53"/>
      <c r="EL21" s="16">
        <v>63517</v>
      </c>
      <c r="EM21" s="16"/>
      <c r="EN21" s="16">
        <v>70027</v>
      </c>
      <c r="EO21" s="16"/>
      <c r="EP21" s="16">
        <v>68122</v>
      </c>
      <c r="EQ21" s="16"/>
      <c r="ER21" s="16">
        <v>66443</v>
      </c>
      <c r="ES21" s="16"/>
      <c r="ET21" s="16">
        <v>63445</v>
      </c>
      <c r="EU21" s="16"/>
      <c r="EV21" s="16">
        <v>60713</v>
      </c>
      <c r="EW21" s="16"/>
      <c r="EX21" s="16">
        <v>65042</v>
      </c>
      <c r="EY21" s="16"/>
      <c r="EZ21" s="16">
        <v>68650</v>
      </c>
      <c r="FA21" s="16"/>
      <c r="FB21" s="16">
        <v>68860</v>
      </c>
      <c r="FC21" s="16"/>
      <c r="FD21" s="16">
        <v>69495</v>
      </c>
      <c r="FE21" s="16"/>
      <c r="FF21" s="16">
        <v>70228</v>
      </c>
      <c r="FG21" s="16"/>
      <c r="FH21" s="16">
        <v>806023</v>
      </c>
      <c r="FI21" s="31"/>
      <c r="FJ21" s="45"/>
      <c r="FK21" s="16">
        <v>74474</v>
      </c>
      <c r="FL21" s="53"/>
      <c r="FM21" s="16">
        <v>66076</v>
      </c>
      <c r="FN21" s="16"/>
      <c r="FO21" s="16">
        <v>76594</v>
      </c>
      <c r="FP21" s="16"/>
      <c r="FQ21" s="16">
        <v>72648</v>
      </c>
      <c r="FR21" s="16"/>
      <c r="FS21" s="16">
        <v>75480</v>
      </c>
      <c r="FT21" s="16"/>
      <c r="FU21" s="16">
        <v>66826</v>
      </c>
      <c r="FV21" s="16"/>
      <c r="FW21" s="16">
        <v>69836</v>
      </c>
      <c r="FX21" s="16"/>
      <c r="FY21" s="16">
        <v>69790</v>
      </c>
      <c r="FZ21" s="16"/>
      <c r="GA21" s="16">
        <v>72847</v>
      </c>
      <c r="GB21" s="16"/>
      <c r="GC21" s="16">
        <v>73590</v>
      </c>
      <c r="GD21" s="16"/>
      <c r="GE21" s="16">
        <v>74353</v>
      </c>
      <c r="GF21" s="16"/>
      <c r="GG21" s="16">
        <v>74282</v>
      </c>
      <c r="GH21" s="16"/>
      <c r="GI21" s="16">
        <v>866796</v>
      </c>
      <c r="GJ21" s="31"/>
      <c r="GK21" s="45"/>
      <c r="GL21" s="16">
        <v>80350</v>
      </c>
      <c r="GM21" s="53"/>
      <c r="GN21" s="16">
        <v>73680</v>
      </c>
      <c r="GO21" s="16"/>
      <c r="GP21" s="16">
        <v>78192</v>
      </c>
      <c r="GQ21" s="16"/>
      <c r="GR21" s="16">
        <v>64261</v>
      </c>
      <c r="GS21" s="16"/>
      <c r="GT21" s="16">
        <v>63001</v>
      </c>
      <c r="GU21" s="16"/>
      <c r="GV21" s="16">
        <v>60938</v>
      </c>
      <c r="GW21" s="16"/>
      <c r="GX21" s="16">
        <v>65319</v>
      </c>
      <c r="GY21" s="16"/>
      <c r="GZ21" s="16">
        <v>69439</v>
      </c>
      <c r="HA21" s="16"/>
      <c r="HB21" s="16">
        <v>72219</v>
      </c>
      <c r="HC21" s="16"/>
      <c r="HD21" s="16">
        <v>73617</v>
      </c>
      <c r="HE21" s="16"/>
      <c r="HF21" s="16">
        <v>70758</v>
      </c>
      <c r="HG21" s="16"/>
      <c r="HH21" s="16">
        <v>72428</v>
      </c>
      <c r="HI21" s="16"/>
      <c r="HJ21" s="16">
        <v>844202</v>
      </c>
      <c r="HK21" s="31"/>
      <c r="HL21" s="45"/>
      <c r="HM21" s="16">
        <v>68772</v>
      </c>
      <c r="HN21" s="53"/>
      <c r="HO21" s="16">
        <v>57616</v>
      </c>
      <c r="HP21" s="16"/>
      <c r="HQ21" s="16">
        <v>69847</v>
      </c>
      <c r="HR21" s="16"/>
      <c r="HS21" s="16">
        <v>67943</v>
      </c>
      <c r="HT21" s="16"/>
      <c r="HU21" s="16">
        <v>69794</v>
      </c>
      <c r="HV21" s="16"/>
      <c r="HW21" s="16">
        <v>67480</v>
      </c>
      <c r="HX21" s="16"/>
      <c r="HY21" s="16">
        <v>65035</v>
      </c>
      <c r="HZ21" s="16"/>
      <c r="IA21" s="16">
        <v>72397</v>
      </c>
      <c r="IB21" s="16"/>
      <c r="IC21" s="16">
        <v>71399</v>
      </c>
      <c r="ID21" s="16"/>
      <c r="IE21" s="16">
        <v>69362</v>
      </c>
      <c r="IF21" s="16"/>
      <c r="IG21" s="16">
        <v>67068</v>
      </c>
      <c r="IH21" s="16"/>
      <c r="II21" s="16">
        <v>64460</v>
      </c>
      <c r="IJ21" s="16"/>
      <c r="IK21" s="16">
        <v>811173</v>
      </c>
      <c r="IL21" s="16"/>
      <c r="IM21" s="31"/>
      <c r="IN21" s="16">
        <v>68323</v>
      </c>
      <c r="IO21" s="53"/>
      <c r="IP21" s="16">
        <v>62407</v>
      </c>
      <c r="IQ21" s="16"/>
      <c r="IR21" s="16">
        <v>69729</v>
      </c>
      <c r="IS21" s="16"/>
      <c r="IT21" s="16">
        <v>66470</v>
      </c>
      <c r="IU21" s="16"/>
      <c r="IV21" s="16">
        <v>69533</v>
      </c>
      <c r="IW21" s="16"/>
      <c r="IX21" s="16">
        <v>63390</v>
      </c>
      <c r="IY21" s="16"/>
      <c r="IZ21" s="16">
        <v>61709</v>
      </c>
      <c r="JA21" s="16"/>
      <c r="JB21" s="16">
        <v>64986</v>
      </c>
      <c r="JC21" s="16"/>
      <c r="JD21" s="16">
        <v>71337</v>
      </c>
      <c r="JE21" s="16"/>
      <c r="JF21" s="16">
        <v>68257</v>
      </c>
      <c r="JG21" s="16"/>
      <c r="JH21" s="16">
        <v>67717</v>
      </c>
      <c r="JI21" s="16"/>
      <c r="JJ21" s="16">
        <v>67394</v>
      </c>
      <c r="JK21" s="16"/>
      <c r="JL21" s="16">
        <v>801252</v>
      </c>
      <c r="JM21" s="16"/>
      <c r="JN21" s="31"/>
      <c r="JO21" s="16">
        <v>74607</v>
      </c>
      <c r="JP21" s="53"/>
      <c r="JQ21" s="16">
        <v>69061</v>
      </c>
      <c r="JR21" s="16"/>
      <c r="JS21" s="16">
        <v>68929</v>
      </c>
      <c r="JT21" s="16"/>
      <c r="JU21" s="16">
        <v>64009</v>
      </c>
      <c r="JV21" s="16"/>
      <c r="JW21" s="16">
        <v>64967</v>
      </c>
      <c r="JX21" s="16"/>
      <c r="JY21" s="16">
        <v>55663</v>
      </c>
      <c r="JZ21" s="16"/>
      <c r="KA21" s="16">
        <v>56644</v>
      </c>
      <c r="KB21" s="16"/>
      <c r="KC21" s="16">
        <v>59505</v>
      </c>
      <c r="KD21" s="16"/>
      <c r="KE21" s="16">
        <v>61223</v>
      </c>
      <c r="KF21" s="16"/>
      <c r="KG21" s="16">
        <v>62533</v>
      </c>
      <c r="KH21" s="16"/>
      <c r="KI21" s="16">
        <v>63376</v>
      </c>
      <c r="KJ21" s="16"/>
      <c r="KK21" s="16">
        <v>62810</v>
      </c>
      <c r="KL21" s="16"/>
      <c r="KM21" s="16">
        <v>763327</v>
      </c>
      <c r="KN21" s="31"/>
      <c r="KO21" s="31"/>
      <c r="KP21" s="16">
        <v>63509</v>
      </c>
      <c r="KQ21" s="53"/>
      <c r="KR21" s="16">
        <v>67586</v>
      </c>
      <c r="KS21" s="16"/>
      <c r="KT21" s="16">
        <v>72761</v>
      </c>
      <c r="KU21" s="16"/>
      <c r="KV21" s="16"/>
      <c r="KW21" s="16"/>
      <c r="KX21" s="16"/>
      <c r="KY21" s="16"/>
      <c r="KZ21" s="16"/>
      <c r="LA21" s="16"/>
      <c r="LB21" s="16"/>
      <c r="LC21" s="16"/>
      <c r="LD21" s="16"/>
      <c r="LE21" s="16"/>
      <c r="LF21" s="16"/>
      <c r="LG21" s="16"/>
      <c r="LH21" s="16"/>
      <c r="LI21" s="16"/>
      <c r="LJ21" s="16"/>
      <c r="LK21" s="16"/>
      <c r="LL21" s="16"/>
      <c r="LM21" s="16"/>
      <c r="LN21" s="16">
        <v>203856</v>
      </c>
      <c r="LO21" s="31"/>
      <c r="LP21" s="40"/>
      <c r="LQ21" s="15" t="s">
        <v>10</v>
      </c>
      <c r="LS21" s="38"/>
    </row>
    <row r="22" spans="2:331" ht="10.5" customHeight="1" x14ac:dyDescent="0.2">
      <c r="B22" s="13">
        <v>6</v>
      </c>
      <c r="C22" s="13"/>
      <c r="D22" s="19" t="s">
        <v>11</v>
      </c>
      <c r="E22" s="41">
        <v>81.53923678261107</v>
      </c>
      <c r="F22" s="41"/>
      <c r="G22" s="41">
        <v>83.313720524928129</v>
      </c>
      <c r="H22" s="41"/>
      <c r="I22" s="41">
        <v>84.686678077902556</v>
      </c>
      <c r="J22" s="41"/>
      <c r="K22" s="41">
        <v>82.786450333714996</v>
      </c>
      <c r="L22" s="41"/>
      <c r="M22" s="41">
        <v>81.317885590152059</v>
      </c>
      <c r="N22" s="41"/>
      <c r="O22" s="41">
        <v>81.310347868259782</v>
      </c>
      <c r="P22" s="41"/>
      <c r="Q22" s="41">
        <v>85.918203935819662</v>
      </c>
      <c r="R22" s="41"/>
      <c r="S22" s="41">
        <v>83.633891909887907</v>
      </c>
      <c r="T22" s="41"/>
      <c r="U22" s="41">
        <v>82.154296059044697</v>
      </c>
      <c r="V22" s="41"/>
      <c r="W22" s="41">
        <v>78.677901922615405</v>
      </c>
      <c r="X22" s="41"/>
      <c r="Y22" s="41">
        <v>82.73584513770615</v>
      </c>
      <c r="Z22" s="41"/>
      <c r="AA22" s="41">
        <v>85.788532232848354</v>
      </c>
      <c r="AB22" s="41"/>
      <c r="AC22" s="41">
        <v>82.778072394325221</v>
      </c>
      <c r="AD22" s="41"/>
      <c r="AE22" s="41"/>
      <c r="AF22" s="41">
        <v>82.659978133642028</v>
      </c>
      <c r="AG22" s="41"/>
      <c r="AH22" s="41">
        <v>86.69087180055709</v>
      </c>
      <c r="AI22" s="41"/>
      <c r="AJ22" s="41">
        <v>86.571921734638593</v>
      </c>
      <c r="AK22" s="41"/>
      <c r="AL22" s="41">
        <v>85.36076445649428</v>
      </c>
      <c r="AM22" s="41"/>
      <c r="AN22" s="41">
        <v>81.704293188279735</v>
      </c>
      <c r="AO22" s="41"/>
      <c r="AP22" s="41">
        <v>80.594320428690153</v>
      </c>
      <c r="AQ22" s="41"/>
      <c r="AR22" s="41">
        <v>79.668965517241375</v>
      </c>
      <c r="AS22" s="41"/>
      <c r="AT22" s="41">
        <v>79.619309156503249</v>
      </c>
      <c r="AU22" s="41"/>
      <c r="AV22" s="41">
        <v>81.758272574312954</v>
      </c>
      <c r="AW22" s="41"/>
      <c r="AX22" s="41">
        <v>82.932193186146236</v>
      </c>
      <c r="AY22" s="41"/>
      <c r="AZ22" s="41">
        <v>82.847934598907358</v>
      </c>
      <c r="BA22" s="41"/>
      <c r="BB22" s="41">
        <v>83.987844787283777</v>
      </c>
      <c r="BC22" s="41"/>
      <c r="BD22" s="41">
        <v>82.905577063332757</v>
      </c>
      <c r="BE22" s="41"/>
      <c r="BF22" s="41"/>
      <c r="BG22" s="41">
        <v>83.592398493945254</v>
      </c>
      <c r="BH22" s="41"/>
      <c r="BI22" s="41">
        <v>82.698106544239494</v>
      </c>
      <c r="BJ22" s="41"/>
      <c r="BK22" s="41">
        <v>85.298210492907884</v>
      </c>
      <c r="BL22" s="41"/>
      <c r="BM22" s="41">
        <v>82.821079371799783</v>
      </c>
      <c r="BN22" s="41"/>
      <c r="BO22" s="41">
        <v>83.265337541374791</v>
      </c>
      <c r="BP22" s="41"/>
      <c r="BQ22" s="41">
        <v>82.395322666183759</v>
      </c>
      <c r="BR22" s="41"/>
      <c r="BS22" s="41">
        <v>82.971566211689137</v>
      </c>
      <c r="BT22" s="41"/>
      <c r="BU22" s="41">
        <v>81.803291577126686</v>
      </c>
      <c r="BV22" s="41"/>
      <c r="BW22" s="41">
        <v>82.014010507880911</v>
      </c>
      <c r="BX22" s="41"/>
      <c r="BY22" s="41">
        <v>81.438125023177619</v>
      </c>
      <c r="BZ22" s="41"/>
      <c r="CA22" s="41">
        <v>79.061556567568942</v>
      </c>
      <c r="CB22" s="41"/>
      <c r="CC22" s="41">
        <v>82.830544277058905</v>
      </c>
      <c r="CD22" s="41"/>
      <c r="CE22" s="41">
        <v>82.520410726284808</v>
      </c>
      <c r="CF22" s="41"/>
      <c r="CG22" s="41"/>
      <c r="CH22" s="41">
        <v>79.666315107310311</v>
      </c>
      <c r="CI22" s="41"/>
      <c r="CJ22" s="41">
        <v>84.680025856496442</v>
      </c>
      <c r="CK22" s="41"/>
      <c r="CL22" s="41">
        <v>83.178796575661679</v>
      </c>
      <c r="CM22" s="41"/>
      <c r="CN22" s="41">
        <v>83.751273703307902</v>
      </c>
      <c r="CO22" s="41"/>
      <c r="CP22" s="41">
        <v>82.88827802866679</v>
      </c>
      <c r="CQ22" s="41"/>
      <c r="CR22" s="41">
        <v>82.026563006154845</v>
      </c>
      <c r="CS22" s="41"/>
      <c r="CT22" s="41">
        <v>86.07923195762524</v>
      </c>
      <c r="CU22" s="41"/>
      <c r="CV22" s="41">
        <v>86.127662790844155</v>
      </c>
      <c r="CW22" s="41"/>
      <c r="CX22" s="41">
        <v>82.862778177487783</v>
      </c>
      <c r="CY22" s="41"/>
      <c r="CZ22" s="41">
        <v>80.310426218163386</v>
      </c>
      <c r="DA22" s="41"/>
      <c r="DB22" s="41">
        <v>77.773784463726443</v>
      </c>
      <c r="DC22" s="41"/>
      <c r="DD22" s="41">
        <v>84.247640130834384</v>
      </c>
      <c r="DE22" s="41"/>
      <c r="DF22" s="41">
        <v>82.78318721697093</v>
      </c>
      <c r="DG22" s="41"/>
      <c r="DH22" s="41"/>
      <c r="DI22" s="41">
        <v>85.352153596591052</v>
      </c>
      <c r="DJ22" s="41"/>
      <c r="DK22" s="41">
        <v>86.301156900594648</v>
      </c>
      <c r="DL22" s="41"/>
      <c r="DM22" s="41">
        <v>85.178737233054775</v>
      </c>
      <c r="DN22" s="41"/>
      <c r="DO22" s="41">
        <v>83.191087952564914</v>
      </c>
      <c r="DP22" s="41"/>
      <c r="DQ22" s="41">
        <v>80.948826008428654</v>
      </c>
      <c r="DR22" s="41"/>
      <c r="DS22" s="41">
        <v>82.034851324654269</v>
      </c>
      <c r="DT22" s="41"/>
      <c r="DU22" s="41">
        <v>87.376750878083868</v>
      </c>
      <c r="DV22" s="41"/>
      <c r="DW22" s="41">
        <v>84.433605565638231</v>
      </c>
      <c r="DX22" s="41"/>
      <c r="DY22" s="41">
        <v>83.189548008552535</v>
      </c>
      <c r="DZ22" s="41"/>
      <c r="EA22" s="41">
        <v>82.046479444537241</v>
      </c>
      <c r="EB22" s="41"/>
      <c r="EC22" s="41">
        <v>80.945149952852717</v>
      </c>
      <c r="ED22" s="41"/>
      <c r="EE22" s="41">
        <v>83.793283156988934</v>
      </c>
      <c r="EF22" s="41"/>
      <c r="EG22" s="41">
        <v>83.686500642263752</v>
      </c>
      <c r="EH22" s="41"/>
      <c r="EI22" s="41"/>
      <c r="EJ22" s="41">
        <v>81.830045905692998</v>
      </c>
      <c r="EK22" s="41"/>
      <c r="EL22" s="41">
        <v>80.607375821721362</v>
      </c>
      <c r="EM22" s="41"/>
      <c r="EN22" s="41">
        <v>82.180704369154228</v>
      </c>
      <c r="EO22" s="41"/>
      <c r="EP22" s="41">
        <v>83.051302057934265</v>
      </c>
      <c r="EQ22" s="41"/>
      <c r="ER22" s="41">
        <v>77.88875212472891</v>
      </c>
      <c r="ES22" s="41"/>
      <c r="ET22" s="41">
        <v>78.95588326799826</v>
      </c>
      <c r="EU22" s="41"/>
      <c r="EV22" s="41">
        <v>80.546858416472091</v>
      </c>
      <c r="EW22" s="41"/>
      <c r="EX22" s="41">
        <v>78.193337420805236</v>
      </c>
      <c r="EY22" s="41"/>
      <c r="EZ22" s="41">
        <v>81.876297020728487</v>
      </c>
      <c r="FA22" s="41"/>
      <c r="FB22" s="41">
        <v>78.297156241827466</v>
      </c>
      <c r="FC22" s="41"/>
      <c r="FD22" s="41">
        <v>80.856089076079996</v>
      </c>
      <c r="FE22" s="41"/>
      <c r="FF22" s="41">
        <v>84.849217088729944</v>
      </c>
      <c r="FG22" s="41"/>
      <c r="FH22" s="41">
        <v>80.754684088875706</v>
      </c>
      <c r="FI22" s="41"/>
      <c r="FJ22" s="41"/>
      <c r="FK22" s="41">
        <v>83.845400403048771</v>
      </c>
      <c r="FL22" s="41"/>
      <c r="FM22" s="41">
        <v>82.748083955317341</v>
      </c>
      <c r="FN22" s="41"/>
      <c r="FO22" s="41">
        <v>86.824534953580383</v>
      </c>
      <c r="FP22" s="41"/>
      <c r="FQ22" s="41">
        <v>86.354127044503613</v>
      </c>
      <c r="FR22" s="41"/>
      <c r="FS22" s="41">
        <v>85.4580861374032</v>
      </c>
      <c r="FT22" s="41"/>
      <c r="FU22" s="41">
        <v>83.413635569313726</v>
      </c>
      <c r="FV22" s="41"/>
      <c r="FW22" s="41">
        <v>87.205614245398465</v>
      </c>
      <c r="FX22" s="41"/>
      <c r="FY22" s="41">
        <v>84.441433048191755</v>
      </c>
      <c r="FZ22" s="41"/>
      <c r="GA22" s="41">
        <v>85.878150567043122</v>
      </c>
      <c r="GB22" s="41"/>
      <c r="GC22" s="41">
        <v>83.660175300978821</v>
      </c>
      <c r="GD22" s="41"/>
      <c r="GE22" s="41">
        <v>86.214373507107908</v>
      </c>
      <c r="GF22" s="41"/>
      <c r="GG22" s="41">
        <v>87.729119425547992</v>
      </c>
      <c r="GH22" s="41"/>
      <c r="GI22" s="41">
        <v>85.323636764537952</v>
      </c>
      <c r="GJ22" s="41"/>
      <c r="GK22" s="41"/>
      <c r="GL22" s="41">
        <v>89.367144922700476</v>
      </c>
      <c r="GM22" s="41"/>
      <c r="GN22" s="41">
        <v>88.338968419538162</v>
      </c>
      <c r="GO22" s="41"/>
      <c r="GP22" s="41">
        <v>90.534579179547748</v>
      </c>
      <c r="GQ22" s="41"/>
      <c r="GR22" s="41">
        <v>91.54901485903153</v>
      </c>
      <c r="GS22" s="41"/>
      <c r="GT22" s="41">
        <v>91.211941335727005</v>
      </c>
      <c r="GU22" s="41"/>
      <c r="GV22" s="41">
        <v>88.925533001590622</v>
      </c>
      <c r="GW22" s="41"/>
      <c r="GX22" s="41">
        <v>92.330200014135272</v>
      </c>
      <c r="GY22" s="41"/>
      <c r="GZ22" s="41">
        <v>89.062039067810744</v>
      </c>
      <c r="HA22" s="41"/>
      <c r="HB22" s="41">
        <v>88.444063437633943</v>
      </c>
      <c r="HC22" s="41"/>
      <c r="HD22" s="41">
        <v>86.950924230791955</v>
      </c>
      <c r="HE22" s="41"/>
      <c r="HF22" s="41">
        <v>87.69116371297558</v>
      </c>
      <c r="HG22" s="41"/>
      <c r="HH22" s="41">
        <v>88.947290858181461</v>
      </c>
      <c r="HI22" s="41"/>
      <c r="HJ22" s="41">
        <v>89.369103473974832</v>
      </c>
      <c r="HK22" s="41"/>
      <c r="HL22" s="41"/>
      <c r="HM22" s="41">
        <v>85.925259567450055</v>
      </c>
      <c r="HN22" s="41"/>
      <c r="HO22" s="41">
        <v>79.702306021663048</v>
      </c>
      <c r="HP22" s="41"/>
      <c r="HQ22" s="41">
        <v>85.255166184530125</v>
      </c>
      <c r="HR22" s="41"/>
      <c r="HS22" s="41">
        <v>87.674043486676553</v>
      </c>
      <c r="HT22" s="41"/>
      <c r="HU22" s="41">
        <v>87.421714514755251</v>
      </c>
      <c r="HV22" s="41"/>
      <c r="HW22" s="41">
        <v>85.56936342886128</v>
      </c>
      <c r="HX22" s="41"/>
      <c r="HY22" s="41">
        <v>86.155048618286827</v>
      </c>
      <c r="HZ22" s="41"/>
      <c r="IA22" s="41">
        <v>87.231607104128003</v>
      </c>
      <c r="IB22" s="41"/>
      <c r="IC22" s="41">
        <v>84.011672373421817</v>
      </c>
      <c r="ID22" s="41"/>
      <c r="IE22" s="41">
        <v>82.48641320505655</v>
      </c>
      <c r="IF22" s="41"/>
      <c r="IG22" s="41">
        <v>81.611097590654651</v>
      </c>
      <c r="IH22" s="41"/>
      <c r="II22" s="41">
        <v>78.624138561932057</v>
      </c>
      <c r="IJ22" s="41"/>
      <c r="IK22" s="41">
        <v>84.307057521319109</v>
      </c>
      <c r="IL22" s="41"/>
      <c r="IM22" s="41"/>
      <c r="IN22" s="41">
        <v>84.274472074205647</v>
      </c>
      <c r="IO22" s="41"/>
      <c r="IP22" s="41">
        <v>81.309933291640618</v>
      </c>
      <c r="IQ22" s="41"/>
      <c r="IR22" s="41">
        <v>79.851814527673127</v>
      </c>
      <c r="IS22" s="41"/>
      <c r="IT22" s="41">
        <v>81.458333333333329</v>
      </c>
      <c r="IU22" s="41"/>
      <c r="IV22" s="41">
        <v>81.090883646075085</v>
      </c>
      <c r="IW22" s="41"/>
      <c r="IX22" s="41">
        <v>80.323880483539881</v>
      </c>
      <c r="IY22" s="41"/>
      <c r="IZ22" s="41">
        <v>83.467240166639613</v>
      </c>
      <c r="JA22" s="41"/>
      <c r="JB22" s="41">
        <v>80.813281104271596</v>
      </c>
      <c r="JC22" s="41"/>
      <c r="JD22" s="41">
        <v>83.603272079504961</v>
      </c>
      <c r="JE22" s="41"/>
      <c r="JF22" s="41">
        <v>80.682986796534237</v>
      </c>
      <c r="JG22" s="41"/>
      <c r="JH22" s="41">
        <v>81.842133887673583</v>
      </c>
      <c r="JI22" s="41"/>
      <c r="JJ22" s="41">
        <v>79.158542601423576</v>
      </c>
      <c r="JK22" s="41"/>
      <c r="JL22" s="41">
        <v>81.464061856613441</v>
      </c>
      <c r="JM22" s="41"/>
      <c r="JN22" s="41"/>
      <c r="JO22" s="41">
        <v>82.270496774549258</v>
      </c>
      <c r="JP22" s="41"/>
      <c r="JQ22" s="41">
        <v>82.273263363552971</v>
      </c>
      <c r="JR22" s="41"/>
      <c r="JS22" s="41">
        <v>78.102090533114264</v>
      </c>
      <c r="JT22" s="41"/>
      <c r="JU22" s="41">
        <v>80.97485072361097</v>
      </c>
      <c r="JV22" s="41"/>
      <c r="JW22" s="41">
        <v>77.479099831844579</v>
      </c>
      <c r="JX22" s="41"/>
      <c r="JY22" s="41">
        <v>73.886322608049269</v>
      </c>
      <c r="JZ22" s="41"/>
      <c r="KA22" s="41">
        <v>79.615444080565595</v>
      </c>
      <c r="KB22" s="41"/>
      <c r="KC22" s="41">
        <v>75.211395780932037</v>
      </c>
      <c r="KD22" s="41"/>
      <c r="KE22" s="41">
        <v>75.474931272113125</v>
      </c>
      <c r="KF22" s="41"/>
      <c r="KG22" s="41">
        <v>73.975535891733315</v>
      </c>
      <c r="KH22" s="41"/>
      <c r="KI22" s="41">
        <v>74.311711458186764</v>
      </c>
      <c r="KJ22" s="41"/>
      <c r="KK22" s="41">
        <v>71.747598323109784</v>
      </c>
      <c r="KL22" s="41"/>
      <c r="KM22" s="41">
        <v>77.114954094332916</v>
      </c>
      <c r="KN22" s="42"/>
      <c r="KO22" s="41"/>
      <c r="KP22" s="41">
        <v>70.981983190271819</v>
      </c>
      <c r="KQ22" s="41"/>
      <c r="KR22" s="41">
        <v>77.685057471264358</v>
      </c>
      <c r="KS22" s="41"/>
      <c r="KT22" s="41">
        <v>80.902187086516122</v>
      </c>
      <c r="KU22" s="41"/>
      <c r="KV22" s="41"/>
      <c r="KW22" s="41"/>
      <c r="KX22" s="41"/>
      <c r="KY22" s="41"/>
      <c r="KZ22" s="41"/>
      <c r="LA22" s="41"/>
      <c r="LB22" s="41"/>
      <c r="LC22" s="41"/>
      <c r="LD22" s="41"/>
      <c r="LE22" s="41"/>
      <c r="LF22" s="41"/>
      <c r="LG22" s="41"/>
      <c r="LH22" s="41"/>
      <c r="LI22" s="41"/>
      <c r="LJ22" s="41"/>
      <c r="LK22" s="41"/>
      <c r="LL22" s="41"/>
      <c r="LM22" s="41"/>
      <c r="LN22" s="41">
        <v>76.519937389502601</v>
      </c>
      <c r="LO22" s="42"/>
      <c r="LP22" s="43"/>
      <c r="LQ22" s="19" t="s">
        <v>12</v>
      </c>
      <c r="LS22" s="38"/>
    </row>
    <row r="23" spans="2:331"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19"/>
      <c r="LS23" s="38"/>
    </row>
    <row r="24" spans="2:331" ht="10.5" customHeight="1" x14ac:dyDescent="0.2">
      <c r="B24" s="13">
        <v>7</v>
      </c>
      <c r="C24" s="14"/>
      <c r="D24" s="15" t="s">
        <v>13</v>
      </c>
      <c r="E24" s="16">
        <v>66347</v>
      </c>
      <c r="F24" s="53"/>
      <c r="G24" s="16">
        <v>61287</v>
      </c>
      <c r="H24" s="16"/>
      <c r="I24" s="16">
        <v>66369</v>
      </c>
      <c r="J24" s="16"/>
      <c r="K24" s="16">
        <v>65457</v>
      </c>
      <c r="L24" s="16"/>
      <c r="M24" s="16">
        <v>66169</v>
      </c>
      <c r="N24" s="16"/>
      <c r="O24" s="16">
        <v>61724</v>
      </c>
      <c r="P24" s="16"/>
      <c r="Q24" s="16">
        <v>60147</v>
      </c>
      <c r="R24" s="16"/>
      <c r="S24" s="16">
        <v>66110</v>
      </c>
      <c r="T24" s="16"/>
      <c r="U24" s="16">
        <v>65309</v>
      </c>
      <c r="V24" s="16"/>
      <c r="W24" s="16">
        <v>66678</v>
      </c>
      <c r="X24" s="16"/>
      <c r="Y24" s="16">
        <v>65973</v>
      </c>
      <c r="Z24" s="16"/>
      <c r="AA24" s="16">
        <v>66141</v>
      </c>
      <c r="AB24" s="16"/>
      <c r="AC24" s="16">
        <v>777711</v>
      </c>
      <c r="AD24" s="45"/>
      <c r="AE24" s="45"/>
      <c r="AF24" s="16">
        <v>70758</v>
      </c>
      <c r="AG24" s="53"/>
      <c r="AH24" s="16">
        <v>67555</v>
      </c>
      <c r="AI24" s="16"/>
      <c r="AJ24" s="16">
        <v>74191</v>
      </c>
      <c r="AK24" s="16"/>
      <c r="AL24" s="16">
        <v>69832</v>
      </c>
      <c r="AM24" s="16"/>
      <c r="AN24" s="16">
        <v>69547</v>
      </c>
      <c r="AO24" s="16"/>
      <c r="AP24" s="16">
        <v>62413</v>
      </c>
      <c r="AQ24" s="16"/>
      <c r="AR24" s="16">
        <v>60923</v>
      </c>
      <c r="AS24" s="16"/>
      <c r="AT24" s="16">
        <v>66269</v>
      </c>
      <c r="AU24" s="16"/>
      <c r="AV24" s="16">
        <v>71418</v>
      </c>
      <c r="AW24" s="16"/>
      <c r="AX24" s="16">
        <v>74819</v>
      </c>
      <c r="AY24" s="16"/>
      <c r="AZ24" s="16">
        <v>69992</v>
      </c>
      <c r="BA24" s="16"/>
      <c r="BB24" s="16">
        <v>70982</v>
      </c>
      <c r="BC24" s="16"/>
      <c r="BD24" s="16">
        <v>828699</v>
      </c>
      <c r="BE24" s="45"/>
      <c r="BF24" s="45"/>
      <c r="BG24" s="16">
        <v>72354</v>
      </c>
      <c r="BH24" s="53"/>
      <c r="BI24" s="16">
        <v>67147</v>
      </c>
      <c r="BJ24" s="16"/>
      <c r="BK24" s="16">
        <v>75991</v>
      </c>
      <c r="BL24" s="16"/>
      <c r="BM24" s="16">
        <v>68997</v>
      </c>
      <c r="BN24" s="16"/>
      <c r="BO24" s="16">
        <v>71558</v>
      </c>
      <c r="BP24" s="16"/>
      <c r="BQ24" s="16">
        <v>70449</v>
      </c>
      <c r="BR24" s="16"/>
      <c r="BS24" s="16">
        <v>65522</v>
      </c>
      <c r="BT24" s="16"/>
      <c r="BU24" s="16">
        <v>68867</v>
      </c>
      <c r="BV24" s="16"/>
      <c r="BW24" s="16">
        <v>72888</v>
      </c>
      <c r="BX24" s="16"/>
      <c r="BY24" s="16">
        <v>73719</v>
      </c>
      <c r="BZ24" s="16"/>
      <c r="CA24" s="16">
        <v>70011</v>
      </c>
      <c r="CB24" s="16"/>
      <c r="CC24" s="16">
        <v>72496</v>
      </c>
      <c r="CD24" s="16"/>
      <c r="CE24" s="16">
        <v>849999</v>
      </c>
      <c r="CF24" s="31"/>
      <c r="CG24" s="45"/>
      <c r="CH24" s="16">
        <v>70064</v>
      </c>
      <c r="CI24" s="53"/>
      <c r="CJ24" s="16">
        <v>71501</v>
      </c>
      <c r="CK24" s="16"/>
      <c r="CL24" s="16">
        <v>75034</v>
      </c>
      <c r="CM24" s="16"/>
      <c r="CN24" s="16">
        <v>74375</v>
      </c>
      <c r="CO24" s="16"/>
      <c r="CP24" s="16">
        <v>74512</v>
      </c>
      <c r="CQ24" s="16"/>
      <c r="CR24" s="16">
        <v>70194</v>
      </c>
      <c r="CS24" s="16"/>
      <c r="CT24" s="16">
        <v>67424</v>
      </c>
      <c r="CU24" s="16"/>
      <c r="CV24" s="16">
        <v>74184</v>
      </c>
      <c r="CW24" s="16"/>
      <c r="CX24" s="16">
        <v>73829</v>
      </c>
      <c r="CY24" s="16"/>
      <c r="CZ24" s="16">
        <v>72873</v>
      </c>
      <c r="DA24" s="16"/>
      <c r="DB24" s="16">
        <v>68855</v>
      </c>
      <c r="DC24" s="16"/>
      <c r="DD24" s="16">
        <v>74445</v>
      </c>
      <c r="DE24" s="16"/>
      <c r="DF24" s="16">
        <v>867290</v>
      </c>
      <c r="DG24" s="31"/>
      <c r="DH24" s="45"/>
      <c r="DI24" s="16">
        <v>76738</v>
      </c>
      <c r="DJ24" s="53"/>
      <c r="DK24" s="16">
        <v>72198</v>
      </c>
      <c r="DL24" s="16"/>
      <c r="DM24" s="16">
        <v>80093</v>
      </c>
      <c r="DN24" s="16"/>
      <c r="DO24" s="16">
        <v>71548</v>
      </c>
      <c r="DP24" s="16"/>
      <c r="DQ24" s="16">
        <v>74508</v>
      </c>
      <c r="DR24" s="16"/>
      <c r="DS24" s="16">
        <v>71349</v>
      </c>
      <c r="DT24" s="16"/>
      <c r="DU24" s="16">
        <v>66481</v>
      </c>
      <c r="DV24" s="16"/>
      <c r="DW24" s="16">
        <v>73121</v>
      </c>
      <c r="DX24" s="16"/>
      <c r="DY24" s="16">
        <v>73749</v>
      </c>
      <c r="DZ24" s="16"/>
      <c r="EA24" s="16">
        <v>76570</v>
      </c>
      <c r="EB24" s="16"/>
      <c r="EC24" s="16">
        <v>73979</v>
      </c>
      <c r="ED24" s="16"/>
      <c r="EE24" s="16">
        <v>75580</v>
      </c>
      <c r="EF24" s="16"/>
      <c r="EG24" s="16">
        <v>885914</v>
      </c>
      <c r="EH24" s="31"/>
      <c r="EI24" s="45"/>
      <c r="EJ24" s="16">
        <v>78552</v>
      </c>
      <c r="EK24" s="53"/>
      <c r="EL24" s="16">
        <v>70081</v>
      </c>
      <c r="EM24" s="16"/>
      <c r="EN24" s="16">
        <v>77114</v>
      </c>
      <c r="EO24" s="16"/>
      <c r="EP24" s="16">
        <v>74705</v>
      </c>
      <c r="EQ24" s="16"/>
      <c r="ER24" s="16">
        <v>74290</v>
      </c>
      <c r="ES24" s="16"/>
      <c r="ET24" s="16">
        <v>70528</v>
      </c>
      <c r="EU24" s="16"/>
      <c r="EV24" s="16">
        <v>67084</v>
      </c>
      <c r="EW24" s="16"/>
      <c r="EX24" s="16">
        <v>73532</v>
      </c>
      <c r="EY24" s="16"/>
      <c r="EZ24" s="16">
        <v>76378</v>
      </c>
      <c r="FA24" s="16"/>
      <c r="FB24" s="16">
        <v>77994</v>
      </c>
      <c r="FC24" s="16"/>
      <c r="FD24" s="16">
        <v>77535</v>
      </c>
      <c r="FE24" s="16"/>
      <c r="FF24" s="16">
        <v>76643</v>
      </c>
      <c r="FG24" s="16"/>
      <c r="FH24" s="16">
        <v>894436</v>
      </c>
      <c r="FI24" s="31"/>
      <c r="FJ24" s="45"/>
      <c r="FK24" s="16">
        <v>81705</v>
      </c>
      <c r="FL24" s="53"/>
      <c r="FM24" s="16">
        <v>72332</v>
      </c>
      <c r="FN24" s="16"/>
      <c r="FO24" s="16">
        <v>82542</v>
      </c>
      <c r="FP24" s="16"/>
      <c r="FQ24" s="16">
        <v>78455</v>
      </c>
      <c r="FR24" s="16"/>
      <c r="FS24" s="16">
        <v>81965</v>
      </c>
      <c r="FT24" s="16"/>
      <c r="FU24" s="16">
        <v>72825</v>
      </c>
      <c r="FV24" s="16"/>
      <c r="FW24" s="16">
        <v>74943</v>
      </c>
      <c r="FX24" s="16"/>
      <c r="FY24" s="16">
        <v>75995</v>
      </c>
      <c r="FZ24" s="16"/>
      <c r="GA24" s="16">
        <v>78997</v>
      </c>
      <c r="GB24" s="16"/>
      <c r="GC24" s="16">
        <v>80994</v>
      </c>
      <c r="GD24" s="16"/>
      <c r="GE24" s="16">
        <v>80682</v>
      </c>
      <c r="GF24" s="16"/>
      <c r="GG24" s="16">
        <v>79722</v>
      </c>
      <c r="GH24" s="16"/>
      <c r="GI24" s="16">
        <v>941157</v>
      </c>
      <c r="GJ24" s="31"/>
      <c r="GK24" s="45"/>
      <c r="GL24" s="16">
        <v>85683</v>
      </c>
      <c r="GM24" s="53"/>
      <c r="GN24" s="16">
        <v>78846</v>
      </c>
      <c r="GO24" s="16"/>
      <c r="GP24" s="16">
        <v>82540</v>
      </c>
      <c r="GQ24" s="16"/>
      <c r="GR24" s="16">
        <v>67539</v>
      </c>
      <c r="GS24" s="16"/>
      <c r="GT24" s="16">
        <v>66202</v>
      </c>
      <c r="GU24" s="16"/>
      <c r="GV24" s="16">
        <v>64561</v>
      </c>
      <c r="GW24" s="16"/>
      <c r="GX24" s="16">
        <v>68060</v>
      </c>
      <c r="GY24" s="16"/>
      <c r="GZ24" s="16">
        <v>73690</v>
      </c>
      <c r="HA24" s="16"/>
      <c r="HB24" s="16">
        <v>77145</v>
      </c>
      <c r="HC24" s="16"/>
      <c r="HD24" s="16">
        <v>79306</v>
      </c>
      <c r="HE24" s="16"/>
      <c r="HF24" s="16">
        <v>76126</v>
      </c>
      <c r="HG24" s="16"/>
      <c r="HH24" s="16">
        <v>77201</v>
      </c>
      <c r="HI24" s="16"/>
      <c r="HJ24" s="16">
        <v>896899</v>
      </c>
      <c r="HK24" s="31"/>
      <c r="HL24" s="45"/>
      <c r="HM24" s="16">
        <v>74400</v>
      </c>
      <c r="HN24" s="53"/>
      <c r="HO24" s="16">
        <v>64167</v>
      </c>
      <c r="HP24" s="16"/>
      <c r="HQ24" s="16">
        <v>76332</v>
      </c>
      <c r="HR24" s="16"/>
      <c r="HS24" s="16">
        <v>72836</v>
      </c>
      <c r="HT24" s="16"/>
      <c r="HU24" s="16">
        <v>74770</v>
      </c>
      <c r="HV24" s="16"/>
      <c r="HW24" s="16">
        <v>72831</v>
      </c>
      <c r="HX24" s="16"/>
      <c r="HY24" s="16">
        <v>69902</v>
      </c>
      <c r="HZ24" s="16"/>
      <c r="IA24" s="16">
        <v>77811</v>
      </c>
      <c r="IB24" s="16"/>
      <c r="IC24" s="16">
        <v>78694</v>
      </c>
      <c r="ID24" s="16"/>
      <c r="IE24" s="16">
        <v>77041</v>
      </c>
      <c r="IF24" s="16"/>
      <c r="IG24" s="16">
        <v>74424</v>
      </c>
      <c r="IH24" s="16"/>
      <c r="II24" s="16">
        <v>72351</v>
      </c>
      <c r="IJ24" s="16"/>
      <c r="IK24" s="16">
        <v>885559</v>
      </c>
      <c r="IL24" s="16"/>
      <c r="IM24" s="31"/>
      <c r="IN24" s="16">
        <v>74971</v>
      </c>
      <c r="IO24" s="53"/>
      <c r="IP24" s="16">
        <v>68842</v>
      </c>
      <c r="IQ24" s="16"/>
      <c r="IR24" s="16">
        <v>76842</v>
      </c>
      <c r="IS24" s="16"/>
      <c r="IT24" s="16">
        <v>73324</v>
      </c>
      <c r="IU24" s="16"/>
      <c r="IV24" s="16">
        <v>77259</v>
      </c>
      <c r="IW24" s="16"/>
      <c r="IX24" s="16">
        <v>70671</v>
      </c>
      <c r="IY24" s="16"/>
      <c r="IZ24" s="16">
        <v>67507</v>
      </c>
      <c r="JA24" s="16"/>
      <c r="JB24" s="16">
        <v>72145</v>
      </c>
      <c r="JC24" s="16"/>
      <c r="JD24" s="16">
        <v>78331</v>
      </c>
      <c r="JE24" s="16"/>
      <c r="JF24" s="16">
        <v>76573</v>
      </c>
      <c r="JG24" s="16"/>
      <c r="JH24" s="16">
        <v>75315</v>
      </c>
      <c r="JI24" s="16"/>
      <c r="JJ24" s="16">
        <v>75561</v>
      </c>
      <c r="JK24" s="16"/>
      <c r="JL24" s="16">
        <v>887341</v>
      </c>
      <c r="JM24" s="16"/>
      <c r="JN24" s="31"/>
      <c r="JO24" s="16">
        <v>82513</v>
      </c>
      <c r="JP24" s="53"/>
      <c r="JQ24" s="16">
        <v>76418</v>
      </c>
      <c r="JR24" s="16"/>
      <c r="JS24" s="16">
        <v>78093</v>
      </c>
      <c r="JT24" s="16"/>
      <c r="JU24" s="16">
        <v>71457</v>
      </c>
      <c r="JV24" s="16"/>
      <c r="JW24" s="16">
        <v>73686</v>
      </c>
      <c r="JX24" s="16"/>
      <c r="JY24" s="16">
        <v>64319</v>
      </c>
      <c r="JZ24" s="16"/>
      <c r="KA24" s="16">
        <v>63149</v>
      </c>
      <c r="KB24" s="16"/>
      <c r="KC24" s="16">
        <v>68122</v>
      </c>
      <c r="KD24" s="16"/>
      <c r="KE24" s="16">
        <v>71052</v>
      </c>
      <c r="KF24" s="16"/>
      <c r="KG24" s="16">
        <v>72931</v>
      </c>
      <c r="KH24" s="16"/>
      <c r="KI24" s="16">
        <v>73278</v>
      </c>
      <c r="KJ24" s="16"/>
      <c r="KK24" s="16">
        <v>73071</v>
      </c>
      <c r="KL24" s="16"/>
      <c r="KM24" s="16">
        <v>868089</v>
      </c>
      <c r="KN24" s="31"/>
      <c r="KO24" s="31"/>
      <c r="KP24" s="16">
        <v>73728</v>
      </c>
      <c r="KQ24" s="53"/>
      <c r="KR24" s="16">
        <v>76273</v>
      </c>
      <c r="KS24" s="16"/>
      <c r="KT24" s="16">
        <v>80855</v>
      </c>
      <c r="KU24" s="16"/>
      <c r="KV24" s="16"/>
      <c r="KW24" s="16"/>
      <c r="KX24" s="16"/>
      <c r="KY24" s="16"/>
      <c r="KZ24" s="16"/>
      <c r="LA24" s="16"/>
      <c r="LB24" s="16"/>
      <c r="LC24" s="16"/>
      <c r="LD24" s="16"/>
      <c r="LE24" s="16"/>
      <c r="LF24" s="16"/>
      <c r="LG24" s="16"/>
      <c r="LH24" s="16"/>
      <c r="LI24" s="16"/>
      <c r="LJ24" s="16"/>
      <c r="LK24" s="16"/>
      <c r="LL24" s="16"/>
      <c r="LM24" s="16"/>
      <c r="LN24" s="16">
        <v>230856</v>
      </c>
      <c r="LO24" s="31"/>
      <c r="LP24" s="40"/>
      <c r="LQ24" s="15" t="s">
        <v>14</v>
      </c>
      <c r="LS24" s="38"/>
    </row>
    <row r="25" spans="2:331" ht="10.5" customHeight="1" x14ac:dyDescent="0.2">
      <c r="B25" s="13">
        <v>8</v>
      </c>
      <c r="C25" s="13"/>
      <c r="D25" s="19" t="s">
        <v>15</v>
      </c>
      <c r="E25" s="41">
        <v>90.359000898864167</v>
      </c>
      <c r="F25" s="41"/>
      <c r="G25" s="41">
        <v>91.291913068088718</v>
      </c>
      <c r="H25" s="41"/>
      <c r="I25" s="41">
        <v>92.360038408550082</v>
      </c>
      <c r="J25" s="41"/>
      <c r="K25" s="41">
        <v>91.397414057918397</v>
      </c>
      <c r="L25" s="41"/>
      <c r="M25" s="41">
        <v>90.403453882201845</v>
      </c>
      <c r="N25" s="41"/>
      <c r="O25" s="41">
        <v>90.713225460370651</v>
      </c>
      <c r="P25" s="41"/>
      <c r="Q25" s="41">
        <v>92.616488559021889</v>
      </c>
      <c r="R25" s="41"/>
      <c r="S25" s="41">
        <v>91.707357673954064</v>
      </c>
      <c r="T25" s="41"/>
      <c r="U25" s="41">
        <v>90.94694332265702</v>
      </c>
      <c r="V25" s="41"/>
      <c r="W25" s="41">
        <v>88.901629289885591</v>
      </c>
      <c r="X25" s="41"/>
      <c r="Y25" s="41">
        <v>91.351306442902839</v>
      </c>
      <c r="Z25" s="41"/>
      <c r="AA25" s="41">
        <v>93.157650107747997</v>
      </c>
      <c r="AB25" s="41"/>
      <c r="AC25" s="41">
        <v>91.245078208960834</v>
      </c>
      <c r="AD25" s="41"/>
      <c r="AE25" s="41"/>
      <c r="AF25" s="41">
        <v>91.012926876326446</v>
      </c>
      <c r="AG25" s="41"/>
      <c r="AH25" s="41">
        <v>93.617050761491654</v>
      </c>
      <c r="AI25" s="41"/>
      <c r="AJ25" s="41">
        <v>93.473686862960022</v>
      </c>
      <c r="AK25" s="41"/>
      <c r="AL25" s="41">
        <v>92.808633361242912</v>
      </c>
      <c r="AM25" s="41"/>
      <c r="AN25" s="41">
        <v>90.286775110672608</v>
      </c>
      <c r="AO25" s="41"/>
      <c r="AP25" s="41">
        <v>89.424592371837122</v>
      </c>
      <c r="AQ25" s="41"/>
      <c r="AR25" s="41">
        <v>88.454446460980037</v>
      </c>
      <c r="AS25" s="41"/>
      <c r="AT25" s="41">
        <v>89.207926123361062</v>
      </c>
      <c r="AU25" s="41"/>
      <c r="AV25" s="41">
        <v>91.034008055881301</v>
      </c>
      <c r="AW25" s="41"/>
      <c r="AX25" s="41">
        <v>91.923138353421052</v>
      </c>
      <c r="AY25" s="41"/>
      <c r="AZ25" s="41">
        <v>91.697781970155518</v>
      </c>
      <c r="BA25" s="41"/>
      <c r="BB25" s="41">
        <v>92.17962703236195</v>
      </c>
      <c r="BC25" s="41"/>
      <c r="BD25" s="41">
        <v>91.29838423588879</v>
      </c>
      <c r="BE25" s="41"/>
      <c r="BF25" s="41"/>
      <c r="BG25" s="41">
        <v>92.034700315457414</v>
      </c>
      <c r="BH25" s="41"/>
      <c r="BI25" s="41">
        <v>91.205074570101331</v>
      </c>
      <c r="BJ25" s="41"/>
      <c r="BK25" s="41">
        <v>92.760186518883813</v>
      </c>
      <c r="BL25" s="41"/>
      <c r="BM25" s="41">
        <v>91.288815972268168</v>
      </c>
      <c r="BN25" s="41"/>
      <c r="BO25" s="41">
        <v>91.804582659790114</v>
      </c>
      <c r="BP25" s="41"/>
      <c r="BQ25" s="41">
        <v>91.126518257900116</v>
      </c>
      <c r="BR25" s="41"/>
      <c r="BS25" s="41">
        <v>90.702954123868324</v>
      </c>
      <c r="BT25" s="41"/>
      <c r="BU25" s="41">
        <v>90.239268305466751</v>
      </c>
      <c r="BV25" s="41"/>
      <c r="BW25" s="41">
        <v>91.178383787840872</v>
      </c>
      <c r="BX25" s="41"/>
      <c r="BY25" s="41">
        <v>91.126988639875393</v>
      </c>
      <c r="BZ25" s="41"/>
      <c r="CA25" s="41">
        <v>89.560200583329063</v>
      </c>
      <c r="CB25" s="41"/>
      <c r="CC25" s="41">
        <v>91.698604839423723</v>
      </c>
      <c r="CD25" s="41"/>
      <c r="CE25" s="41">
        <v>91.239005686880247</v>
      </c>
      <c r="CF25" s="41"/>
      <c r="CG25" s="41"/>
      <c r="CH25" s="41">
        <v>89.030077385414941</v>
      </c>
      <c r="CI25" s="41"/>
      <c r="CJ25" s="41">
        <v>92.438267614738194</v>
      </c>
      <c r="CK25" s="41"/>
      <c r="CL25" s="41">
        <v>92.027865675669034</v>
      </c>
      <c r="CM25" s="41"/>
      <c r="CN25" s="41">
        <v>92.421154658647509</v>
      </c>
      <c r="CO25" s="41"/>
      <c r="CP25" s="41">
        <v>91.439230316120174</v>
      </c>
      <c r="CQ25" s="41"/>
      <c r="CR25" s="41">
        <v>90.954324586977648</v>
      </c>
      <c r="CS25" s="41"/>
      <c r="CT25" s="41">
        <v>93.003751931141039</v>
      </c>
      <c r="CU25" s="41"/>
      <c r="CV25" s="41">
        <v>93.453093309482114</v>
      </c>
      <c r="CW25" s="41"/>
      <c r="CX25" s="41">
        <v>91.583347805592084</v>
      </c>
      <c r="CY25" s="41"/>
      <c r="CZ25" s="41">
        <v>90.0544975964212</v>
      </c>
      <c r="DA25" s="41"/>
      <c r="DB25" s="41">
        <v>88.379883965703129</v>
      </c>
      <c r="DC25" s="41"/>
      <c r="DD25" s="41">
        <v>92.585222679617445</v>
      </c>
      <c r="DE25" s="41"/>
      <c r="DF25" s="41">
        <v>91.443362556605805</v>
      </c>
      <c r="DG25" s="41"/>
      <c r="DH25" s="41"/>
      <c r="DI25" s="41">
        <v>92.896399777255894</v>
      </c>
      <c r="DJ25" s="41"/>
      <c r="DK25" s="41">
        <v>93.534052779541128</v>
      </c>
      <c r="DL25" s="41"/>
      <c r="DM25" s="41">
        <v>92.958449396471678</v>
      </c>
      <c r="DN25" s="41"/>
      <c r="DO25" s="41">
        <v>91.825917322278841</v>
      </c>
      <c r="DP25" s="41"/>
      <c r="DQ25" s="41">
        <v>89.714629741119808</v>
      </c>
      <c r="DR25" s="41"/>
      <c r="DS25" s="41">
        <v>90.356364925788967</v>
      </c>
      <c r="DT25" s="41"/>
      <c r="DU25" s="41">
        <v>93.776536470455468</v>
      </c>
      <c r="DV25" s="41"/>
      <c r="DW25" s="41">
        <v>92.156936882435986</v>
      </c>
      <c r="DX25" s="41"/>
      <c r="DY25" s="41">
        <v>91.677440206851969</v>
      </c>
      <c r="DZ25" s="41"/>
      <c r="EA25" s="41">
        <v>91.348333373100147</v>
      </c>
      <c r="EB25" s="41"/>
      <c r="EC25" s="41">
        <v>90.595035452307769</v>
      </c>
      <c r="ED25" s="41"/>
      <c r="EE25" s="41">
        <v>91.60212825267547</v>
      </c>
      <c r="EF25" s="41"/>
      <c r="EG25" s="41">
        <v>91.846723418107999</v>
      </c>
      <c r="EH25" s="41"/>
      <c r="EI25" s="41"/>
      <c r="EJ25" s="41">
        <v>89.924787929435738</v>
      </c>
      <c r="EK25" s="41"/>
      <c r="EL25" s="41">
        <v>88.937536485697606</v>
      </c>
      <c r="EM25" s="41"/>
      <c r="EN25" s="41">
        <v>90.497705695274092</v>
      </c>
      <c r="EO25" s="41"/>
      <c r="EP25" s="41">
        <v>91.077001853116158</v>
      </c>
      <c r="EQ25" s="41"/>
      <c r="ER25" s="41">
        <v>87.087509524646862</v>
      </c>
      <c r="ES25" s="41"/>
      <c r="ET25" s="41">
        <v>87.770518324933107</v>
      </c>
      <c r="EU25" s="41"/>
      <c r="EV25" s="41">
        <v>88.999150923370834</v>
      </c>
      <c r="EW25" s="41"/>
      <c r="EX25" s="41">
        <v>88.399995191209541</v>
      </c>
      <c r="EY25" s="41"/>
      <c r="EZ25" s="41">
        <v>91.093194666412231</v>
      </c>
      <c r="FA25" s="41"/>
      <c r="FB25" s="41">
        <v>88.68295678078843</v>
      </c>
      <c r="FC25" s="41"/>
      <c r="FD25" s="41">
        <v>90.210473652980255</v>
      </c>
      <c r="FE25" s="41"/>
      <c r="FF25" s="41">
        <v>92.599797023004058</v>
      </c>
      <c r="FG25" s="41"/>
      <c r="FH25" s="41">
        <v>89.612699163321182</v>
      </c>
      <c r="FI25" s="41"/>
      <c r="FJ25" s="41"/>
      <c r="FK25" s="41">
        <v>91.986309852177925</v>
      </c>
      <c r="FL25" s="41"/>
      <c r="FM25" s="41">
        <v>90.582577768872426</v>
      </c>
      <c r="FN25" s="41"/>
      <c r="FO25" s="41">
        <v>93.566999557908332</v>
      </c>
      <c r="FP25" s="41"/>
      <c r="FQ25" s="41">
        <v>93.256704069988601</v>
      </c>
      <c r="FR25" s="41"/>
      <c r="FS25" s="41">
        <v>92.800371359992752</v>
      </c>
      <c r="FT25" s="41"/>
      <c r="FU25" s="41">
        <v>90.901715056045134</v>
      </c>
      <c r="FV25" s="41"/>
      <c r="FW25" s="41">
        <v>93.582827601708246</v>
      </c>
      <c r="FX25" s="41"/>
      <c r="FY25" s="41">
        <v>91.949085893356241</v>
      </c>
      <c r="FZ25" s="41"/>
      <c r="GA25" s="41">
        <v>93.12828613868389</v>
      </c>
      <c r="GB25" s="41"/>
      <c r="GC25" s="41">
        <v>92.077350704273385</v>
      </c>
      <c r="GD25" s="41"/>
      <c r="GE25" s="41">
        <v>93.553025208135239</v>
      </c>
      <c r="GF25" s="41"/>
      <c r="GG25" s="41">
        <v>94.153911564625844</v>
      </c>
      <c r="GH25" s="41"/>
      <c r="GI25" s="41">
        <v>92.643410913758544</v>
      </c>
      <c r="GJ25" s="41"/>
      <c r="GK25" s="41"/>
      <c r="GL25" s="41">
        <v>95.298631965298625</v>
      </c>
      <c r="GM25" s="41"/>
      <c r="GN25" s="41">
        <v>94.532767426803829</v>
      </c>
      <c r="GO25" s="41"/>
      <c r="GP25" s="41">
        <v>95.568909421422532</v>
      </c>
      <c r="GQ25" s="41"/>
      <c r="GR25" s="41">
        <v>96.2189961962019</v>
      </c>
      <c r="GS25" s="41"/>
      <c r="GT25" s="41">
        <v>95.846303079439991</v>
      </c>
      <c r="GU25" s="41"/>
      <c r="GV25" s="41">
        <v>94.212500182409855</v>
      </c>
      <c r="GW25" s="41"/>
      <c r="GX25" s="41">
        <v>96.204678775885228</v>
      </c>
      <c r="GY25" s="41"/>
      <c r="GZ25" s="41">
        <v>94.514345812972152</v>
      </c>
      <c r="HA25" s="41"/>
      <c r="HB25" s="41">
        <v>94.476761986406217</v>
      </c>
      <c r="HC25" s="41"/>
      <c r="HD25" s="41">
        <v>93.670347841492941</v>
      </c>
      <c r="HE25" s="41"/>
      <c r="HF25" s="41">
        <v>94.343784855620271</v>
      </c>
      <c r="HG25" s="41"/>
      <c r="HH25" s="41">
        <v>94.808910939725891</v>
      </c>
      <c r="HI25" s="41"/>
      <c r="HJ25" s="41">
        <v>94.947725232473445</v>
      </c>
      <c r="HK25" s="41"/>
      <c r="HL25" s="41"/>
      <c r="HM25" s="41">
        <v>92.957007384084861</v>
      </c>
      <c r="HN25" s="41"/>
      <c r="HO25" s="41">
        <v>88.764542323175036</v>
      </c>
      <c r="HP25" s="41"/>
      <c r="HQ25" s="41">
        <v>93.170749569738902</v>
      </c>
      <c r="HR25" s="41"/>
      <c r="HS25" s="41">
        <v>93.987999225756496</v>
      </c>
      <c r="HT25" s="41"/>
      <c r="HU25" s="41">
        <v>93.654491708001402</v>
      </c>
      <c r="HV25" s="41"/>
      <c r="HW25" s="41">
        <v>92.354805985290383</v>
      </c>
      <c r="HX25" s="41"/>
      <c r="HY25" s="41">
        <v>92.60260180695758</v>
      </c>
      <c r="HZ25" s="41"/>
      <c r="IA25" s="41">
        <v>93.754970238812447</v>
      </c>
      <c r="IB25" s="41"/>
      <c r="IC25" s="41">
        <v>92.595338110534556</v>
      </c>
      <c r="ID25" s="41"/>
      <c r="IE25" s="41">
        <v>91.618404309719466</v>
      </c>
      <c r="IF25" s="41"/>
      <c r="IG25" s="41">
        <v>90.56218057921636</v>
      </c>
      <c r="IH25" s="41"/>
      <c r="II25" s="41">
        <v>88.249069951820459</v>
      </c>
      <c r="IJ25" s="41"/>
      <c r="IK25" s="41">
        <v>92.03816393238165</v>
      </c>
      <c r="IL25" s="41"/>
      <c r="IM25" s="41"/>
      <c r="IN25" s="41">
        <v>92.474590487467935</v>
      </c>
      <c r="IO25" s="41"/>
      <c r="IP25" s="41">
        <v>89.694079633104025</v>
      </c>
      <c r="IQ25" s="41"/>
      <c r="IR25" s="41">
        <v>87.997434810989077</v>
      </c>
      <c r="IS25" s="41"/>
      <c r="IT25" s="41">
        <v>89.857843137254903</v>
      </c>
      <c r="IU25" s="41"/>
      <c r="IV25" s="41">
        <v>90.101111409145503</v>
      </c>
      <c r="IW25" s="41"/>
      <c r="IX25" s="41">
        <v>89.549912567475104</v>
      </c>
      <c r="IY25" s="41"/>
      <c r="IZ25" s="41">
        <v>91.309581777849914</v>
      </c>
      <c r="JA25" s="41"/>
      <c r="JB25" s="41">
        <v>89.715849033140586</v>
      </c>
      <c r="JC25" s="41"/>
      <c r="JD25" s="41">
        <v>91.799878117382335</v>
      </c>
      <c r="JE25" s="41"/>
      <c r="JF25" s="41">
        <v>90.512890223288693</v>
      </c>
      <c r="JG25" s="41"/>
      <c r="JH25" s="41">
        <v>91.025005740805639</v>
      </c>
      <c r="JI25" s="41"/>
      <c r="JJ25" s="41">
        <v>88.751203927740846</v>
      </c>
      <c r="JK25" s="41"/>
      <c r="JL25" s="41">
        <v>90.216813327029726</v>
      </c>
      <c r="JM25" s="41"/>
      <c r="JN25" s="41"/>
      <c r="JO25" s="41">
        <v>90.988586866626235</v>
      </c>
      <c r="JP25" s="41"/>
      <c r="JQ25" s="41">
        <v>91.037752707258662</v>
      </c>
      <c r="JR25" s="41"/>
      <c r="JS25" s="41">
        <v>88.485638207467005</v>
      </c>
      <c r="JT25" s="41"/>
      <c r="JU25" s="41">
        <v>90.396973990486799</v>
      </c>
      <c r="JV25" s="41"/>
      <c r="JW25" s="41">
        <v>87.877306174046822</v>
      </c>
      <c r="JX25" s="41"/>
      <c r="JY25" s="41">
        <v>85.376181374110644</v>
      </c>
      <c r="JZ25" s="41"/>
      <c r="KA25" s="41">
        <v>88.758485951621296</v>
      </c>
      <c r="KB25" s="41"/>
      <c r="KC25" s="41">
        <v>86.102860320790725</v>
      </c>
      <c r="KD25" s="41"/>
      <c r="KE25" s="41">
        <v>87.591996745441776</v>
      </c>
      <c r="KF25" s="41"/>
      <c r="KG25" s="41">
        <v>86.276203094686039</v>
      </c>
      <c r="KH25" s="41"/>
      <c r="KI25" s="41">
        <v>85.922330097087368</v>
      </c>
      <c r="KJ25" s="41"/>
      <c r="KK25" s="41">
        <v>83.468695383982734</v>
      </c>
      <c r="KL25" s="41"/>
      <c r="KM25" s="41">
        <v>87.698513723208222</v>
      </c>
      <c r="KN25" s="42"/>
      <c r="KO25" s="41"/>
      <c r="KP25" s="41">
        <v>82.403433476394852</v>
      </c>
      <c r="KQ25" s="41"/>
      <c r="KR25" s="41">
        <v>87.670114942528727</v>
      </c>
      <c r="KS25" s="41"/>
      <c r="KT25" s="41">
        <v>89.901820163002981</v>
      </c>
      <c r="KU25" s="41"/>
      <c r="KV25" s="41"/>
      <c r="KW25" s="41"/>
      <c r="KX25" s="41"/>
      <c r="KY25" s="41"/>
      <c r="KZ25" s="41"/>
      <c r="LA25" s="41"/>
      <c r="LB25" s="41"/>
      <c r="LC25" s="41"/>
      <c r="LD25" s="41"/>
      <c r="LE25" s="41"/>
      <c r="LF25" s="41"/>
      <c r="LG25" s="41"/>
      <c r="LH25" s="41"/>
      <c r="LI25" s="41"/>
      <c r="LJ25" s="41"/>
      <c r="LK25" s="41"/>
      <c r="LL25" s="41"/>
      <c r="LM25" s="41"/>
      <c r="LN25" s="41">
        <v>86.654730132990991</v>
      </c>
      <c r="LO25" s="42"/>
      <c r="LP25" s="43"/>
      <c r="LQ25" s="19" t="s">
        <v>16</v>
      </c>
      <c r="LS25" s="38"/>
    </row>
    <row r="26" spans="2:331"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19"/>
      <c r="LS26" s="38"/>
    </row>
    <row r="27" spans="2:331" ht="10.5" customHeight="1" x14ac:dyDescent="0.2">
      <c r="B27" s="13">
        <v>9</v>
      </c>
      <c r="C27" s="14"/>
      <c r="D27" s="15" t="s">
        <v>17</v>
      </c>
      <c r="E27" s="16">
        <v>69580</v>
      </c>
      <c r="F27" s="53"/>
      <c r="G27" s="16">
        <v>64095</v>
      </c>
      <c r="H27" s="16"/>
      <c r="I27" s="16">
        <v>68896</v>
      </c>
      <c r="J27" s="16"/>
      <c r="K27" s="16">
        <v>68497</v>
      </c>
      <c r="L27" s="16"/>
      <c r="M27" s="16">
        <v>69296</v>
      </c>
      <c r="N27" s="16"/>
      <c r="O27" s="16">
        <v>64827</v>
      </c>
      <c r="P27" s="16"/>
      <c r="Q27" s="16">
        <v>62355</v>
      </c>
      <c r="R27" s="16"/>
      <c r="S27" s="16">
        <v>68975</v>
      </c>
      <c r="T27" s="16"/>
      <c r="U27" s="16">
        <v>68576</v>
      </c>
      <c r="V27" s="16"/>
      <c r="W27" s="16">
        <v>70720</v>
      </c>
      <c r="X27" s="16"/>
      <c r="Y27" s="16">
        <v>68876</v>
      </c>
      <c r="Z27" s="16"/>
      <c r="AA27" s="16">
        <v>68476</v>
      </c>
      <c r="AB27" s="16"/>
      <c r="AC27" s="16">
        <v>813169</v>
      </c>
      <c r="AD27" s="45"/>
      <c r="AE27" s="45"/>
      <c r="AF27" s="16">
        <v>73934</v>
      </c>
      <c r="AG27" s="53"/>
      <c r="AH27" s="16">
        <v>69777</v>
      </c>
      <c r="AI27" s="16"/>
      <c r="AJ27" s="16">
        <v>76712</v>
      </c>
      <c r="AK27" s="16"/>
      <c r="AL27" s="16">
        <v>72491</v>
      </c>
      <c r="AM27" s="16"/>
      <c r="AN27" s="16">
        <v>72979</v>
      </c>
      <c r="AO27" s="16"/>
      <c r="AP27" s="16">
        <v>65728</v>
      </c>
      <c r="AQ27" s="16"/>
      <c r="AR27" s="16">
        <v>64385</v>
      </c>
      <c r="AS27" s="16"/>
      <c r="AT27" s="16">
        <v>69931</v>
      </c>
      <c r="AU27" s="16"/>
      <c r="AV27" s="16">
        <v>74885</v>
      </c>
      <c r="AW27" s="16"/>
      <c r="AX27" s="16">
        <v>78351</v>
      </c>
      <c r="AY27" s="16"/>
      <c r="AZ27" s="16">
        <v>73200</v>
      </c>
      <c r="BA27" s="16"/>
      <c r="BB27" s="16">
        <v>73977</v>
      </c>
      <c r="BC27" s="16"/>
      <c r="BD27" s="16">
        <v>866350</v>
      </c>
      <c r="BE27" s="45"/>
      <c r="BF27" s="45"/>
      <c r="BG27" s="16">
        <v>75410</v>
      </c>
      <c r="BH27" s="53"/>
      <c r="BI27" s="16">
        <v>70302</v>
      </c>
      <c r="BJ27" s="16"/>
      <c r="BK27" s="16">
        <v>78696</v>
      </c>
      <c r="BL27" s="16"/>
      <c r="BM27" s="16">
        <v>72209</v>
      </c>
      <c r="BN27" s="16"/>
      <c r="BO27" s="16">
        <v>74698</v>
      </c>
      <c r="BP27" s="16"/>
      <c r="BQ27" s="16">
        <v>73928</v>
      </c>
      <c r="BR27" s="16"/>
      <c r="BS27" s="16">
        <v>68769</v>
      </c>
      <c r="BT27" s="16"/>
      <c r="BU27" s="16">
        <v>72158</v>
      </c>
      <c r="BV27" s="16"/>
      <c r="BW27" s="16">
        <v>76421</v>
      </c>
      <c r="BX27" s="16"/>
      <c r="BY27" s="16">
        <v>77269</v>
      </c>
      <c r="BZ27" s="16"/>
      <c r="CA27" s="16">
        <v>74114</v>
      </c>
      <c r="CB27" s="16"/>
      <c r="CC27" s="16">
        <v>75689</v>
      </c>
      <c r="CD27" s="16"/>
      <c r="CE27" s="16">
        <v>889663</v>
      </c>
      <c r="CF27" s="31"/>
      <c r="CG27" s="45"/>
      <c r="CH27" s="16">
        <v>73990</v>
      </c>
      <c r="CI27" s="53"/>
      <c r="CJ27" s="16">
        <v>74273</v>
      </c>
      <c r="CK27" s="16"/>
      <c r="CL27" s="16">
        <v>78327</v>
      </c>
      <c r="CM27" s="16"/>
      <c r="CN27" s="16">
        <v>77368</v>
      </c>
      <c r="CO27" s="16"/>
      <c r="CP27" s="16">
        <v>77852</v>
      </c>
      <c r="CQ27" s="16"/>
      <c r="CR27" s="16">
        <v>73728</v>
      </c>
      <c r="CS27" s="16"/>
      <c r="CT27" s="16">
        <v>69915</v>
      </c>
      <c r="CU27" s="16"/>
      <c r="CV27" s="16">
        <v>76708</v>
      </c>
      <c r="CW27" s="16"/>
      <c r="CX27" s="16">
        <v>77095</v>
      </c>
      <c r="CY27" s="16"/>
      <c r="CZ27" s="16">
        <v>76785</v>
      </c>
      <c r="DA27" s="16"/>
      <c r="DB27" s="16">
        <v>73033</v>
      </c>
      <c r="DC27" s="16"/>
      <c r="DD27" s="16">
        <v>77426</v>
      </c>
      <c r="DE27" s="16"/>
      <c r="DF27" s="16">
        <v>906500</v>
      </c>
      <c r="DG27" s="31"/>
      <c r="DH27" s="45"/>
      <c r="DI27" s="16">
        <v>79553</v>
      </c>
      <c r="DJ27" s="53"/>
      <c r="DK27" s="16">
        <v>74634</v>
      </c>
      <c r="DL27" s="16"/>
      <c r="DM27" s="16">
        <v>83206</v>
      </c>
      <c r="DN27" s="16"/>
      <c r="DO27" s="16">
        <v>74711</v>
      </c>
      <c r="DP27" s="16"/>
      <c r="DQ27" s="16">
        <v>78352</v>
      </c>
      <c r="DR27" s="16"/>
      <c r="DS27" s="16">
        <v>74806</v>
      </c>
      <c r="DT27" s="16"/>
      <c r="DU27" s="16">
        <v>68505</v>
      </c>
      <c r="DV27" s="16"/>
      <c r="DW27" s="16">
        <v>76080</v>
      </c>
      <c r="DX27" s="16"/>
      <c r="DY27" s="16">
        <v>77008</v>
      </c>
      <c r="DZ27" s="16"/>
      <c r="EA27" s="16">
        <v>80275</v>
      </c>
      <c r="EB27" s="16"/>
      <c r="EC27" s="16">
        <v>77601</v>
      </c>
      <c r="ED27" s="16"/>
      <c r="EE27" s="16">
        <v>78622</v>
      </c>
      <c r="EF27" s="16"/>
      <c r="EG27" s="16">
        <v>923353</v>
      </c>
      <c r="EH27" s="31"/>
      <c r="EI27" s="45"/>
      <c r="EJ27" s="16">
        <v>81991</v>
      </c>
      <c r="EK27" s="53"/>
      <c r="EL27" s="16">
        <v>73508</v>
      </c>
      <c r="EM27" s="16"/>
      <c r="EN27" s="16">
        <v>80685</v>
      </c>
      <c r="EO27" s="16"/>
      <c r="EP27" s="16">
        <v>78024</v>
      </c>
      <c r="EQ27" s="16"/>
      <c r="ER27" s="16">
        <v>78708</v>
      </c>
      <c r="ES27" s="16"/>
      <c r="ET27" s="16">
        <v>74601</v>
      </c>
      <c r="EU27" s="16"/>
      <c r="EV27" s="16">
        <v>70396</v>
      </c>
      <c r="EW27" s="16"/>
      <c r="EX27" s="16">
        <v>77885</v>
      </c>
      <c r="EY27" s="16"/>
      <c r="EZ27" s="16">
        <v>79967</v>
      </c>
      <c r="FA27" s="16"/>
      <c r="FB27" s="16">
        <v>82772</v>
      </c>
      <c r="FC27" s="16"/>
      <c r="FD27" s="16">
        <v>81598</v>
      </c>
      <c r="FE27" s="16"/>
      <c r="FF27" s="16">
        <v>79815</v>
      </c>
      <c r="FG27" s="16"/>
      <c r="FH27" s="16">
        <v>939950</v>
      </c>
      <c r="FI27" s="31"/>
      <c r="FJ27" s="45"/>
      <c r="FK27" s="16">
        <v>85126</v>
      </c>
      <c r="FL27" s="53"/>
      <c r="FM27" s="16">
        <v>75552</v>
      </c>
      <c r="FN27" s="16"/>
      <c r="FO27" s="16">
        <v>85263</v>
      </c>
      <c r="FP27" s="16"/>
      <c r="FQ27" s="16">
        <v>81157</v>
      </c>
      <c r="FR27" s="16"/>
      <c r="FS27" s="16">
        <v>84942</v>
      </c>
      <c r="FT27" s="16"/>
      <c r="FU27" s="16">
        <v>75976</v>
      </c>
      <c r="FV27" s="16"/>
      <c r="FW27" s="16">
        <v>77328</v>
      </c>
      <c r="FX27" s="16"/>
      <c r="FY27" s="16">
        <v>79158</v>
      </c>
      <c r="FZ27" s="16"/>
      <c r="GA27" s="16">
        <v>81951</v>
      </c>
      <c r="GB27" s="16"/>
      <c r="GC27" s="16">
        <v>84454</v>
      </c>
      <c r="GD27" s="16"/>
      <c r="GE27" s="16">
        <v>83422</v>
      </c>
      <c r="GF27" s="16"/>
      <c r="GG27" s="16">
        <v>82075</v>
      </c>
      <c r="GH27" s="16"/>
      <c r="GI27" s="16">
        <v>976404</v>
      </c>
      <c r="GJ27" s="31"/>
      <c r="GK27" s="45"/>
      <c r="GL27" s="16">
        <v>87849</v>
      </c>
      <c r="GM27" s="53"/>
      <c r="GN27" s="16">
        <v>81084</v>
      </c>
      <c r="GO27" s="16"/>
      <c r="GP27" s="16">
        <v>84378</v>
      </c>
      <c r="GQ27" s="16"/>
      <c r="GR27" s="16">
        <v>68917</v>
      </c>
      <c r="GS27" s="16"/>
      <c r="GT27" s="16">
        <v>67601</v>
      </c>
      <c r="GU27" s="16"/>
      <c r="GV27" s="16">
        <v>66378</v>
      </c>
      <c r="GW27" s="16"/>
      <c r="GX27" s="16">
        <v>69391</v>
      </c>
      <c r="GY27" s="16"/>
      <c r="GZ27" s="16">
        <v>75663</v>
      </c>
      <c r="HA27" s="16"/>
      <c r="HB27" s="16">
        <v>79400</v>
      </c>
      <c r="HC27" s="16"/>
      <c r="HD27" s="16">
        <v>81990</v>
      </c>
      <c r="HE27" s="16"/>
      <c r="HF27" s="16">
        <v>78504</v>
      </c>
      <c r="HG27" s="16"/>
      <c r="HH27" s="16">
        <v>79235</v>
      </c>
      <c r="HI27" s="16"/>
      <c r="HJ27" s="16">
        <v>920390</v>
      </c>
      <c r="HK27" s="31"/>
      <c r="HL27" s="45"/>
      <c r="HM27" s="16">
        <v>77102</v>
      </c>
      <c r="HN27" s="53"/>
      <c r="HO27" s="16">
        <v>67983</v>
      </c>
      <c r="HP27" s="16"/>
      <c r="HQ27" s="16">
        <v>79472</v>
      </c>
      <c r="HR27" s="16"/>
      <c r="HS27" s="16">
        <v>75453</v>
      </c>
      <c r="HT27" s="16"/>
      <c r="HU27" s="16">
        <v>77264</v>
      </c>
      <c r="HV27" s="16"/>
      <c r="HW27" s="16">
        <v>75481</v>
      </c>
      <c r="HX27" s="16"/>
      <c r="HY27" s="16">
        <v>72232</v>
      </c>
      <c r="HZ27" s="16"/>
      <c r="IA27" s="16">
        <v>80220</v>
      </c>
      <c r="IB27" s="16"/>
      <c r="IC27" s="16">
        <v>81756</v>
      </c>
      <c r="ID27" s="16"/>
      <c r="IE27" s="16">
        <v>80705</v>
      </c>
      <c r="IF27" s="16"/>
      <c r="IG27" s="16">
        <v>78000</v>
      </c>
      <c r="IH27" s="16"/>
      <c r="II27" s="16">
        <v>76646</v>
      </c>
      <c r="IJ27" s="16"/>
      <c r="IK27" s="16">
        <v>922314</v>
      </c>
      <c r="IL27" s="16"/>
      <c r="IM27" s="31"/>
      <c r="IN27" s="16">
        <v>77930</v>
      </c>
      <c r="IO27" s="53"/>
      <c r="IP27" s="16">
        <v>72163</v>
      </c>
      <c r="IQ27" s="16"/>
      <c r="IR27" s="16">
        <v>80960</v>
      </c>
      <c r="IS27" s="16"/>
      <c r="IT27" s="16">
        <v>76831</v>
      </c>
      <c r="IU27" s="16"/>
      <c r="IV27" s="16">
        <v>81256</v>
      </c>
      <c r="IW27" s="16"/>
      <c r="IX27" s="16">
        <v>74543</v>
      </c>
      <c r="IY27" s="16"/>
      <c r="IZ27" s="16">
        <v>70313</v>
      </c>
      <c r="JA27" s="16"/>
      <c r="JB27" s="16">
        <v>75804</v>
      </c>
      <c r="JC27" s="16"/>
      <c r="JD27" s="16">
        <v>81749</v>
      </c>
      <c r="JE27" s="16"/>
      <c r="JF27" s="16">
        <v>80670</v>
      </c>
      <c r="JG27" s="16"/>
      <c r="JH27" s="16">
        <v>78910</v>
      </c>
      <c r="JI27" s="16"/>
      <c r="JJ27" s="16">
        <v>79838</v>
      </c>
      <c r="JK27" s="16"/>
      <c r="JL27" s="16">
        <v>930967</v>
      </c>
      <c r="JM27" s="16"/>
      <c r="JN27" s="31"/>
      <c r="JO27" s="16">
        <v>86398</v>
      </c>
      <c r="JP27" s="53"/>
      <c r="JQ27" s="16">
        <v>80160</v>
      </c>
      <c r="JR27" s="16"/>
      <c r="JS27" s="16">
        <v>82821</v>
      </c>
      <c r="JT27" s="16"/>
      <c r="JU27" s="16">
        <v>75202</v>
      </c>
      <c r="JV27" s="16"/>
      <c r="JW27" s="16">
        <v>78424</v>
      </c>
      <c r="JX27" s="16"/>
      <c r="JY27" s="16">
        <v>69510</v>
      </c>
      <c r="JZ27" s="16"/>
      <c r="KA27" s="16">
        <v>67252</v>
      </c>
      <c r="KB27" s="16"/>
      <c r="KC27" s="16">
        <v>73370</v>
      </c>
      <c r="KD27" s="16"/>
      <c r="KE27" s="16">
        <v>76171</v>
      </c>
      <c r="KF27" s="16"/>
      <c r="KG27" s="16">
        <v>78606</v>
      </c>
      <c r="KH27" s="16"/>
      <c r="KI27" s="16">
        <v>78806</v>
      </c>
      <c r="KJ27" s="16"/>
      <c r="KK27" s="16">
        <v>79136</v>
      </c>
      <c r="KL27" s="16"/>
      <c r="KM27" s="16">
        <v>925856</v>
      </c>
      <c r="KN27" s="31"/>
      <c r="KO27" s="31"/>
      <c r="KP27" s="16">
        <v>80141</v>
      </c>
      <c r="KQ27" s="53"/>
      <c r="KR27" s="16">
        <v>81225</v>
      </c>
      <c r="KS27" s="16"/>
      <c r="KT27" s="16">
        <v>85132</v>
      </c>
      <c r="KU27" s="16"/>
      <c r="KV27" s="16"/>
      <c r="KW27" s="16"/>
      <c r="KX27" s="16"/>
      <c r="KY27" s="16"/>
      <c r="KZ27" s="16"/>
      <c r="LA27" s="16"/>
      <c r="LB27" s="16"/>
      <c r="LC27" s="16"/>
      <c r="LD27" s="16"/>
      <c r="LE27" s="16"/>
      <c r="LF27" s="16"/>
      <c r="LG27" s="16"/>
      <c r="LH27" s="16"/>
      <c r="LI27" s="16"/>
      <c r="LJ27" s="16"/>
      <c r="LK27" s="16"/>
      <c r="LL27" s="16"/>
      <c r="LM27" s="16"/>
      <c r="LN27" s="16">
        <v>246498</v>
      </c>
      <c r="LO27" s="31"/>
      <c r="LP27" s="40"/>
      <c r="LQ27" s="15" t="s">
        <v>18</v>
      </c>
      <c r="LS27" s="38"/>
    </row>
    <row r="28" spans="2:331" ht="10.5" customHeight="1" x14ac:dyDescent="0.2">
      <c r="B28" s="13">
        <v>10</v>
      </c>
      <c r="C28" s="13"/>
      <c r="D28" s="19" t="s">
        <v>19</v>
      </c>
      <c r="E28" s="41">
        <v>94.762073380001638</v>
      </c>
      <c r="F28" s="41"/>
      <c r="G28" s="41">
        <v>95.474654789745728</v>
      </c>
      <c r="H28" s="41"/>
      <c r="I28" s="41">
        <v>95.876647323230216</v>
      </c>
      <c r="J28" s="41"/>
      <c r="K28" s="41">
        <v>95.642156999636967</v>
      </c>
      <c r="L28" s="41"/>
      <c r="M28" s="41">
        <v>94.67572035577173</v>
      </c>
      <c r="N28" s="41"/>
      <c r="O28" s="41">
        <v>95.273577002777657</v>
      </c>
      <c r="P28" s="41"/>
      <c r="Q28" s="41">
        <v>96.016445443626623</v>
      </c>
      <c r="R28" s="41"/>
      <c r="S28" s="41">
        <v>95.681666851625792</v>
      </c>
      <c r="T28" s="41"/>
      <c r="U28" s="41">
        <v>95.496448962540043</v>
      </c>
      <c r="V28" s="41"/>
      <c r="W28" s="41">
        <v>94.290818911495691</v>
      </c>
      <c r="X28" s="41"/>
      <c r="Y28" s="41">
        <v>95.371024245697114</v>
      </c>
      <c r="Z28" s="41"/>
      <c r="AA28" s="41">
        <v>96.446428822941172</v>
      </c>
      <c r="AB28" s="41"/>
      <c r="AC28" s="41">
        <v>95.405194220092639</v>
      </c>
      <c r="AD28" s="41"/>
      <c r="AE28" s="41"/>
      <c r="AF28" s="41">
        <v>95.098077046755407</v>
      </c>
      <c r="AG28" s="41"/>
      <c r="AH28" s="41">
        <v>96.696276381979189</v>
      </c>
      <c r="AI28" s="41"/>
      <c r="AJ28" s="41">
        <v>96.649909916720205</v>
      </c>
      <c r="AK28" s="41"/>
      <c r="AL28" s="41">
        <v>96.342516911872195</v>
      </c>
      <c r="AM28" s="41"/>
      <c r="AN28" s="41">
        <v>94.742239935608666</v>
      </c>
      <c r="AO28" s="41"/>
      <c r="AP28" s="41">
        <v>94.174284322434602</v>
      </c>
      <c r="AQ28" s="41"/>
      <c r="AR28" s="41">
        <v>93.48094373865699</v>
      </c>
      <c r="AS28" s="41"/>
      <c r="AT28" s="41">
        <v>94.137522547990201</v>
      </c>
      <c r="AU28" s="41"/>
      <c r="AV28" s="41">
        <v>95.45327078978228</v>
      </c>
      <c r="AW28" s="41"/>
      <c r="AX28" s="41">
        <v>96.26257786296118</v>
      </c>
      <c r="AY28" s="41"/>
      <c r="AZ28" s="41">
        <v>95.900640647722355</v>
      </c>
      <c r="BA28" s="41"/>
      <c r="BB28" s="41">
        <v>96.069035374785727</v>
      </c>
      <c r="BC28" s="41"/>
      <c r="BD28" s="41">
        <v>95.446422866157974</v>
      </c>
      <c r="BE28" s="41"/>
      <c r="BF28" s="41"/>
      <c r="BG28" s="41">
        <v>95.921949730334788</v>
      </c>
      <c r="BH28" s="41"/>
      <c r="BI28" s="41">
        <v>95.490478389611795</v>
      </c>
      <c r="BJ28" s="41"/>
      <c r="BK28" s="41">
        <v>96.062107858694858</v>
      </c>
      <c r="BL28" s="41"/>
      <c r="BM28" s="41">
        <v>95.538561278628237</v>
      </c>
      <c r="BN28" s="41"/>
      <c r="BO28" s="41">
        <v>95.833012598465601</v>
      </c>
      <c r="BP28" s="41"/>
      <c r="BQ28" s="41">
        <v>95.626641141393634</v>
      </c>
      <c r="BR28" s="41"/>
      <c r="BS28" s="41">
        <v>95.197818322766409</v>
      </c>
      <c r="BT28" s="41"/>
      <c r="BU28" s="41">
        <v>94.5516012369621</v>
      </c>
      <c r="BV28" s="41"/>
      <c r="BW28" s="41">
        <v>95.597948461346007</v>
      </c>
      <c r="BX28" s="41"/>
      <c r="BY28" s="41">
        <v>95.51528486841292</v>
      </c>
      <c r="BZ28" s="41"/>
      <c r="CA28" s="41">
        <v>94.808882976001641</v>
      </c>
      <c r="CB28" s="41"/>
      <c r="CC28" s="41">
        <v>95.737360705296055</v>
      </c>
      <c r="CD28" s="41"/>
      <c r="CE28" s="41">
        <v>95.496544721119605</v>
      </c>
      <c r="CF28" s="41"/>
      <c r="CG28" s="41"/>
      <c r="CH28" s="41">
        <v>94.018831721666643</v>
      </c>
      <c r="CI28" s="41"/>
      <c r="CJ28" s="41">
        <v>96.021978021978029</v>
      </c>
      <c r="CK28" s="41"/>
      <c r="CL28" s="41">
        <v>96.066671572595482</v>
      </c>
      <c r="CM28" s="41"/>
      <c r="CN28" s="41">
        <v>96.140368317717531</v>
      </c>
      <c r="CO28" s="41"/>
      <c r="CP28" s="41">
        <v>95.537993324170429</v>
      </c>
      <c r="CQ28" s="41"/>
      <c r="CR28" s="41">
        <v>95.533527696793001</v>
      </c>
      <c r="CS28" s="41"/>
      <c r="CT28" s="41">
        <v>96.43980357536968</v>
      </c>
      <c r="CU28" s="41"/>
      <c r="CV28" s="41">
        <v>96.632695481286461</v>
      </c>
      <c r="CW28" s="41"/>
      <c r="CX28" s="41">
        <v>95.634753268663005</v>
      </c>
      <c r="CY28" s="41"/>
      <c r="CZ28" s="41">
        <v>94.888842204125012</v>
      </c>
      <c r="DA28" s="41"/>
      <c r="DB28" s="41">
        <v>93.742619499922981</v>
      </c>
      <c r="DC28" s="41"/>
      <c r="DD28" s="41">
        <v>96.292611339808715</v>
      </c>
      <c r="DE28" s="41"/>
      <c r="DF28" s="41">
        <v>95.577497904464678</v>
      </c>
      <c r="DG28" s="41"/>
      <c r="DH28" s="41"/>
      <c r="DI28" s="41">
        <v>96.304142556230786</v>
      </c>
      <c r="DJ28" s="41"/>
      <c r="DK28" s="41">
        <v>96.689942867507028</v>
      </c>
      <c r="DL28" s="41"/>
      <c r="DM28" s="41">
        <v>96.57149489322191</v>
      </c>
      <c r="DN28" s="41"/>
      <c r="DO28" s="41">
        <v>95.885365196298622</v>
      </c>
      <c r="DP28" s="41"/>
      <c r="DQ28" s="41">
        <v>94.34316676700783</v>
      </c>
      <c r="DR28" s="41"/>
      <c r="DS28" s="41">
        <v>94.734309305506301</v>
      </c>
      <c r="DT28" s="41"/>
      <c r="DU28" s="41">
        <v>96.631543311751514</v>
      </c>
      <c r="DV28" s="41"/>
      <c r="DW28" s="41">
        <v>95.886267392619487</v>
      </c>
      <c r="DX28" s="41"/>
      <c r="DY28" s="41">
        <v>95.728705683456809</v>
      </c>
      <c r="DZ28" s="41"/>
      <c r="EA28" s="41">
        <v>95.768414020185631</v>
      </c>
      <c r="EB28" s="41"/>
      <c r="EC28" s="41">
        <v>95.030553888732413</v>
      </c>
      <c r="ED28" s="41"/>
      <c r="EE28" s="41">
        <v>95.288998775891116</v>
      </c>
      <c r="EF28" s="41"/>
      <c r="EG28" s="41">
        <v>95.728194393903109</v>
      </c>
      <c r="EH28" s="41"/>
      <c r="EI28" s="41"/>
      <c r="EJ28" s="41">
        <v>93.861687635227185</v>
      </c>
      <c r="EK28" s="41"/>
      <c r="EL28" s="41">
        <v>93.286631640396962</v>
      </c>
      <c r="EM28" s="41"/>
      <c r="EN28" s="41">
        <v>94.688479186959427</v>
      </c>
      <c r="EO28" s="41"/>
      <c r="EP28" s="41">
        <v>95.123378523359008</v>
      </c>
      <c r="EQ28" s="41"/>
      <c r="ER28" s="41">
        <v>92.266572885528404</v>
      </c>
      <c r="ES28" s="41"/>
      <c r="ET28" s="41">
        <v>92.839275714019038</v>
      </c>
      <c r="EU28" s="41"/>
      <c r="EV28" s="41">
        <v>93.393122479303756</v>
      </c>
      <c r="EW28" s="41"/>
      <c r="EX28" s="41">
        <v>93.633161419074057</v>
      </c>
      <c r="EY28" s="41"/>
      <c r="EZ28" s="41">
        <v>95.373661236075662</v>
      </c>
      <c r="FA28" s="41"/>
      <c r="FB28" s="41">
        <v>94.115774273141781</v>
      </c>
      <c r="FC28" s="41"/>
      <c r="FD28" s="41">
        <v>94.937695610187433</v>
      </c>
      <c r="FE28" s="41"/>
      <c r="FF28" s="41">
        <v>96.432196017784662</v>
      </c>
      <c r="FG28" s="41"/>
      <c r="FH28" s="41">
        <v>94.17270389224467</v>
      </c>
      <c r="FI28" s="41"/>
      <c r="FJ28" s="41"/>
      <c r="FK28" s="41">
        <v>95.837789761660829</v>
      </c>
      <c r="FL28" s="41"/>
      <c r="FM28" s="41">
        <v>94.615037819966943</v>
      </c>
      <c r="FN28" s="41"/>
      <c r="FO28" s="41">
        <v>96.651439065032818</v>
      </c>
      <c r="FP28" s="41"/>
      <c r="FQ28" s="41">
        <v>96.468476607074933</v>
      </c>
      <c r="FR28" s="41"/>
      <c r="FS28" s="41">
        <v>96.170916172274815</v>
      </c>
      <c r="FT28" s="41"/>
      <c r="FU28" s="41">
        <v>94.834860324038246</v>
      </c>
      <c r="FV28" s="41"/>
      <c r="FW28" s="41">
        <v>96.561024949426837</v>
      </c>
      <c r="FX28" s="41"/>
      <c r="FY28" s="41">
        <v>95.776113443598831</v>
      </c>
      <c r="FZ28" s="41"/>
      <c r="GA28" s="41">
        <v>96.61070898073703</v>
      </c>
      <c r="GB28" s="41"/>
      <c r="GC28" s="41">
        <v>96.010822732285163</v>
      </c>
      <c r="GD28" s="41"/>
      <c r="GE28" s="41">
        <v>96.730131490457083</v>
      </c>
      <c r="GF28" s="41"/>
      <c r="GG28" s="41">
        <v>96.932870370370367</v>
      </c>
      <c r="GH28" s="41"/>
      <c r="GI28" s="41">
        <v>96.112972638823805</v>
      </c>
      <c r="GJ28" s="41"/>
      <c r="GK28" s="41"/>
      <c r="GL28" s="41">
        <v>97.707707707707698</v>
      </c>
      <c r="GM28" s="41"/>
      <c r="GN28" s="41">
        <v>97.216027623911955</v>
      </c>
      <c r="GO28" s="41"/>
      <c r="GP28" s="41">
        <v>97.697037062767038</v>
      </c>
      <c r="GQ28" s="41"/>
      <c r="GR28" s="41">
        <v>98.18215491573234</v>
      </c>
      <c r="GS28" s="41"/>
      <c r="GT28" s="41">
        <v>97.871755150497322</v>
      </c>
      <c r="GU28" s="41"/>
      <c r="GV28" s="41">
        <v>96.864009806353707</v>
      </c>
      <c r="GW28" s="41"/>
      <c r="GX28" s="41">
        <v>98.086083822178253</v>
      </c>
      <c r="GY28" s="41"/>
      <c r="GZ28" s="41">
        <v>97.044903613067063</v>
      </c>
      <c r="HA28" s="41"/>
      <c r="HB28" s="41">
        <v>97.238380993203108</v>
      </c>
      <c r="HC28" s="41"/>
      <c r="HD28" s="41">
        <v>96.840488986003663</v>
      </c>
      <c r="HE28" s="41"/>
      <c r="HF28" s="41">
        <v>97.290866278349242</v>
      </c>
      <c r="HG28" s="41"/>
      <c r="HH28" s="41">
        <v>97.30682320577688</v>
      </c>
      <c r="HI28" s="41"/>
      <c r="HJ28" s="41">
        <v>97.434534799031141</v>
      </c>
      <c r="HK28" s="41"/>
      <c r="HL28" s="41"/>
      <c r="HM28" s="41">
        <v>96.332946012469236</v>
      </c>
      <c r="HN28" s="41"/>
      <c r="HO28" s="41">
        <v>94.043353760599814</v>
      </c>
      <c r="HP28" s="41"/>
      <c r="HQ28" s="41">
        <v>97.003429882700459</v>
      </c>
      <c r="HR28" s="41"/>
      <c r="HS28" s="41">
        <v>97.364991289760624</v>
      </c>
      <c r="HT28" s="41"/>
      <c r="HU28" s="41">
        <v>96.778395711207978</v>
      </c>
      <c r="HV28" s="41"/>
      <c r="HW28" s="41">
        <v>95.715191478569622</v>
      </c>
      <c r="HX28" s="41"/>
      <c r="HY28" s="41">
        <v>95.689266883925498</v>
      </c>
      <c r="HZ28" s="41"/>
      <c r="IA28" s="41">
        <v>96.657589705279904</v>
      </c>
      <c r="IB28" s="41"/>
      <c r="IC28" s="41">
        <v>96.198242084083446</v>
      </c>
      <c r="ID28" s="41"/>
      <c r="IE28" s="41">
        <v>95.975692421125231</v>
      </c>
      <c r="IF28" s="41"/>
      <c r="IG28" s="41">
        <v>94.913604283280606</v>
      </c>
      <c r="IH28" s="41"/>
      <c r="II28" s="41">
        <v>93.487833140208579</v>
      </c>
      <c r="IJ28" s="41"/>
      <c r="IK28" s="41">
        <v>95.858194800268151</v>
      </c>
      <c r="IL28" s="41"/>
      <c r="IM28" s="41"/>
      <c r="IN28" s="41">
        <v>96.124432603118208</v>
      </c>
      <c r="IO28" s="41"/>
      <c r="IP28" s="41">
        <v>94.021002710027105</v>
      </c>
      <c r="IQ28" s="41"/>
      <c r="IR28" s="41">
        <v>92.713259965873831</v>
      </c>
      <c r="IS28" s="41"/>
      <c r="IT28" s="41">
        <v>94.155637254901961</v>
      </c>
      <c r="IU28" s="41"/>
      <c r="IV28" s="41">
        <v>94.762498979556128</v>
      </c>
      <c r="IW28" s="41"/>
      <c r="IX28" s="41">
        <v>94.456271066169947</v>
      </c>
      <c r="IY28" s="41"/>
      <c r="IZ28" s="41">
        <v>95.10496131580372</v>
      </c>
      <c r="JA28" s="41"/>
      <c r="JB28" s="41">
        <v>94.26599515015856</v>
      </c>
      <c r="JC28" s="41"/>
      <c r="JD28" s="41">
        <v>95.805597224826556</v>
      </c>
      <c r="JE28" s="41"/>
      <c r="JF28" s="41">
        <v>95.355737065449944</v>
      </c>
      <c r="JG28" s="41"/>
      <c r="JH28" s="41">
        <v>95.369889172236256</v>
      </c>
      <c r="JI28" s="41"/>
      <c r="JJ28" s="41">
        <v>93.774812657097883</v>
      </c>
      <c r="JK28" s="41"/>
      <c r="JL28" s="41">
        <v>94.65231072679488</v>
      </c>
      <c r="JM28" s="41"/>
      <c r="JN28" s="41"/>
      <c r="JO28" s="41">
        <v>95.27264707503997</v>
      </c>
      <c r="JP28" s="41"/>
      <c r="JQ28" s="41">
        <v>95.49564575118238</v>
      </c>
      <c r="JR28" s="41"/>
      <c r="JS28" s="41">
        <v>93.842841765339074</v>
      </c>
      <c r="JT28" s="41"/>
      <c r="JU28" s="41">
        <v>95.134601760955377</v>
      </c>
      <c r="JV28" s="41"/>
      <c r="JW28" s="41">
        <v>93.527805273640155</v>
      </c>
      <c r="JX28" s="41"/>
      <c r="JY28" s="41">
        <v>92.266645428480416</v>
      </c>
      <c r="JZ28" s="41"/>
      <c r="KA28" s="41">
        <v>94.525419202496238</v>
      </c>
      <c r="KB28" s="41"/>
      <c r="KC28" s="41">
        <v>92.736074421426494</v>
      </c>
      <c r="KD28" s="41"/>
      <c r="KE28" s="41">
        <v>93.902634466264772</v>
      </c>
      <c r="KF28" s="41"/>
      <c r="KG28" s="41">
        <v>92.98963706052146</v>
      </c>
      <c r="KH28" s="41"/>
      <c r="KI28" s="41">
        <v>92.404202429529576</v>
      </c>
      <c r="KJ28" s="41"/>
      <c r="KK28" s="41">
        <v>90.396719326502406</v>
      </c>
      <c r="KL28" s="41"/>
      <c r="KM28" s="41">
        <v>93.534413086347911</v>
      </c>
      <c r="KN28" s="42"/>
      <c r="KO28" s="41"/>
      <c r="KP28" s="41">
        <v>89.571038984263225</v>
      </c>
      <c r="KQ28" s="41"/>
      <c r="KR28" s="41">
        <v>93.362068965517238</v>
      </c>
      <c r="KS28" s="41"/>
      <c r="KT28" s="41">
        <v>94.657371271000812</v>
      </c>
      <c r="KU28" s="41"/>
      <c r="KV28" s="41"/>
      <c r="KW28" s="41"/>
      <c r="KX28" s="41"/>
      <c r="KY28" s="41"/>
      <c r="KZ28" s="41"/>
      <c r="LA28" s="41"/>
      <c r="LB28" s="41"/>
      <c r="LC28" s="41"/>
      <c r="LD28" s="41"/>
      <c r="LE28" s="41"/>
      <c r="LF28" s="41"/>
      <c r="LG28" s="41"/>
      <c r="LH28" s="41"/>
      <c r="LI28" s="41"/>
      <c r="LJ28" s="41"/>
      <c r="LK28" s="41"/>
      <c r="LL28" s="41"/>
      <c r="LM28" s="41"/>
      <c r="LN28" s="41">
        <v>92.526153395718609</v>
      </c>
      <c r="LO28" s="42"/>
      <c r="LP28" s="43"/>
      <c r="LQ28" s="19" t="s">
        <v>20</v>
      </c>
      <c r="LS28" s="38"/>
    </row>
    <row r="29" spans="2:331"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19"/>
      <c r="LS29" s="38"/>
    </row>
    <row r="30" spans="2:331" ht="10.5" customHeight="1" x14ac:dyDescent="0.2">
      <c r="B30" s="13">
        <v>11</v>
      </c>
      <c r="C30" s="14"/>
      <c r="D30" s="15" t="s">
        <v>21</v>
      </c>
      <c r="E30" s="16">
        <v>71028</v>
      </c>
      <c r="F30" s="53"/>
      <c r="G30" s="16">
        <v>65234</v>
      </c>
      <c r="H30" s="16"/>
      <c r="I30" s="16">
        <v>69928</v>
      </c>
      <c r="J30" s="16"/>
      <c r="K30" s="16">
        <v>69672</v>
      </c>
      <c r="L30" s="16"/>
      <c r="M30" s="16">
        <v>70725</v>
      </c>
      <c r="N30" s="16"/>
      <c r="O30" s="16">
        <v>66014</v>
      </c>
      <c r="P30" s="16"/>
      <c r="Q30" s="16">
        <v>63330</v>
      </c>
      <c r="R30" s="16"/>
      <c r="S30" s="16">
        <v>70155</v>
      </c>
      <c r="T30" s="16"/>
      <c r="U30" s="16">
        <v>69788</v>
      </c>
      <c r="V30" s="16"/>
      <c r="W30" s="16">
        <v>72456</v>
      </c>
      <c r="X30" s="16"/>
      <c r="Y30" s="16">
        <v>70076</v>
      </c>
      <c r="Z30" s="16"/>
      <c r="AA30" s="16">
        <v>69407</v>
      </c>
      <c r="AB30" s="16"/>
      <c r="AC30" s="16">
        <v>827813</v>
      </c>
      <c r="AD30" s="45"/>
      <c r="AE30" s="45"/>
      <c r="AF30" s="16">
        <v>75274</v>
      </c>
      <c r="AG30" s="53"/>
      <c r="AH30" s="16">
        <v>70582</v>
      </c>
      <c r="AI30" s="16"/>
      <c r="AJ30" s="16">
        <v>77719</v>
      </c>
      <c r="AK30" s="16"/>
      <c r="AL30" s="16">
        <v>73530</v>
      </c>
      <c r="AM30" s="16"/>
      <c r="AN30" s="16">
        <v>74403</v>
      </c>
      <c r="AO30" s="16"/>
      <c r="AP30" s="16">
        <v>67172</v>
      </c>
      <c r="AQ30" s="16"/>
      <c r="AR30" s="16">
        <v>65853</v>
      </c>
      <c r="AS30" s="16"/>
      <c r="AT30" s="16">
        <v>71410</v>
      </c>
      <c r="AU30" s="16"/>
      <c r="AV30" s="16">
        <v>76236</v>
      </c>
      <c r="AW30" s="16"/>
      <c r="AX30" s="16">
        <v>79586</v>
      </c>
      <c r="AY30" s="16"/>
      <c r="AZ30" s="16">
        <v>74410</v>
      </c>
      <c r="BA30" s="16"/>
      <c r="BB30" s="16">
        <v>75204</v>
      </c>
      <c r="BC30" s="16"/>
      <c r="BD30" s="16">
        <v>881379</v>
      </c>
      <c r="BE30" s="45"/>
      <c r="BF30" s="45"/>
      <c r="BG30" s="16">
        <v>76639</v>
      </c>
      <c r="BH30" s="53"/>
      <c r="BI30" s="16">
        <v>71629</v>
      </c>
      <c r="BJ30" s="16"/>
      <c r="BK30" s="16">
        <v>79749</v>
      </c>
      <c r="BL30" s="16"/>
      <c r="BM30" s="16">
        <v>73460</v>
      </c>
      <c r="BN30" s="16"/>
      <c r="BO30" s="16">
        <v>75940</v>
      </c>
      <c r="BP30" s="16"/>
      <c r="BQ30" s="16">
        <v>75307</v>
      </c>
      <c r="BR30" s="16"/>
      <c r="BS30" s="16">
        <v>70106</v>
      </c>
      <c r="BT30" s="16"/>
      <c r="BU30" s="16">
        <v>73697</v>
      </c>
      <c r="BV30" s="16"/>
      <c r="BW30" s="16">
        <v>77733</v>
      </c>
      <c r="BX30" s="16"/>
      <c r="BY30" s="16">
        <v>78655</v>
      </c>
      <c r="BZ30" s="16"/>
      <c r="CA30" s="16">
        <v>75778</v>
      </c>
      <c r="CB30" s="16"/>
      <c r="CC30" s="16">
        <v>76942</v>
      </c>
      <c r="CD30" s="16"/>
      <c r="CE30" s="16">
        <v>905635</v>
      </c>
      <c r="CF30" s="31"/>
      <c r="CG30" s="45"/>
      <c r="CH30" s="16">
        <v>75596</v>
      </c>
      <c r="CI30" s="53"/>
      <c r="CJ30" s="16">
        <v>75440</v>
      </c>
      <c r="CK30" s="16"/>
      <c r="CL30" s="16">
        <v>79561</v>
      </c>
      <c r="CM30" s="16"/>
      <c r="CN30" s="16">
        <v>78557</v>
      </c>
      <c r="CO30" s="16"/>
      <c r="CP30" s="16">
        <v>79214</v>
      </c>
      <c r="CQ30" s="16"/>
      <c r="CR30" s="16">
        <v>75035</v>
      </c>
      <c r="CS30" s="16"/>
      <c r="CT30" s="16">
        <v>70867</v>
      </c>
      <c r="CU30" s="16"/>
      <c r="CV30" s="16">
        <v>77718</v>
      </c>
      <c r="CW30" s="16"/>
      <c r="CX30" s="16">
        <v>78457</v>
      </c>
      <c r="CY30" s="16"/>
      <c r="CZ30" s="16">
        <v>78513</v>
      </c>
      <c r="DA30" s="16"/>
      <c r="DB30" s="16">
        <v>74818</v>
      </c>
      <c r="DC30" s="16"/>
      <c r="DD30" s="16">
        <v>78639</v>
      </c>
      <c r="DE30" s="16"/>
      <c r="DF30" s="16">
        <v>922415</v>
      </c>
      <c r="DG30" s="31"/>
      <c r="DH30" s="45"/>
      <c r="DI30" s="16">
        <v>80623</v>
      </c>
      <c r="DJ30" s="53"/>
      <c r="DK30" s="16">
        <v>75612</v>
      </c>
      <c r="DL30" s="16"/>
      <c r="DM30" s="16">
        <v>84390</v>
      </c>
      <c r="DN30" s="16"/>
      <c r="DO30" s="16">
        <v>75924</v>
      </c>
      <c r="DP30" s="16"/>
      <c r="DQ30" s="16">
        <v>79970</v>
      </c>
      <c r="DR30" s="16"/>
      <c r="DS30" s="16">
        <v>76197</v>
      </c>
      <c r="DT30" s="16"/>
      <c r="DU30" s="16">
        <v>69376</v>
      </c>
      <c r="DV30" s="16"/>
      <c r="DW30" s="16">
        <v>77310</v>
      </c>
      <c r="DX30" s="16"/>
      <c r="DY30" s="16">
        <v>78348</v>
      </c>
      <c r="DZ30" s="16"/>
      <c r="EA30" s="16">
        <v>81748</v>
      </c>
      <c r="EB30" s="16"/>
      <c r="EC30" s="16">
        <v>79142</v>
      </c>
      <c r="ED30" s="16"/>
      <c r="EE30" s="16">
        <v>79945</v>
      </c>
      <c r="EF30" s="16"/>
      <c r="EG30" s="16">
        <v>938585</v>
      </c>
      <c r="EH30" s="31"/>
      <c r="EI30" s="45"/>
      <c r="EJ30" s="16">
        <v>83690</v>
      </c>
      <c r="EK30" s="53"/>
      <c r="EL30" s="16">
        <v>75048</v>
      </c>
      <c r="EM30" s="16"/>
      <c r="EN30" s="16">
        <v>82283</v>
      </c>
      <c r="EO30" s="16"/>
      <c r="EP30" s="16">
        <v>79539</v>
      </c>
      <c r="EQ30" s="16"/>
      <c r="ER30" s="16">
        <v>80992</v>
      </c>
      <c r="ES30" s="16"/>
      <c r="ET30" s="16">
        <v>76545</v>
      </c>
      <c r="EU30" s="16"/>
      <c r="EV30" s="16">
        <v>71954</v>
      </c>
      <c r="EW30" s="16"/>
      <c r="EX30" s="16">
        <v>79828</v>
      </c>
      <c r="EY30" s="16"/>
      <c r="EZ30" s="16">
        <v>81460</v>
      </c>
      <c r="FA30" s="16"/>
      <c r="FB30" s="16">
        <v>84731</v>
      </c>
      <c r="FC30" s="16"/>
      <c r="FD30" s="16">
        <v>83260</v>
      </c>
      <c r="FE30" s="16"/>
      <c r="FF30" s="16">
        <v>81093</v>
      </c>
      <c r="FG30" s="16"/>
      <c r="FH30" s="16">
        <v>960423</v>
      </c>
      <c r="FI30" s="31"/>
      <c r="FJ30" s="45"/>
      <c r="FK30" s="16">
        <v>86505</v>
      </c>
      <c r="FL30" s="53"/>
      <c r="FM30" s="16">
        <v>76965</v>
      </c>
      <c r="FN30" s="16"/>
      <c r="FO30" s="16">
        <v>86357</v>
      </c>
      <c r="FP30" s="16"/>
      <c r="FQ30" s="16">
        <v>82252</v>
      </c>
      <c r="FR30" s="16"/>
      <c r="FS30" s="16">
        <v>86174</v>
      </c>
      <c r="FT30" s="16"/>
      <c r="FU30" s="16">
        <v>77407</v>
      </c>
      <c r="FV30" s="16"/>
      <c r="FW30" s="16">
        <v>78329</v>
      </c>
      <c r="FX30" s="16"/>
      <c r="FY30" s="16">
        <v>80398</v>
      </c>
      <c r="FZ30" s="16"/>
      <c r="GA30" s="16">
        <v>83010</v>
      </c>
      <c r="GB30" s="16"/>
      <c r="GC30" s="16">
        <v>85725</v>
      </c>
      <c r="GD30" s="16"/>
      <c r="GE30" s="16">
        <v>84557</v>
      </c>
      <c r="GF30" s="16"/>
      <c r="GG30" s="16">
        <v>82961</v>
      </c>
      <c r="GH30" s="16"/>
      <c r="GI30" s="16">
        <v>990640</v>
      </c>
      <c r="GJ30" s="31"/>
      <c r="GK30" s="45"/>
      <c r="GL30" s="16">
        <v>88703</v>
      </c>
      <c r="GM30" s="53"/>
      <c r="GN30" s="16">
        <v>81986</v>
      </c>
      <c r="GO30" s="16"/>
      <c r="GP30" s="16">
        <v>85166</v>
      </c>
      <c r="GQ30" s="16"/>
      <c r="GR30" s="16">
        <v>69467</v>
      </c>
      <c r="GS30" s="16"/>
      <c r="GT30" s="16">
        <v>68169</v>
      </c>
      <c r="GU30" s="16"/>
      <c r="GV30" s="16">
        <v>67174</v>
      </c>
      <c r="GW30" s="16"/>
      <c r="GX30" s="16">
        <v>69961</v>
      </c>
      <c r="GY30" s="16"/>
      <c r="GZ30" s="16">
        <v>76576</v>
      </c>
      <c r="HA30" s="16"/>
      <c r="HB30" s="16">
        <v>80334</v>
      </c>
      <c r="HC30" s="16"/>
      <c r="HD30" s="16">
        <v>83090</v>
      </c>
      <c r="HE30" s="16"/>
      <c r="HF30" s="16">
        <v>79349</v>
      </c>
      <c r="HG30" s="16"/>
      <c r="HH30" s="16">
        <v>80045</v>
      </c>
      <c r="HI30" s="16"/>
      <c r="HJ30" s="16">
        <v>930020</v>
      </c>
      <c r="HK30" s="31"/>
      <c r="HL30" s="45"/>
      <c r="HM30" s="16">
        <v>78235</v>
      </c>
      <c r="HN30" s="53"/>
      <c r="HO30" s="16">
        <v>69696</v>
      </c>
      <c r="HP30" s="16"/>
      <c r="HQ30" s="16">
        <v>80530</v>
      </c>
      <c r="HR30" s="16"/>
      <c r="HS30" s="16">
        <v>76319</v>
      </c>
      <c r="HT30" s="16"/>
      <c r="HU30" s="16">
        <v>78291</v>
      </c>
      <c r="HV30" s="16"/>
      <c r="HW30" s="16">
        <v>76651</v>
      </c>
      <c r="HX30" s="16"/>
      <c r="HY30" s="16">
        <v>73313</v>
      </c>
      <c r="HZ30" s="16"/>
      <c r="IA30" s="16">
        <v>81215</v>
      </c>
      <c r="IB30" s="16"/>
      <c r="IC30" s="16">
        <v>82969</v>
      </c>
      <c r="ID30" s="16"/>
      <c r="IE30" s="16">
        <v>82165</v>
      </c>
      <c r="IF30" s="16"/>
      <c r="IG30" s="16">
        <v>79437</v>
      </c>
      <c r="IH30" s="16"/>
      <c r="II30" s="16">
        <v>78362</v>
      </c>
      <c r="IJ30" s="16"/>
      <c r="IK30" s="16">
        <v>937183</v>
      </c>
      <c r="IL30" s="16"/>
      <c r="IM30" s="31"/>
      <c r="IN30" s="16">
        <v>79059</v>
      </c>
      <c r="IO30" s="53"/>
      <c r="IP30" s="16">
        <v>73707</v>
      </c>
      <c r="IQ30" s="16"/>
      <c r="IR30" s="16">
        <v>83199</v>
      </c>
      <c r="IS30" s="16"/>
      <c r="IT30" s="16">
        <v>78350</v>
      </c>
      <c r="IU30" s="16"/>
      <c r="IV30" s="16">
        <v>82873</v>
      </c>
      <c r="IW30" s="16"/>
      <c r="IX30" s="16">
        <v>76069</v>
      </c>
      <c r="IY30" s="16"/>
      <c r="IZ30" s="16">
        <v>71575</v>
      </c>
      <c r="JA30" s="16"/>
      <c r="JB30" s="16">
        <v>77333</v>
      </c>
      <c r="JC30" s="16"/>
      <c r="JD30" s="16">
        <v>83112</v>
      </c>
      <c r="JE30" s="16"/>
      <c r="JF30" s="16">
        <v>82262</v>
      </c>
      <c r="JG30" s="16"/>
      <c r="JH30" s="16">
        <v>80335</v>
      </c>
      <c r="JI30" s="16"/>
      <c r="JJ30" s="16">
        <v>81581</v>
      </c>
      <c r="JK30" s="16"/>
      <c r="JL30" s="16">
        <v>949455</v>
      </c>
      <c r="JM30" s="16"/>
      <c r="JN30" s="31"/>
      <c r="JO30" s="16">
        <v>87983</v>
      </c>
      <c r="JP30" s="53"/>
      <c r="JQ30" s="16">
        <v>81624</v>
      </c>
      <c r="JR30" s="16"/>
      <c r="JS30" s="16">
        <v>84800</v>
      </c>
      <c r="JT30" s="16"/>
      <c r="JU30" s="16">
        <v>76663</v>
      </c>
      <c r="JV30" s="16"/>
      <c r="JW30" s="16">
        <v>80552</v>
      </c>
      <c r="JX30" s="16"/>
      <c r="JY30" s="16">
        <v>71679</v>
      </c>
      <c r="JZ30" s="16"/>
      <c r="KA30" s="16">
        <v>68839</v>
      </c>
      <c r="KB30" s="16"/>
      <c r="KC30" s="16">
        <v>75366</v>
      </c>
      <c r="KD30" s="16"/>
      <c r="KE30" s="16">
        <v>78231</v>
      </c>
      <c r="KF30" s="16"/>
      <c r="KG30" s="16">
        <v>81122</v>
      </c>
      <c r="KH30" s="16"/>
      <c r="KI30" s="16">
        <v>81179</v>
      </c>
      <c r="KJ30" s="16"/>
      <c r="KK30" s="16">
        <v>81988</v>
      </c>
      <c r="KL30" s="16"/>
      <c r="KM30" s="16">
        <v>950026</v>
      </c>
      <c r="KN30" s="31"/>
      <c r="KO30" s="31"/>
      <c r="KP30" s="16">
        <v>83174</v>
      </c>
      <c r="KQ30" s="53"/>
      <c r="KR30" s="16">
        <v>83392</v>
      </c>
      <c r="KS30" s="16"/>
      <c r="KT30" s="16">
        <v>86911</v>
      </c>
      <c r="KU30" s="16"/>
      <c r="KV30" s="16"/>
      <c r="KW30" s="16"/>
      <c r="KX30" s="16"/>
      <c r="KY30" s="16"/>
      <c r="KZ30" s="16"/>
      <c r="LA30" s="16"/>
      <c r="LB30" s="16"/>
      <c r="LC30" s="16"/>
      <c r="LD30" s="16"/>
      <c r="LE30" s="16"/>
      <c r="LF30" s="16"/>
      <c r="LG30" s="16"/>
      <c r="LH30" s="16"/>
      <c r="LI30" s="16"/>
      <c r="LJ30" s="16"/>
      <c r="LK30" s="16"/>
      <c r="LL30" s="16"/>
      <c r="LM30" s="16"/>
      <c r="LN30" s="16">
        <v>253477</v>
      </c>
      <c r="LO30" s="31"/>
      <c r="LP30" s="40"/>
      <c r="LQ30" s="15" t="s">
        <v>22</v>
      </c>
      <c r="LS30" s="38"/>
    </row>
    <row r="31" spans="2:331" ht="10.5" customHeight="1" x14ac:dyDescent="0.2">
      <c r="B31" s="13">
        <v>12</v>
      </c>
      <c r="C31" s="13"/>
      <c r="D31" s="19" t="s">
        <v>23</v>
      </c>
      <c r="E31" s="41">
        <v>96.734126876038459</v>
      </c>
      <c r="F31" s="41"/>
      <c r="G31" s="41">
        <v>97.171286848494773</v>
      </c>
      <c r="H31" s="41"/>
      <c r="I31" s="41">
        <v>97.312793108726808</v>
      </c>
      <c r="J31" s="41"/>
      <c r="K31" s="41">
        <v>97.282805998491995</v>
      </c>
      <c r="L31" s="41"/>
      <c r="M31" s="41">
        <v>96.628092850409203</v>
      </c>
      <c r="N31" s="41"/>
      <c r="O31" s="41">
        <v>97.018062107784786</v>
      </c>
      <c r="P31" s="41"/>
      <c r="Q31" s="41">
        <v>97.517785100551251</v>
      </c>
      <c r="R31" s="41"/>
      <c r="S31" s="41">
        <v>97.318555099323049</v>
      </c>
      <c r="T31" s="41"/>
      <c r="U31" s="41">
        <v>97.184236178805179</v>
      </c>
      <c r="V31" s="41"/>
      <c r="W31" s="41">
        <v>96.605423855363853</v>
      </c>
      <c r="X31" s="41"/>
      <c r="Y31" s="41">
        <v>97.032636840720585</v>
      </c>
      <c r="Z31" s="41"/>
      <c r="AA31" s="41">
        <v>97.757714897392916</v>
      </c>
      <c r="AB31" s="41"/>
      <c r="AC31" s="41">
        <v>97.123304064613322</v>
      </c>
      <c r="AD31" s="41"/>
      <c r="AE31" s="41"/>
      <c r="AF31" s="41">
        <v>96.821660556948999</v>
      </c>
      <c r="AG31" s="41"/>
      <c r="AH31" s="41">
        <v>97.811837419104492</v>
      </c>
      <c r="AI31" s="41"/>
      <c r="AJ31" s="41">
        <v>97.918635269808874</v>
      </c>
      <c r="AK31" s="41"/>
      <c r="AL31" s="41">
        <v>97.723376260914634</v>
      </c>
      <c r="AM31" s="41"/>
      <c r="AN31" s="41">
        <v>96.590894338495886</v>
      </c>
      <c r="AO31" s="41"/>
      <c r="AP31" s="41">
        <v>96.243230077083979</v>
      </c>
      <c r="AQ31" s="41"/>
      <c r="AR31" s="41">
        <v>95.612341197822133</v>
      </c>
      <c r="AS31" s="41"/>
      <c r="AT31" s="41">
        <v>96.128476428936821</v>
      </c>
      <c r="AU31" s="41"/>
      <c r="AV31" s="41">
        <v>97.175342884821291</v>
      </c>
      <c r="AW31" s="41"/>
      <c r="AX31" s="41">
        <v>97.779907363041048</v>
      </c>
      <c r="AY31" s="41"/>
      <c r="AZ31" s="41">
        <v>97.485883478101371</v>
      </c>
      <c r="BA31" s="41"/>
      <c r="BB31" s="41">
        <v>97.66245909303413</v>
      </c>
      <c r="BC31" s="41"/>
      <c r="BD31" s="41">
        <v>97.102178956947483</v>
      </c>
      <c r="BE31" s="41"/>
      <c r="BF31" s="41"/>
      <c r="BG31" s="41">
        <v>97.485244733896408</v>
      </c>
      <c r="BH31" s="41"/>
      <c r="BI31" s="41">
        <v>97.29292874412539</v>
      </c>
      <c r="BJ31" s="41"/>
      <c r="BK31" s="41">
        <v>97.34747686824052</v>
      </c>
      <c r="BL31" s="41"/>
      <c r="BM31" s="41">
        <v>97.193739167251024</v>
      </c>
      <c r="BN31" s="41"/>
      <c r="BO31" s="41">
        <v>97.426423421342975</v>
      </c>
      <c r="BP31" s="41"/>
      <c r="BQ31" s="41">
        <v>97.410392063019842</v>
      </c>
      <c r="BR31" s="41"/>
      <c r="BS31" s="41">
        <v>97.048644757606795</v>
      </c>
      <c r="BT31" s="41"/>
      <c r="BU31" s="41">
        <v>96.568216363541069</v>
      </c>
      <c r="BV31" s="41"/>
      <c r="BW31" s="41">
        <v>97.239179384538403</v>
      </c>
      <c r="BX31" s="41"/>
      <c r="BY31" s="41">
        <v>97.228574607216586</v>
      </c>
      <c r="BZ31" s="41"/>
      <c r="CA31" s="41">
        <v>96.937522386532265</v>
      </c>
      <c r="CB31" s="41"/>
      <c r="CC31" s="41">
        <v>97.322253000923368</v>
      </c>
      <c r="CD31" s="41"/>
      <c r="CE31" s="41">
        <v>97.210981324963669</v>
      </c>
      <c r="CF31" s="41"/>
      <c r="CG31" s="41"/>
      <c r="CH31" s="41">
        <v>96.059570250454271</v>
      </c>
      <c r="CI31" s="41"/>
      <c r="CJ31" s="41">
        <v>97.530704589528114</v>
      </c>
      <c r="CK31" s="41"/>
      <c r="CL31" s="41">
        <v>97.58015061201462</v>
      </c>
      <c r="CM31" s="41"/>
      <c r="CN31" s="41">
        <v>97.617864154882312</v>
      </c>
      <c r="CO31" s="41"/>
      <c r="CP31" s="41">
        <v>97.209405065776551</v>
      </c>
      <c r="CQ31" s="41"/>
      <c r="CR31" s="41">
        <v>97.227081308713963</v>
      </c>
      <c r="CS31" s="41"/>
      <c r="CT31" s="41">
        <v>97.752979474729642</v>
      </c>
      <c r="CU31" s="41"/>
      <c r="CV31" s="41">
        <v>97.90504024892607</v>
      </c>
      <c r="CW31" s="41"/>
      <c r="CX31" s="41">
        <v>97.324286104150644</v>
      </c>
      <c r="CY31" s="41"/>
      <c r="CZ31" s="41">
        <v>97.02425822715982</v>
      </c>
      <c r="DA31" s="41"/>
      <c r="DB31" s="41">
        <v>96.033783436874259</v>
      </c>
      <c r="DC31" s="41"/>
      <c r="DD31" s="41">
        <v>97.801186463865093</v>
      </c>
      <c r="DE31" s="41"/>
      <c r="DF31" s="41">
        <v>97.255507699444877</v>
      </c>
      <c r="DG31" s="41"/>
      <c r="DH31" s="41"/>
      <c r="DI31" s="41">
        <v>97.599447981986771</v>
      </c>
      <c r="DJ31" s="41"/>
      <c r="DK31" s="41">
        <v>97.956962779670675</v>
      </c>
      <c r="DL31" s="41"/>
      <c r="DM31" s="41">
        <v>97.945682451253475</v>
      </c>
      <c r="DN31" s="41"/>
      <c r="DO31" s="41">
        <v>97.442149980107047</v>
      </c>
      <c r="DP31" s="41"/>
      <c r="DQ31" s="41">
        <v>96.291390728476827</v>
      </c>
      <c r="DR31" s="41"/>
      <c r="DS31" s="41">
        <v>96.495871536396322</v>
      </c>
      <c r="DT31" s="41"/>
      <c r="DU31" s="41">
        <v>97.86015544553058</v>
      </c>
      <c r="DV31" s="41"/>
      <c r="DW31" s="41">
        <v>97.436479128856618</v>
      </c>
      <c r="DX31" s="41"/>
      <c r="DY31" s="41">
        <v>97.39446074287703</v>
      </c>
      <c r="DZ31" s="41"/>
      <c r="EA31" s="41">
        <v>97.525709241010716</v>
      </c>
      <c r="EB31" s="41"/>
      <c r="EC31" s="41">
        <v>96.917669822064937</v>
      </c>
      <c r="ED31" s="41"/>
      <c r="EE31" s="41">
        <v>96.892460216461231</v>
      </c>
      <c r="EF31" s="41"/>
      <c r="EG31" s="41">
        <v>97.307364935405587</v>
      </c>
      <c r="EH31" s="41"/>
      <c r="EI31" s="41"/>
      <c r="EJ31" s="41">
        <v>95.806669490458248</v>
      </c>
      <c r="EK31" s="41"/>
      <c r="EL31" s="41">
        <v>95.240995964364586</v>
      </c>
      <c r="EM31" s="41"/>
      <c r="EN31" s="41">
        <v>96.563823919447017</v>
      </c>
      <c r="EO31" s="41"/>
      <c r="EP31" s="41">
        <v>96.970398907636792</v>
      </c>
      <c r="EQ31" s="41"/>
      <c r="ER31" s="41">
        <v>94.94402438309595</v>
      </c>
      <c r="ES31" s="41"/>
      <c r="ET31" s="41">
        <v>95.258540227739402</v>
      </c>
      <c r="EU31" s="41"/>
      <c r="EV31" s="41">
        <v>95.460093398429208</v>
      </c>
      <c r="EW31" s="41"/>
      <c r="EX31" s="41">
        <v>95.969031389379793</v>
      </c>
      <c r="EY31" s="41"/>
      <c r="EZ31" s="41">
        <v>97.154306705149921</v>
      </c>
      <c r="FA31" s="41"/>
      <c r="FB31" s="41">
        <v>96.343252185975643</v>
      </c>
      <c r="FC31" s="41"/>
      <c r="FD31" s="41">
        <v>96.871400481680993</v>
      </c>
      <c r="FE31" s="41"/>
      <c r="FF31" s="41">
        <v>97.976271022617439</v>
      </c>
      <c r="FG31" s="41"/>
      <c r="FH31" s="41">
        <v>96.223874451089202</v>
      </c>
      <c r="FI31" s="41"/>
      <c r="FJ31" s="41"/>
      <c r="FK31" s="41">
        <v>97.390315571417318</v>
      </c>
      <c r="FL31" s="41"/>
      <c r="FM31" s="41">
        <v>96.384561438661521</v>
      </c>
      <c r="FN31" s="41"/>
      <c r="FO31" s="41">
        <v>97.89156285069771</v>
      </c>
      <c r="FP31" s="41"/>
      <c r="FQ31" s="41">
        <v>97.770064663370107</v>
      </c>
      <c r="FR31" s="41"/>
      <c r="FS31" s="41">
        <v>97.56578053530184</v>
      </c>
      <c r="FT31" s="41"/>
      <c r="FU31" s="41">
        <v>96.621064982400085</v>
      </c>
      <c r="FV31" s="41"/>
      <c r="FW31" s="41">
        <v>97.810993731425285</v>
      </c>
      <c r="FX31" s="41"/>
      <c r="FY31" s="41">
        <v>97.276434076637344</v>
      </c>
      <c r="FZ31" s="41"/>
      <c r="GA31" s="41">
        <v>97.859146959658588</v>
      </c>
      <c r="GB31" s="41"/>
      <c r="GC31" s="41">
        <v>97.455748439684868</v>
      </c>
      <c r="GD31" s="41"/>
      <c r="GE31" s="41">
        <v>98.046195589156099</v>
      </c>
      <c r="GF31" s="41"/>
      <c r="GG31" s="41">
        <v>97.979261148904001</v>
      </c>
      <c r="GH31" s="41"/>
      <c r="GI31" s="41">
        <v>97.514302701468267</v>
      </c>
      <c r="GJ31" s="41"/>
      <c r="GK31" s="41"/>
      <c r="GL31" s="41">
        <v>98.657546435324221</v>
      </c>
      <c r="GM31" s="41"/>
      <c r="GN31" s="41">
        <v>98.297484593434518</v>
      </c>
      <c r="GO31" s="41"/>
      <c r="GP31" s="41">
        <v>98.609422580383708</v>
      </c>
      <c r="GQ31" s="41"/>
      <c r="GR31" s="41">
        <v>98.96570883136495</v>
      </c>
      <c r="GS31" s="41"/>
      <c r="GT31" s="41">
        <v>98.694097378060249</v>
      </c>
      <c r="GU31" s="41"/>
      <c r="GV31" s="41">
        <v>98.025595750580067</v>
      </c>
      <c r="GW31" s="41"/>
      <c r="GX31" s="41">
        <v>98.891794473107637</v>
      </c>
      <c r="GY31" s="41"/>
      <c r="GZ31" s="41">
        <v>98.215911860145951</v>
      </c>
      <c r="HA31" s="41"/>
      <c r="HB31" s="41">
        <v>98.382217867858685</v>
      </c>
      <c r="HC31" s="41"/>
      <c r="HD31" s="41">
        <v>98.139727159983465</v>
      </c>
      <c r="HE31" s="41"/>
      <c r="HF31" s="41">
        <v>98.338084025281944</v>
      </c>
      <c r="HG31" s="41"/>
      <c r="HH31" s="41">
        <v>98.301567028540546</v>
      </c>
      <c r="HI31" s="41"/>
      <c r="HJ31" s="41">
        <v>98.453988041802873</v>
      </c>
      <c r="HK31" s="41"/>
      <c r="HL31" s="41"/>
      <c r="HM31" s="41">
        <v>97.74854129964892</v>
      </c>
      <c r="HN31" s="41"/>
      <c r="HO31" s="41">
        <v>96.413008894852609</v>
      </c>
      <c r="HP31" s="41"/>
      <c r="HQ31" s="41">
        <v>98.294823440379858</v>
      </c>
      <c r="HR31" s="41"/>
      <c r="HS31" s="41">
        <v>98.482482740821979</v>
      </c>
      <c r="HT31" s="41"/>
      <c r="HU31" s="41">
        <v>98.06478280474974</v>
      </c>
      <c r="HV31" s="41"/>
      <c r="HW31" s="41">
        <v>97.198833375602334</v>
      </c>
      <c r="HX31" s="41"/>
      <c r="HY31" s="41">
        <v>97.121320509763393</v>
      </c>
      <c r="HZ31" s="41"/>
      <c r="IA31" s="41">
        <v>97.8564715521604</v>
      </c>
      <c r="IB31" s="41"/>
      <c r="IC31" s="41">
        <v>97.625519197053663</v>
      </c>
      <c r="ID31" s="41"/>
      <c r="IE31" s="41">
        <v>97.711948055036927</v>
      </c>
      <c r="IF31" s="41"/>
      <c r="IG31" s="41">
        <v>96.662204916037965</v>
      </c>
      <c r="IH31" s="41"/>
      <c r="II31" s="41">
        <v>95.580898944928947</v>
      </c>
      <c r="IJ31" s="41"/>
      <c r="IK31" s="41">
        <v>97.40356383780329</v>
      </c>
      <c r="IL31" s="41"/>
      <c r="IM31" s="41"/>
      <c r="IN31" s="41">
        <v>97.517021906453522</v>
      </c>
      <c r="IO31" s="41"/>
      <c r="IP31" s="41">
        <v>96.032676672920587</v>
      </c>
      <c r="IQ31" s="41"/>
      <c r="IR31" s="41">
        <v>95.277303803121754</v>
      </c>
      <c r="IS31" s="41"/>
      <c r="IT31" s="41">
        <v>96.017156862745097</v>
      </c>
      <c r="IU31" s="41"/>
      <c r="IV31" s="41">
        <v>96.648279240090034</v>
      </c>
      <c r="IW31" s="41"/>
      <c r="IX31" s="41">
        <v>96.389923718289879</v>
      </c>
      <c r="IY31" s="41"/>
      <c r="IZ31" s="41">
        <v>96.811935291889853</v>
      </c>
      <c r="JA31" s="41"/>
      <c r="JB31" s="41">
        <v>96.167381707392892</v>
      </c>
      <c r="JC31" s="41"/>
      <c r="JD31" s="41">
        <v>97.402962685167822</v>
      </c>
      <c r="JE31" s="41"/>
      <c r="JF31" s="41">
        <v>97.237555999479895</v>
      </c>
      <c r="JG31" s="41"/>
      <c r="JH31" s="41">
        <v>97.092130866196925</v>
      </c>
      <c r="JI31" s="41"/>
      <c r="JJ31" s="41">
        <v>95.822077098357965</v>
      </c>
      <c r="JK31" s="41"/>
      <c r="JL31" s="41">
        <v>96.532003477146915</v>
      </c>
      <c r="JM31" s="41"/>
      <c r="JN31" s="41"/>
      <c r="JO31" s="41">
        <v>97.020455422616749</v>
      </c>
      <c r="JP31" s="41"/>
      <c r="JQ31" s="41">
        <v>97.239727904123129</v>
      </c>
      <c r="JR31" s="41"/>
      <c r="JS31" s="41">
        <v>96.085207636961073</v>
      </c>
      <c r="JT31" s="41"/>
      <c r="JU31" s="41">
        <v>96.982845865803057</v>
      </c>
      <c r="JV31" s="41"/>
      <c r="JW31" s="41">
        <v>96.065640242811654</v>
      </c>
      <c r="JX31" s="41"/>
      <c r="JY31" s="41">
        <v>95.14574705320166</v>
      </c>
      <c r="JZ31" s="41"/>
      <c r="KA31" s="41">
        <v>96.756012200092769</v>
      </c>
      <c r="KB31" s="41"/>
      <c r="KC31" s="41">
        <v>95.258920333177443</v>
      </c>
      <c r="KD31" s="41"/>
      <c r="KE31" s="41">
        <v>96.442176115980615</v>
      </c>
      <c r="KF31" s="41"/>
      <c r="KG31" s="41">
        <v>95.966024700705049</v>
      </c>
      <c r="KH31" s="41"/>
      <c r="KI31" s="41">
        <v>95.186670418835888</v>
      </c>
      <c r="KJ31" s="41"/>
      <c r="KK31" s="41">
        <v>93.65454690837646</v>
      </c>
      <c r="KL31" s="41"/>
      <c r="KM31" s="41">
        <v>95.97618239420683</v>
      </c>
      <c r="KN31" s="42"/>
      <c r="KO31" s="41"/>
      <c r="KP31" s="41">
        <v>92.960926323319029</v>
      </c>
      <c r="KQ31" s="41"/>
      <c r="KR31" s="41">
        <v>95.852873563218395</v>
      </c>
      <c r="KS31" s="41"/>
      <c r="KT31" s="41">
        <v>96.635422573579291</v>
      </c>
      <c r="KU31" s="41"/>
      <c r="KV31" s="41"/>
      <c r="KW31" s="41"/>
      <c r="KX31" s="41"/>
      <c r="KY31" s="41"/>
      <c r="KZ31" s="41"/>
      <c r="LA31" s="41"/>
      <c r="LB31" s="41"/>
      <c r="LC31" s="41"/>
      <c r="LD31" s="41"/>
      <c r="LE31" s="41"/>
      <c r="LF31" s="41"/>
      <c r="LG31" s="41"/>
      <c r="LH31" s="41"/>
      <c r="LI31" s="41"/>
      <c r="LJ31" s="41"/>
      <c r="LK31" s="41"/>
      <c r="LL31" s="41"/>
      <c r="LM31" s="41"/>
      <c r="LN31" s="41">
        <v>95.145809638563264</v>
      </c>
      <c r="LO31" s="42"/>
      <c r="LP31" s="42"/>
      <c r="LQ31" s="19" t="s">
        <v>24</v>
      </c>
      <c r="LS31" s="38"/>
    </row>
    <row r="32" spans="2:331"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19"/>
      <c r="LS32" s="38"/>
    </row>
    <row r="33" spans="2:331" ht="10.5" customHeight="1" x14ac:dyDescent="0.2">
      <c r="B33" s="13">
        <v>13</v>
      </c>
      <c r="C33" s="14"/>
      <c r="D33" s="15" t="s">
        <v>25</v>
      </c>
      <c r="E33" s="16">
        <v>72570</v>
      </c>
      <c r="F33" s="53"/>
      <c r="G33" s="16">
        <v>66499</v>
      </c>
      <c r="H33" s="16"/>
      <c r="I33" s="16">
        <v>71147</v>
      </c>
      <c r="J33" s="16"/>
      <c r="K33" s="16">
        <v>71027</v>
      </c>
      <c r="L33" s="16"/>
      <c r="M33" s="16">
        <v>72273</v>
      </c>
      <c r="N33" s="16"/>
      <c r="O33" s="16">
        <v>67222</v>
      </c>
      <c r="P33" s="16"/>
      <c r="Q33" s="16">
        <v>64394</v>
      </c>
      <c r="R33" s="16"/>
      <c r="S33" s="16">
        <v>71355</v>
      </c>
      <c r="T33" s="16"/>
      <c r="U33" s="16">
        <v>71059</v>
      </c>
      <c r="V33" s="16"/>
      <c r="W33" s="16">
        <v>74185</v>
      </c>
      <c r="X33" s="16"/>
      <c r="Y33" s="16">
        <v>71400</v>
      </c>
      <c r="Z33" s="16"/>
      <c r="AA33" s="16">
        <v>70371</v>
      </c>
      <c r="AB33" s="16"/>
      <c r="AC33" s="16">
        <v>843502</v>
      </c>
      <c r="AD33" s="45"/>
      <c r="AE33" s="45"/>
      <c r="AF33" s="16">
        <v>76799</v>
      </c>
      <c r="AG33" s="53"/>
      <c r="AH33" s="16">
        <v>71481</v>
      </c>
      <c r="AI33" s="16"/>
      <c r="AJ33" s="16">
        <v>78736</v>
      </c>
      <c r="AK33" s="16"/>
      <c r="AL33" s="16">
        <v>74619</v>
      </c>
      <c r="AM33" s="16"/>
      <c r="AN33" s="16">
        <v>76075</v>
      </c>
      <c r="AO33" s="16"/>
      <c r="AP33" s="16">
        <v>68766</v>
      </c>
      <c r="AQ33" s="16"/>
      <c r="AR33" s="16">
        <v>67663</v>
      </c>
      <c r="AS33" s="16"/>
      <c r="AT33" s="16">
        <v>73072</v>
      </c>
      <c r="AU33" s="16"/>
      <c r="AV33" s="16">
        <v>77625</v>
      </c>
      <c r="AW33" s="16"/>
      <c r="AX33" s="16">
        <v>80769</v>
      </c>
      <c r="AY33" s="16"/>
      <c r="AZ33" s="16">
        <v>75622</v>
      </c>
      <c r="BA33" s="16"/>
      <c r="BB33" s="16">
        <v>76398</v>
      </c>
      <c r="BC33" s="16"/>
      <c r="BD33" s="16">
        <v>897625</v>
      </c>
      <c r="BE33" s="45"/>
      <c r="BF33" s="45"/>
      <c r="BG33" s="16">
        <v>77836</v>
      </c>
      <c r="BH33" s="53"/>
      <c r="BI33" s="16">
        <v>72930</v>
      </c>
      <c r="BJ33" s="16"/>
      <c r="BK33" s="16">
        <v>80988</v>
      </c>
      <c r="BL33" s="16"/>
      <c r="BM33" s="16">
        <v>74751</v>
      </c>
      <c r="BN33" s="16"/>
      <c r="BO33" s="16">
        <v>77255</v>
      </c>
      <c r="BP33" s="16"/>
      <c r="BQ33" s="16">
        <v>76617</v>
      </c>
      <c r="BR33" s="16"/>
      <c r="BS33" s="16">
        <v>71545</v>
      </c>
      <c r="BT33" s="16"/>
      <c r="BU33" s="16">
        <v>75299</v>
      </c>
      <c r="BV33" s="16"/>
      <c r="BW33" s="16">
        <v>79078</v>
      </c>
      <c r="BX33" s="16"/>
      <c r="BY33" s="16">
        <v>80131</v>
      </c>
      <c r="BZ33" s="16"/>
      <c r="CA33" s="16">
        <v>77376</v>
      </c>
      <c r="CB33" s="16"/>
      <c r="CC33" s="16">
        <v>78273</v>
      </c>
      <c r="CD33" s="16"/>
      <c r="CE33" s="16">
        <v>922079</v>
      </c>
      <c r="CF33" s="31"/>
      <c r="CG33" s="45"/>
      <c r="CH33" s="16">
        <v>77426</v>
      </c>
      <c r="CI33" s="53"/>
      <c r="CJ33" s="16">
        <v>76647</v>
      </c>
      <c r="CK33" s="16"/>
      <c r="CL33" s="16">
        <v>80882</v>
      </c>
      <c r="CM33" s="16"/>
      <c r="CN33" s="16">
        <v>79839</v>
      </c>
      <c r="CO33" s="16"/>
      <c r="CP33" s="16">
        <v>80659</v>
      </c>
      <c r="CQ33" s="16"/>
      <c r="CR33" s="16">
        <v>76410</v>
      </c>
      <c r="CS33" s="16"/>
      <c r="CT33" s="16">
        <v>71914</v>
      </c>
      <c r="CU33" s="16"/>
      <c r="CV33" s="16">
        <v>78772</v>
      </c>
      <c r="CW33" s="16"/>
      <c r="CX33" s="16">
        <v>79872</v>
      </c>
      <c r="CY33" s="16"/>
      <c r="CZ33" s="16">
        <v>80157</v>
      </c>
      <c r="DA33" s="16"/>
      <c r="DB33" s="16">
        <v>76609</v>
      </c>
      <c r="DC33" s="16"/>
      <c r="DD33" s="16">
        <v>79816</v>
      </c>
      <c r="DE33" s="16"/>
      <c r="DF33" s="16">
        <v>939003</v>
      </c>
      <c r="DG33" s="31"/>
      <c r="DH33" s="45"/>
      <c r="DI33" s="16">
        <v>81851</v>
      </c>
      <c r="DJ33" s="53"/>
      <c r="DK33" s="16">
        <v>76605</v>
      </c>
      <c r="DL33" s="16"/>
      <c r="DM33" s="16">
        <v>85571</v>
      </c>
      <c r="DN33" s="16"/>
      <c r="DO33" s="16">
        <v>77157</v>
      </c>
      <c r="DP33" s="16"/>
      <c r="DQ33" s="16">
        <v>81851</v>
      </c>
      <c r="DR33" s="16"/>
      <c r="DS33" s="16">
        <v>77887</v>
      </c>
      <c r="DT33" s="16"/>
      <c r="DU33" s="16">
        <v>70345</v>
      </c>
      <c r="DV33" s="16"/>
      <c r="DW33" s="16">
        <v>78705</v>
      </c>
      <c r="DX33" s="16"/>
      <c r="DY33" s="16">
        <v>79691</v>
      </c>
      <c r="DZ33" s="16"/>
      <c r="EA33" s="16">
        <v>83191</v>
      </c>
      <c r="EB33" s="16"/>
      <c r="EC33" s="16">
        <v>80774</v>
      </c>
      <c r="ED33" s="16"/>
      <c r="EE33" s="16">
        <v>81479</v>
      </c>
      <c r="EF33" s="16"/>
      <c r="EG33" s="16">
        <v>955107</v>
      </c>
      <c r="EH33" s="31"/>
      <c r="EI33" s="45"/>
      <c r="EJ33" s="16">
        <v>85702</v>
      </c>
      <c r="EK33" s="53"/>
      <c r="EL33" s="16">
        <v>76985</v>
      </c>
      <c r="EM33" s="16"/>
      <c r="EN33" s="16">
        <v>83981</v>
      </c>
      <c r="EO33" s="16"/>
      <c r="EP33" s="16">
        <v>81038</v>
      </c>
      <c r="EQ33" s="16"/>
      <c r="ER33" s="16">
        <v>83538</v>
      </c>
      <c r="ES33" s="16"/>
      <c r="ET33" s="16">
        <v>78884</v>
      </c>
      <c r="EU33" s="16"/>
      <c r="EV33" s="16">
        <v>73864</v>
      </c>
      <c r="EW33" s="16"/>
      <c r="EX33" s="16">
        <v>81833</v>
      </c>
      <c r="EY33" s="16"/>
      <c r="EZ33" s="16">
        <v>82949</v>
      </c>
      <c r="FA33" s="16"/>
      <c r="FB33" s="16">
        <v>86661</v>
      </c>
      <c r="FC33" s="16"/>
      <c r="FD33" s="16">
        <v>84919</v>
      </c>
      <c r="FE33" s="16"/>
      <c r="FF33" s="16">
        <v>82169</v>
      </c>
      <c r="FG33" s="16"/>
      <c r="FH33" s="16">
        <v>982523</v>
      </c>
      <c r="FI33" s="31"/>
      <c r="FJ33" s="45"/>
      <c r="FK33" s="16">
        <v>87914</v>
      </c>
      <c r="FL33" s="53"/>
      <c r="FM33" s="16">
        <v>78498</v>
      </c>
      <c r="FN33" s="16"/>
      <c r="FO33" s="16">
        <v>87489</v>
      </c>
      <c r="FP33" s="16"/>
      <c r="FQ33" s="16">
        <v>83410</v>
      </c>
      <c r="FR33" s="16"/>
      <c r="FS33" s="16">
        <v>87519</v>
      </c>
      <c r="FT33" s="16"/>
      <c r="FU33" s="16">
        <v>78947</v>
      </c>
      <c r="FV33" s="16"/>
      <c r="FW33" s="16">
        <v>79412</v>
      </c>
      <c r="FX33" s="16"/>
      <c r="FY33" s="16">
        <v>81660</v>
      </c>
      <c r="FZ33" s="16"/>
      <c r="GA33" s="16">
        <v>84182</v>
      </c>
      <c r="GB33" s="16"/>
      <c r="GC33" s="16">
        <v>87076</v>
      </c>
      <c r="GD33" s="16"/>
      <c r="GE33" s="16">
        <v>85591</v>
      </c>
      <c r="GF33" s="16"/>
      <c r="GG33" s="16">
        <v>83922</v>
      </c>
      <c r="GH33" s="16"/>
      <c r="GI33" s="16">
        <v>1005620</v>
      </c>
      <c r="GJ33" s="31"/>
      <c r="GK33" s="45"/>
      <c r="GL33" s="16">
        <v>89484</v>
      </c>
      <c r="GM33" s="53"/>
      <c r="GN33" s="16">
        <v>82861</v>
      </c>
      <c r="GO33" s="16"/>
      <c r="GP33" s="16">
        <v>85923</v>
      </c>
      <c r="GQ33" s="16"/>
      <c r="GR33" s="16">
        <v>69949</v>
      </c>
      <c r="GS33" s="16"/>
      <c r="GT33" s="16">
        <v>68737</v>
      </c>
      <c r="GU33" s="16"/>
      <c r="GV33" s="16">
        <v>67959</v>
      </c>
      <c r="GW33" s="16"/>
      <c r="GX33" s="16">
        <v>70463</v>
      </c>
      <c r="GY33" s="16"/>
      <c r="GZ33" s="16">
        <v>77463</v>
      </c>
      <c r="HA33" s="16"/>
      <c r="HB33" s="16">
        <v>81180</v>
      </c>
      <c r="HC33" s="16"/>
      <c r="HD33" s="16">
        <v>84118</v>
      </c>
      <c r="HE33" s="16"/>
      <c r="HF33" s="16">
        <v>80184</v>
      </c>
      <c r="HG33" s="16"/>
      <c r="HH33" s="16">
        <v>81038</v>
      </c>
      <c r="HI33" s="16"/>
      <c r="HJ33" s="16">
        <v>939359</v>
      </c>
      <c r="HK33" s="31"/>
      <c r="HL33" s="45"/>
      <c r="HM33" s="16">
        <v>79413</v>
      </c>
      <c r="HN33" s="53"/>
      <c r="HO33" s="16">
        <v>71336</v>
      </c>
      <c r="HP33" s="16"/>
      <c r="HQ33" s="16">
        <v>81452</v>
      </c>
      <c r="HR33" s="16"/>
      <c r="HS33" s="16">
        <v>77139</v>
      </c>
      <c r="HT33" s="16"/>
      <c r="HU33" s="16">
        <v>79257</v>
      </c>
      <c r="HV33" s="16"/>
      <c r="HW33" s="16">
        <v>77936</v>
      </c>
      <c r="HX33" s="16"/>
      <c r="HY33" s="16">
        <v>74596</v>
      </c>
      <c r="HZ33" s="16"/>
      <c r="IA33" s="16">
        <v>82283</v>
      </c>
      <c r="IB33" s="16"/>
      <c r="IC33" s="16">
        <v>84167</v>
      </c>
      <c r="ID33" s="16"/>
      <c r="IE33" s="16">
        <v>83451</v>
      </c>
      <c r="IF33" s="16"/>
      <c r="IG33" s="16">
        <v>81018</v>
      </c>
      <c r="IH33" s="16"/>
      <c r="II33" s="16">
        <v>80507</v>
      </c>
      <c r="IJ33" s="16"/>
      <c r="IK33" s="16">
        <v>952555</v>
      </c>
      <c r="IL33" s="16"/>
      <c r="IM33" s="31"/>
      <c r="IN33" s="16">
        <v>80298</v>
      </c>
      <c r="IO33" s="53"/>
      <c r="IP33" s="16">
        <v>75599</v>
      </c>
      <c r="IQ33" s="16"/>
      <c r="IR33" s="16">
        <v>85933</v>
      </c>
      <c r="IS33" s="16"/>
      <c r="IT33" s="16">
        <v>80183</v>
      </c>
      <c r="IU33" s="16"/>
      <c r="IV33" s="16">
        <v>84548</v>
      </c>
      <c r="IW33" s="16"/>
      <c r="IX33" s="16">
        <v>77741</v>
      </c>
      <c r="IY33" s="16"/>
      <c r="IZ33" s="16">
        <v>72978</v>
      </c>
      <c r="JA33" s="16"/>
      <c r="JB33" s="16">
        <v>79129</v>
      </c>
      <c r="JC33" s="16"/>
      <c r="JD33" s="16">
        <v>84409</v>
      </c>
      <c r="JE33" s="16"/>
      <c r="JF33" s="16">
        <v>83835</v>
      </c>
      <c r="JG33" s="16"/>
      <c r="JH33" s="16">
        <v>81824</v>
      </c>
      <c r="JI33" s="16"/>
      <c r="JJ33" s="16">
        <v>83606</v>
      </c>
      <c r="JK33" s="16"/>
      <c r="JL33" s="16">
        <v>970083</v>
      </c>
      <c r="JM33" s="16"/>
      <c r="JN33" s="31"/>
      <c r="JO33" s="16">
        <v>89602</v>
      </c>
      <c r="JP33" s="53"/>
      <c r="JQ33" s="16">
        <v>83157</v>
      </c>
      <c r="JR33" s="16"/>
      <c r="JS33" s="16">
        <v>86863</v>
      </c>
      <c r="JT33" s="16"/>
      <c r="JU33" s="16">
        <v>78169</v>
      </c>
      <c r="JV33" s="16"/>
      <c r="JW33" s="16">
        <v>82608</v>
      </c>
      <c r="JX33" s="16"/>
      <c r="JY33" s="16">
        <v>73973</v>
      </c>
      <c r="JZ33" s="16"/>
      <c r="KA33" s="16">
        <v>70285</v>
      </c>
      <c r="KB33" s="16"/>
      <c r="KC33" s="16">
        <v>77480</v>
      </c>
      <c r="KD33" s="16"/>
      <c r="KE33" s="16">
        <v>80128</v>
      </c>
      <c r="KF33" s="16"/>
      <c r="KG33" s="16">
        <v>83338</v>
      </c>
      <c r="KH33" s="16"/>
      <c r="KI33" s="16">
        <v>83624</v>
      </c>
      <c r="KJ33" s="16"/>
      <c r="KK33" s="16">
        <v>85241</v>
      </c>
      <c r="KL33" s="16"/>
      <c r="KM33" s="16">
        <v>974468</v>
      </c>
      <c r="KN33" s="31"/>
      <c r="KO33" s="31"/>
      <c r="KP33" s="16">
        <v>86757</v>
      </c>
      <c r="KQ33" s="53"/>
      <c r="KR33" s="16">
        <v>85594</v>
      </c>
      <c r="KS33" s="16"/>
      <c r="KT33" s="16">
        <v>88785</v>
      </c>
      <c r="KU33" s="16"/>
      <c r="KV33" s="16"/>
      <c r="KW33" s="16"/>
      <c r="KX33" s="16"/>
      <c r="KY33" s="16"/>
      <c r="KZ33" s="16"/>
      <c r="LA33" s="16"/>
      <c r="LB33" s="16"/>
      <c r="LC33" s="16"/>
      <c r="LD33" s="16"/>
      <c r="LE33" s="16"/>
      <c r="LF33" s="16"/>
      <c r="LG33" s="16"/>
      <c r="LH33" s="16"/>
      <c r="LI33" s="16"/>
      <c r="LJ33" s="16"/>
      <c r="LK33" s="16"/>
      <c r="LL33" s="16"/>
      <c r="LM33" s="16"/>
      <c r="LN33" s="16">
        <v>261136</v>
      </c>
      <c r="LO33" s="31"/>
      <c r="LP33" s="40"/>
      <c r="LQ33" s="15" t="s">
        <v>26</v>
      </c>
      <c r="LS33" s="38"/>
    </row>
    <row r="34" spans="2:331" ht="10.5" customHeight="1" x14ac:dyDescent="0.2">
      <c r="B34" s="13">
        <v>14</v>
      </c>
      <c r="C34" s="13"/>
      <c r="D34" s="19" t="s">
        <v>27</v>
      </c>
      <c r="E34" s="41">
        <v>98.834200419469937</v>
      </c>
      <c r="F34" s="41"/>
      <c r="G34" s="41">
        <v>99.055606035779718</v>
      </c>
      <c r="H34" s="41"/>
      <c r="I34" s="41">
        <v>99.009170737138007</v>
      </c>
      <c r="J34" s="41"/>
      <c r="K34" s="41">
        <v>99.174788461001427</v>
      </c>
      <c r="L34" s="41"/>
      <c r="M34" s="41">
        <v>98.743049198693868</v>
      </c>
      <c r="N34" s="41"/>
      <c r="O34" s="41">
        <v>98.793410049527509</v>
      </c>
      <c r="P34" s="41"/>
      <c r="Q34" s="41">
        <v>99.156170121031067</v>
      </c>
      <c r="R34" s="41"/>
      <c r="S34" s="41">
        <v>98.98318721562535</v>
      </c>
      <c r="T34" s="41"/>
      <c r="U34" s="41">
        <v>98.95418465394792</v>
      </c>
      <c r="V34" s="41"/>
      <c r="W34" s="41">
        <v>98.910695714780942</v>
      </c>
      <c r="X34" s="41"/>
      <c r="Y34" s="41">
        <v>98.865949403896479</v>
      </c>
      <c r="Z34" s="41"/>
      <c r="AA34" s="41">
        <v>99.115480499725351</v>
      </c>
      <c r="AB34" s="41"/>
      <c r="AC34" s="41">
        <v>98.964018715711717</v>
      </c>
      <c r="AD34" s="41"/>
      <c r="AE34" s="41"/>
      <c r="AF34" s="41">
        <v>98.783201492057373</v>
      </c>
      <c r="AG34" s="41"/>
      <c r="AH34" s="41">
        <v>99.057662726403464</v>
      </c>
      <c r="AI34" s="41"/>
      <c r="AJ34" s="41">
        <v>99.199959683007648</v>
      </c>
      <c r="AK34" s="41"/>
      <c r="AL34" s="41">
        <v>99.170686974203576</v>
      </c>
      <c r="AM34" s="41"/>
      <c r="AN34" s="41">
        <v>98.761505407054486</v>
      </c>
      <c r="AO34" s="41"/>
      <c r="AP34" s="41">
        <v>98.527094019543227</v>
      </c>
      <c r="AQ34" s="41"/>
      <c r="AR34" s="41">
        <v>98.240290381125234</v>
      </c>
      <c r="AS34" s="41"/>
      <c r="AT34" s="41">
        <v>98.365775516248007</v>
      </c>
      <c r="AU34" s="41"/>
      <c r="AV34" s="41">
        <v>98.94585224086066</v>
      </c>
      <c r="AW34" s="41"/>
      <c r="AX34" s="41">
        <v>99.233349305222802</v>
      </c>
      <c r="AY34" s="41"/>
      <c r="AZ34" s="41">
        <v>99.073746544563662</v>
      </c>
      <c r="BA34" s="41"/>
      <c r="BB34" s="41">
        <v>99.213027894654829</v>
      </c>
      <c r="BC34" s="41"/>
      <c r="BD34" s="41">
        <v>98.892012841501767</v>
      </c>
      <c r="BE34" s="41"/>
      <c r="BF34" s="41"/>
      <c r="BG34" s="41">
        <v>99.007835555103284</v>
      </c>
      <c r="BH34" s="41"/>
      <c r="BI34" s="41">
        <v>99.060063567955225</v>
      </c>
      <c r="BJ34" s="41"/>
      <c r="BK34" s="41">
        <v>98.859891115939561</v>
      </c>
      <c r="BL34" s="41"/>
      <c r="BM34" s="41">
        <v>98.901840409626757</v>
      </c>
      <c r="BN34" s="41"/>
      <c r="BO34" s="41">
        <v>99.113488825597202</v>
      </c>
      <c r="BP34" s="41"/>
      <c r="BQ34" s="41">
        <v>99.104890763041823</v>
      </c>
      <c r="BR34" s="41"/>
      <c r="BS34" s="41">
        <v>99.040671114925658</v>
      </c>
      <c r="BT34" s="41"/>
      <c r="BU34" s="41">
        <v>98.667382986529688</v>
      </c>
      <c r="BV34" s="41"/>
      <c r="BW34" s="41">
        <v>98.92169126845134</v>
      </c>
      <c r="BX34" s="41"/>
      <c r="BY34" s="41">
        <v>99.053116926462053</v>
      </c>
      <c r="BZ34" s="41"/>
      <c r="CA34" s="41">
        <v>98.981732589674053</v>
      </c>
      <c r="CB34" s="41"/>
      <c r="CC34" s="41">
        <v>99.005805790612072</v>
      </c>
      <c r="CD34" s="41"/>
      <c r="CE34" s="41">
        <v>98.976082471570976</v>
      </c>
      <c r="CF34" s="41"/>
      <c r="CG34" s="41"/>
      <c r="CH34" s="41">
        <v>98.384944788238442</v>
      </c>
      <c r="CI34" s="41"/>
      <c r="CJ34" s="41">
        <v>99.091144149967676</v>
      </c>
      <c r="CK34" s="41"/>
      <c r="CL34" s="41">
        <v>99.200333603159422</v>
      </c>
      <c r="CM34" s="41"/>
      <c r="CN34" s="41">
        <v>99.210925267788355</v>
      </c>
      <c r="CO34" s="41"/>
      <c r="CP34" s="41">
        <v>98.982672295307282</v>
      </c>
      <c r="CQ34" s="41"/>
      <c r="CR34" s="41">
        <v>99.008746355685133</v>
      </c>
      <c r="CS34" s="41"/>
      <c r="CT34" s="41">
        <v>99.197197086735827</v>
      </c>
      <c r="CU34" s="41"/>
      <c r="CV34" s="41">
        <v>99.232813897532154</v>
      </c>
      <c r="CW34" s="41"/>
      <c r="CX34" s="41">
        <v>99.079564343662398</v>
      </c>
      <c r="CY34" s="41"/>
      <c r="CZ34" s="41">
        <v>99.055869304630434</v>
      </c>
      <c r="DA34" s="41"/>
      <c r="DB34" s="41">
        <v>98.332648765210251</v>
      </c>
      <c r="DC34" s="41"/>
      <c r="DD34" s="41">
        <v>99.264989366597433</v>
      </c>
      <c r="DE34" s="41"/>
      <c r="DF34" s="41">
        <v>99.004475747143999</v>
      </c>
      <c r="DG34" s="41"/>
      <c r="DH34" s="41"/>
      <c r="DI34" s="41">
        <v>99.086022807060019</v>
      </c>
      <c r="DJ34" s="41"/>
      <c r="DK34" s="41">
        <v>99.243415512573023</v>
      </c>
      <c r="DL34" s="41"/>
      <c r="DM34" s="41">
        <v>99.316388115134629</v>
      </c>
      <c r="DN34" s="41"/>
      <c r="DO34" s="41">
        <v>99.02460310330224</v>
      </c>
      <c r="DP34" s="41"/>
      <c r="DQ34" s="41">
        <v>98.556291390728475</v>
      </c>
      <c r="DR34" s="41"/>
      <c r="DS34" s="41">
        <v>98.636087330935624</v>
      </c>
      <c r="DT34" s="41"/>
      <c r="DU34" s="41">
        <v>99.227004076566089</v>
      </c>
      <c r="DV34" s="41"/>
      <c r="DW34" s="41">
        <v>99.194646098003631</v>
      </c>
      <c r="DX34" s="41"/>
      <c r="DY34" s="41">
        <v>99.063945104669088</v>
      </c>
      <c r="DZ34" s="41"/>
      <c r="EA34" s="41">
        <v>99.24721433513875</v>
      </c>
      <c r="EB34" s="41"/>
      <c r="EC34" s="41">
        <v>98.916224788449526</v>
      </c>
      <c r="ED34" s="41"/>
      <c r="EE34" s="41">
        <v>98.751651335005874</v>
      </c>
      <c r="EF34" s="41"/>
      <c r="EG34" s="41">
        <v>99.020275629123006</v>
      </c>
      <c r="EH34" s="41"/>
      <c r="EI34" s="41"/>
      <c r="EJ34" s="41">
        <v>98.109967602715415</v>
      </c>
      <c r="EK34" s="41"/>
      <c r="EL34" s="41">
        <v>97.699180182238138</v>
      </c>
      <c r="EM34" s="41"/>
      <c r="EN34" s="41">
        <v>98.556524392390656</v>
      </c>
      <c r="EO34" s="41"/>
      <c r="EP34" s="41">
        <v>98.797912806007986</v>
      </c>
      <c r="EQ34" s="41"/>
      <c r="ER34" s="41">
        <v>97.928609108493063</v>
      </c>
      <c r="ES34" s="41"/>
      <c r="ET34" s="41">
        <v>98.169373405513042</v>
      </c>
      <c r="EU34" s="41"/>
      <c r="EV34" s="41">
        <v>97.99405646359584</v>
      </c>
      <c r="EW34" s="41"/>
      <c r="EX34" s="41">
        <v>98.379437611954657</v>
      </c>
      <c r="EY34" s="41"/>
      <c r="EZ34" s="41">
        <v>98.930181523268843</v>
      </c>
      <c r="FA34" s="41"/>
      <c r="FB34" s="41">
        <v>98.537755693770109</v>
      </c>
      <c r="FC34" s="41"/>
      <c r="FD34" s="41">
        <v>98.801614911168258</v>
      </c>
      <c r="FE34" s="41"/>
      <c r="FF34" s="41">
        <v>99.276290353759904</v>
      </c>
      <c r="FG34" s="41"/>
      <c r="FH34" s="41">
        <v>98.438052605266137</v>
      </c>
      <c r="FI34" s="41"/>
      <c r="FJ34" s="41"/>
      <c r="FK34" s="41">
        <v>98.976616416919043</v>
      </c>
      <c r="FL34" s="41"/>
      <c r="FM34" s="41">
        <v>98.304363071682616</v>
      </c>
      <c r="FN34" s="41"/>
      <c r="FO34" s="41">
        <v>99.174762234036535</v>
      </c>
      <c r="FP34" s="41"/>
      <c r="FQ34" s="41">
        <v>99.14653860783568</v>
      </c>
      <c r="FR34" s="41"/>
      <c r="FS34" s="41">
        <v>99.088582944613009</v>
      </c>
      <c r="FT34" s="41"/>
      <c r="FU34" s="41">
        <v>98.543325760790864</v>
      </c>
      <c r="FV34" s="41"/>
      <c r="FW34" s="41">
        <v>99.163357558502526</v>
      </c>
      <c r="FX34" s="41"/>
      <c r="FY34" s="41">
        <v>98.803373301552341</v>
      </c>
      <c r="FZ34" s="41"/>
      <c r="GA34" s="41">
        <v>99.240798811685096</v>
      </c>
      <c r="GB34" s="41"/>
      <c r="GC34" s="41">
        <v>98.991621477212007</v>
      </c>
      <c r="GD34" s="41"/>
      <c r="GE34" s="41">
        <v>99.245147375988495</v>
      </c>
      <c r="GF34" s="41"/>
      <c r="GG34" s="41">
        <v>99.114229024943313</v>
      </c>
      <c r="GH34" s="41"/>
      <c r="GI34" s="41">
        <v>98.98886889551251</v>
      </c>
      <c r="GJ34" s="41"/>
      <c r="GK34" s="41"/>
      <c r="GL34" s="41">
        <v>99.526192859526191</v>
      </c>
      <c r="GM34" s="41"/>
      <c r="GN34" s="41">
        <v>99.34656979114213</v>
      </c>
      <c r="GO34" s="41"/>
      <c r="GP34" s="41">
        <v>99.485914759109377</v>
      </c>
      <c r="GQ34" s="41"/>
      <c r="GR34" s="41">
        <v>99.652386990155719</v>
      </c>
      <c r="GS34" s="41"/>
      <c r="GT34" s="41">
        <v>99.516439605623191</v>
      </c>
      <c r="GU34" s="41"/>
      <c r="GV34" s="41">
        <v>99.171129627737969</v>
      </c>
      <c r="GW34" s="41"/>
      <c r="GX34" s="41">
        <v>99.601385256908614</v>
      </c>
      <c r="GY34" s="41"/>
      <c r="GZ34" s="41">
        <v>99.353572665358428</v>
      </c>
      <c r="HA34" s="41"/>
      <c r="HB34" s="41">
        <v>99.41828424468801</v>
      </c>
      <c r="HC34" s="41"/>
      <c r="HD34" s="41">
        <v>99.353924289848223</v>
      </c>
      <c r="HE34" s="41"/>
      <c r="HF34" s="41">
        <v>99.372908662783487</v>
      </c>
      <c r="HG34" s="41"/>
      <c r="HH34" s="41">
        <v>99.521049270521203</v>
      </c>
      <c r="HI34" s="41"/>
      <c r="HJ34" s="41">
        <v>99.442635376615456</v>
      </c>
      <c r="HK34" s="41"/>
      <c r="HL34" s="41"/>
      <c r="HM34" s="41">
        <v>99.22036058323026</v>
      </c>
      <c r="HN34" s="41"/>
      <c r="HO34" s="41">
        <v>98.681680476974364</v>
      </c>
      <c r="HP34" s="41"/>
      <c r="HQ34" s="41">
        <v>99.420215557752627</v>
      </c>
      <c r="HR34" s="41"/>
      <c r="HS34" s="41">
        <v>99.540615523582161</v>
      </c>
      <c r="HT34" s="41"/>
      <c r="HU34" s="41">
        <v>99.274763264692623</v>
      </c>
      <c r="HV34" s="41"/>
      <c r="HW34" s="41">
        <v>98.828303322343388</v>
      </c>
      <c r="HX34" s="41"/>
      <c r="HY34" s="41">
        <v>98.820973425535868</v>
      </c>
      <c r="HZ34" s="41"/>
      <c r="IA34" s="41">
        <v>99.14331156469143</v>
      </c>
      <c r="IB34" s="41"/>
      <c r="IC34" s="41">
        <v>99.035146551825576</v>
      </c>
      <c r="ID34" s="41"/>
      <c r="IE34" s="41">
        <v>99.241280072304335</v>
      </c>
      <c r="IF34" s="41"/>
      <c r="IG34" s="41">
        <v>98.586030664395224</v>
      </c>
      <c r="IH34" s="41"/>
      <c r="II34" s="41">
        <v>98.197231200829421</v>
      </c>
      <c r="IJ34" s="41"/>
      <c r="IK34" s="41">
        <v>99.001210811035534</v>
      </c>
      <c r="IL34" s="41"/>
      <c r="IM34" s="41"/>
      <c r="IN34" s="41">
        <v>99.045293072824165</v>
      </c>
      <c r="IO34" s="41"/>
      <c r="IP34" s="41">
        <v>98.497759016051702</v>
      </c>
      <c r="IQ34" s="41"/>
      <c r="IR34" s="41">
        <v>98.408208604834925</v>
      </c>
      <c r="IS34" s="41"/>
      <c r="IT34" s="41">
        <v>98.263480392156865</v>
      </c>
      <c r="IU34" s="41"/>
      <c r="IV34" s="41">
        <v>98.60170035103269</v>
      </c>
      <c r="IW34" s="41"/>
      <c r="IX34" s="41">
        <v>98.508578524544461</v>
      </c>
      <c r="IY34" s="41"/>
      <c r="IZ34" s="41">
        <v>98.709625060866742</v>
      </c>
      <c r="JA34" s="41"/>
      <c r="JB34" s="41">
        <v>98.400795871417017</v>
      </c>
      <c r="JC34" s="41"/>
      <c r="JD34" s="41">
        <v>98.922979561222576</v>
      </c>
      <c r="JE34" s="41"/>
      <c r="JF34" s="41">
        <v>99.096916039196685</v>
      </c>
      <c r="JG34" s="41"/>
      <c r="JH34" s="41">
        <v>98.891722362553026</v>
      </c>
      <c r="JI34" s="41"/>
      <c r="JJ34" s="41">
        <v>98.200568488806411</v>
      </c>
      <c r="JK34" s="41"/>
      <c r="JL34" s="41">
        <v>98.629272086745672</v>
      </c>
      <c r="JM34" s="41"/>
      <c r="JN34" s="41"/>
      <c r="JO34" s="41">
        <v>98.805756189005905</v>
      </c>
      <c r="JP34" s="41"/>
      <c r="JQ34" s="41">
        <v>99.066010650337731</v>
      </c>
      <c r="JR34" s="41"/>
      <c r="JS34" s="41">
        <v>98.422752251997053</v>
      </c>
      <c r="JT34" s="41"/>
      <c r="JU34" s="41">
        <v>98.888017407145028</v>
      </c>
      <c r="JV34" s="41"/>
      <c r="JW34" s="41">
        <v>98.517608615281873</v>
      </c>
      <c r="JX34" s="41"/>
      <c r="JY34" s="41">
        <v>98.19077200807051</v>
      </c>
      <c r="JZ34" s="41"/>
      <c r="KA34" s="41">
        <v>98.788423967279016</v>
      </c>
      <c r="KB34" s="41"/>
      <c r="KC34" s="41">
        <v>97.930912446124097</v>
      </c>
      <c r="KD34" s="41"/>
      <c r="KE34" s="41">
        <v>98.780773450694682</v>
      </c>
      <c r="KF34" s="41"/>
      <c r="KG34" s="41">
        <v>98.587517153267399</v>
      </c>
      <c r="KH34" s="41"/>
      <c r="KI34" s="41">
        <v>98.053562215655916</v>
      </c>
      <c r="KJ34" s="41"/>
      <c r="KK34" s="41">
        <v>97.370435100464917</v>
      </c>
      <c r="KL34" s="41"/>
      <c r="KM34" s="41">
        <v>98.445430446448782</v>
      </c>
      <c r="KN34" s="42"/>
      <c r="KO34" s="41"/>
      <c r="KP34" s="41">
        <v>96.965531115879827</v>
      </c>
      <c r="KQ34" s="41"/>
      <c r="KR34" s="41">
        <v>98.383908045977009</v>
      </c>
      <c r="KS34" s="41"/>
      <c r="KT34" s="41">
        <v>98.719103372360649</v>
      </c>
      <c r="KU34" s="41"/>
      <c r="KV34" s="41"/>
      <c r="KW34" s="41"/>
      <c r="KX34" s="41"/>
      <c r="KY34" s="41"/>
      <c r="KZ34" s="41"/>
      <c r="LA34" s="41"/>
      <c r="LB34" s="41"/>
      <c r="LC34" s="41"/>
      <c r="LD34" s="41"/>
      <c r="LE34" s="41"/>
      <c r="LF34" s="41"/>
      <c r="LG34" s="41"/>
      <c r="LH34" s="41"/>
      <c r="LI34" s="41"/>
      <c r="LJ34" s="41"/>
      <c r="LK34" s="41"/>
      <c r="LL34" s="41"/>
      <c r="LM34" s="41"/>
      <c r="LN34" s="41">
        <v>98.020712513466137</v>
      </c>
      <c r="LO34" s="42"/>
      <c r="LP34" s="42"/>
      <c r="LQ34" s="19" t="s">
        <v>28</v>
      </c>
      <c r="LS34" s="38"/>
    </row>
    <row r="35" spans="2:331" ht="4.5" customHeight="1" x14ac:dyDescent="0.2">
      <c r="B35" s="13"/>
      <c r="C35" s="13"/>
      <c r="D35" s="19"/>
      <c r="E35" s="46"/>
      <c r="F35" s="50"/>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50"/>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19"/>
      <c r="LS35" s="38"/>
    </row>
    <row r="36" spans="2:331" ht="10.5" customHeight="1" x14ac:dyDescent="0.2">
      <c r="B36" s="13">
        <v>15</v>
      </c>
      <c r="C36" s="14"/>
      <c r="D36" s="15" t="s">
        <v>29</v>
      </c>
      <c r="E36" s="16">
        <v>73005</v>
      </c>
      <c r="F36" s="53"/>
      <c r="G36" s="16">
        <v>66833</v>
      </c>
      <c r="H36" s="16"/>
      <c r="I36" s="16">
        <v>71461</v>
      </c>
      <c r="J36" s="16"/>
      <c r="K36" s="16">
        <v>71322</v>
      </c>
      <c r="L36" s="16"/>
      <c r="M36" s="16">
        <v>72696</v>
      </c>
      <c r="N36" s="16"/>
      <c r="O36" s="16">
        <v>67606</v>
      </c>
      <c r="P36" s="16"/>
      <c r="Q36" s="16">
        <v>64674</v>
      </c>
      <c r="R36" s="16"/>
      <c r="S36" s="16">
        <v>71711</v>
      </c>
      <c r="T36" s="16"/>
      <c r="U36" s="16">
        <v>71425</v>
      </c>
      <c r="V36" s="16"/>
      <c r="W36" s="16">
        <v>74626</v>
      </c>
      <c r="X36" s="16"/>
      <c r="Y36" s="16">
        <v>71799</v>
      </c>
      <c r="Z36" s="16"/>
      <c r="AA36" s="16">
        <v>70639</v>
      </c>
      <c r="AB36" s="16"/>
      <c r="AC36" s="16">
        <v>847797</v>
      </c>
      <c r="AD36" s="45"/>
      <c r="AE36" s="45"/>
      <c r="AF36" s="16">
        <v>77272</v>
      </c>
      <c r="AG36" s="53"/>
      <c r="AH36" s="16">
        <v>71795</v>
      </c>
      <c r="AI36" s="16"/>
      <c r="AJ36" s="16">
        <v>79058</v>
      </c>
      <c r="AK36" s="16"/>
      <c r="AL36" s="16">
        <v>74979</v>
      </c>
      <c r="AM36" s="16"/>
      <c r="AN36" s="16">
        <v>76568</v>
      </c>
      <c r="AO36" s="16"/>
      <c r="AP36" s="16">
        <v>69259</v>
      </c>
      <c r="AQ36" s="16"/>
      <c r="AR36" s="16">
        <v>68186</v>
      </c>
      <c r="AS36" s="16"/>
      <c r="AT36" s="16">
        <v>73624</v>
      </c>
      <c r="AU36" s="16"/>
      <c r="AV36" s="16">
        <v>78041</v>
      </c>
      <c r="AW36" s="16"/>
      <c r="AX36" s="16">
        <v>81056</v>
      </c>
      <c r="AY36" s="16"/>
      <c r="AZ36" s="16">
        <v>76011</v>
      </c>
      <c r="BA36" s="16"/>
      <c r="BB36" s="16">
        <v>76720</v>
      </c>
      <c r="BC36" s="16"/>
      <c r="BD36" s="16">
        <v>902569</v>
      </c>
      <c r="BE36" s="45"/>
      <c r="BF36" s="45"/>
      <c r="BG36" s="16">
        <v>78205</v>
      </c>
      <c r="BH36" s="53"/>
      <c r="BI36" s="16">
        <v>73290</v>
      </c>
      <c r="BJ36" s="16"/>
      <c r="BK36" s="16">
        <v>81374</v>
      </c>
      <c r="BL36" s="16"/>
      <c r="BM36" s="16">
        <v>75122</v>
      </c>
      <c r="BN36" s="16"/>
      <c r="BO36" s="16">
        <v>77582</v>
      </c>
      <c r="BP36" s="16"/>
      <c r="BQ36" s="16">
        <v>76923</v>
      </c>
      <c r="BR36" s="16"/>
      <c r="BS36" s="16">
        <v>71891</v>
      </c>
      <c r="BT36" s="16"/>
      <c r="BU36" s="16">
        <v>75807</v>
      </c>
      <c r="BV36" s="16"/>
      <c r="BW36" s="16">
        <v>79464</v>
      </c>
      <c r="BX36" s="16"/>
      <c r="BY36" s="16">
        <v>80515</v>
      </c>
      <c r="BZ36" s="16"/>
      <c r="CA36" s="16">
        <v>77812</v>
      </c>
      <c r="CB36" s="16"/>
      <c r="CC36" s="16">
        <v>78657</v>
      </c>
      <c r="CD36" s="16"/>
      <c r="CE36" s="16">
        <v>926642</v>
      </c>
      <c r="CF36" s="31"/>
      <c r="CG36" s="45"/>
      <c r="CH36" s="16">
        <v>77996</v>
      </c>
      <c r="CI36" s="53"/>
      <c r="CJ36" s="16">
        <v>76987</v>
      </c>
      <c r="CK36" s="16"/>
      <c r="CL36" s="16">
        <v>81222</v>
      </c>
      <c r="CM36" s="16"/>
      <c r="CN36" s="16">
        <v>80165</v>
      </c>
      <c r="CO36" s="16"/>
      <c r="CP36" s="16">
        <v>81063</v>
      </c>
      <c r="CQ36" s="16"/>
      <c r="CR36" s="16">
        <v>76770</v>
      </c>
      <c r="CS36" s="16"/>
      <c r="CT36" s="16">
        <v>72171</v>
      </c>
      <c r="CU36" s="16"/>
      <c r="CV36" s="16">
        <v>79052</v>
      </c>
      <c r="CW36" s="16"/>
      <c r="CX36" s="16">
        <v>80236</v>
      </c>
      <c r="CY36" s="16"/>
      <c r="CZ36" s="16">
        <v>80567</v>
      </c>
      <c r="DA36" s="16"/>
      <c r="DB36" s="16">
        <v>77106</v>
      </c>
      <c r="DC36" s="16"/>
      <c r="DD36" s="16">
        <v>80108</v>
      </c>
      <c r="DE36" s="16"/>
      <c r="DF36" s="16">
        <v>943443</v>
      </c>
      <c r="DG36" s="31"/>
      <c r="DH36" s="45"/>
      <c r="DI36" s="16">
        <v>82196</v>
      </c>
      <c r="DJ36" s="53"/>
      <c r="DK36" s="16">
        <v>76838</v>
      </c>
      <c r="DL36" s="16"/>
      <c r="DM36" s="16">
        <v>85876</v>
      </c>
      <c r="DN36" s="16"/>
      <c r="DO36" s="16">
        <v>77499</v>
      </c>
      <c r="DP36" s="16"/>
      <c r="DQ36" s="16">
        <v>82414</v>
      </c>
      <c r="DR36" s="16"/>
      <c r="DS36" s="16">
        <v>78405</v>
      </c>
      <c r="DT36" s="16"/>
      <c r="DU36" s="16">
        <v>70581</v>
      </c>
      <c r="DV36" s="16"/>
      <c r="DW36" s="16">
        <v>79041</v>
      </c>
      <c r="DX36" s="16"/>
      <c r="DY36" s="16">
        <v>80035</v>
      </c>
      <c r="DZ36" s="16"/>
      <c r="EA36" s="16">
        <v>83501</v>
      </c>
      <c r="EB36" s="16"/>
      <c r="EC36" s="16">
        <v>81246</v>
      </c>
      <c r="ED36" s="16"/>
      <c r="EE36" s="16">
        <v>82035</v>
      </c>
      <c r="EF36" s="16"/>
      <c r="EG36" s="16">
        <v>959667</v>
      </c>
      <c r="EH36" s="31"/>
      <c r="EI36" s="45"/>
      <c r="EJ36" s="16">
        <v>86367</v>
      </c>
      <c r="EK36" s="53"/>
      <c r="EL36" s="16">
        <v>77688</v>
      </c>
      <c r="EM36" s="16"/>
      <c r="EN36" s="16">
        <v>84523</v>
      </c>
      <c r="EO36" s="16"/>
      <c r="EP36" s="16">
        <v>81522</v>
      </c>
      <c r="EQ36" s="16"/>
      <c r="ER36" s="16">
        <v>84373</v>
      </c>
      <c r="ES36" s="16"/>
      <c r="ET36" s="16">
        <v>79607</v>
      </c>
      <c r="EU36" s="16"/>
      <c r="EV36" s="16">
        <v>74471</v>
      </c>
      <c r="EW36" s="16"/>
      <c r="EX36" s="16">
        <v>82403</v>
      </c>
      <c r="EY36" s="16"/>
      <c r="EZ36" s="16">
        <v>83362</v>
      </c>
      <c r="FA36" s="16"/>
      <c r="FB36" s="16">
        <v>87225</v>
      </c>
      <c r="FC36" s="16"/>
      <c r="FD36" s="16">
        <v>85421</v>
      </c>
      <c r="FE36" s="16"/>
      <c r="FF36" s="16">
        <v>82437</v>
      </c>
      <c r="FG36" s="16"/>
      <c r="FH36" s="16">
        <v>989399</v>
      </c>
      <c r="FI36" s="31"/>
      <c r="FJ36" s="45"/>
      <c r="FK36" s="16">
        <v>88339</v>
      </c>
      <c r="FL36" s="53"/>
      <c r="FM36" s="16">
        <v>79020</v>
      </c>
      <c r="FN36" s="16"/>
      <c r="FO36" s="16">
        <v>87821</v>
      </c>
      <c r="FP36" s="16"/>
      <c r="FQ36" s="16">
        <v>83716</v>
      </c>
      <c r="FR36" s="16"/>
      <c r="FS36" s="16">
        <v>87920</v>
      </c>
      <c r="FT36" s="16"/>
      <c r="FU36" s="16">
        <v>79454</v>
      </c>
      <c r="FV36" s="16"/>
      <c r="FW36" s="16">
        <v>79713</v>
      </c>
      <c r="FX36" s="16"/>
      <c r="FY36" s="16">
        <v>82061</v>
      </c>
      <c r="FZ36" s="16"/>
      <c r="GA36" s="16">
        <v>84489</v>
      </c>
      <c r="GB36" s="16"/>
      <c r="GC36" s="16">
        <v>87489</v>
      </c>
      <c r="GD36" s="16"/>
      <c r="GE36" s="16">
        <v>85895</v>
      </c>
      <c r="GF36" s="16"/>
      <c r="GG36" s="16">
        <v>84249</v>
      </c>
      <c r="GH36" s="16"/>
      <c r="GI36" s="16">
        <v>1010166</v>
      </c>
      <c r="GJ36" s="31"/>
      <c r="GK36" s="45"/>
      <c r="GL36" s="16">
        <v>89716</v>
      </c>
      <c r="GM36" s="53"/>
      <c r="GN36" s="16">
        <v>83103</v>
      </c>
      <c r="GO36" s="16"/>
      <c r="GP36" s="16">
        <v>86112</v>
      </c>
      <c r="GQ36" s="16"/>
      <c r="GR36" s="16">
        <v>70067</v>
      </c>
      <c r="GS36" s="16"/>
      <c r="GT36" s="16">
        <v>68869</v>
      </c>
      <c r="GU36" s="16"/>
      <c r="GV36" s="16">
        <v>68201</v>
      </c>
      <c r="GW36" s="16"/>
      <c r="GX36" s="16">
        <v>70585</v>
      </c>
      <c r="GY36" s="16"/>
      <c r="GZ36" s="16">
        <v>77679</v>
      </c>
      <c r="HA36" s="16"/>
      <c r="HB36" s="16">
        <v>81412</v>
      </c>
      <c r="HC36" s="16"/>
      <c r="HD36" s="16">
        <v>84361</v>
      </c>
      <c r="HE36" s="16"/>
      <c r="HF36" s="16">
        <v>80423</v>
      </c>
      <c r="HG36" s="16"/>
      <c r="HH36" s="16">
        <v>81236</v>
      </c>
      <c r="HI36" s="16"/>
      <c r="HJ36" s="16">
        <v>941764</v>
      </c>
      <c r="HK36" s="31"/>
      <c r="HL36" s="45"/>
      <c r="HM36" s="16">
        <v>79708</v>
      </c>
      <c r="HN36" s="53"/>
      <c r="HO36" s="16">
        <v>71835</v>
      </c>
      <c r="HP36" s="16"/>
      <c r="HQ36" s="16">
        <v>81689</v>
      </c>
      <c r="HR36" s="16"/>
      <c r="HS36" s="16">
        <v>77305</v>
      </c>
      <c r="HT36" s="16"/>
      <c r="HU36" s="16">
        <v>79578</v>
      </c>
      <c r="HV36" s="16"/>
      <c r="HW36" s="16">
        <v>78358</v>
      </c>
      <c r="HX36" s="16"/>
      <c r="HY36" s="16">
        <v>74975</v>
      </c>
      <c r="HZ36" s="16"/>
      <c r="IA36" s="16">
        <v>82637</v>
      </c>
      <c r="IB36" s="16"/>
      <c r="IC36" s="16">
        <v>84499</v>
      </c>
      <c r="ID36" s="16"/>
      <c r="IE36" s="16">
        <v>83772</v>
      </c>
      <c r="IF36" s="16"/>
      <c r="IG36" s="16">
        <v>81478</v>
      </c>
      <c r="IH36" s="16"/>
      <c r="II36" s="16">
        <v>81220</v>
      </c>
      <c r="IJ36" s="16"/>
      <c r="IK36" s="16">
        <v>957054</v>
      </c>
      <c r="IL36" s="16"/>
      <c r="IM36" s="31"/>
      <c r="IN36" s="16">
        <v>80638</v>
      </c>
      <c r="IO36" s="53"/>
      <c r="IP36" s="16">
        <v>76147</v>
      </c>
      <c r="IQ36" s="16"/>
      <c r="IR36" s="16">
        <v>86646</v>
      </c>
      <c r="IS36" s="16"/>
      <c r="IT36" s="16">
        <v>80827</v>
      </c>
      <c r="IU36" s="16"/>
      <c r="IV36" s="16">
        <v>85086</v>
      </c>
      <c r="IW36" s="16"/>
      <c r="IX36" s="16">
        <v>78287</v>
      </c>
      <c r="IY36" s="16"/>
      <c r="IZ36" s="16">
        <v>73413</v>
      </c>
      <c r="JA36" s="16"/>
      <c r="JB36" s="16">
        <v>79666</v>
      </c>
      <c r="JC36" s="16"/>
      <c r="JD36" s="16">
        <v>84801</v>
      </c>
      <c r="JE36" s="16"/>
      <c r="JF36" s="16">
        <v>84237</v>
      </c>
      <c r="JG36" s="16"/>
      <c r="JH36" s="16">
        <v>82235</v>
      </c>
      <c r="JI36" s="16"/>
      <c r="JJ36" s="16">
        <v>84229</v>
      </c>
      <c r="JK36" s="16"/>
      <c r="JL36" s="16">
        <v>976212</v>
      </c>
      <c r="JM36" s="16"/>
      <c r="JN36" s="31"/>
      <c r="JO36" s="16">
        <v>90106</v>
      </c>
      <c r="JP36" s="53"/>
      <c r="JQ36" s="16">
        <v>83573</v>
      </c>
      <c r="JR36" s="16"/>
      <c r="JS36" s="16">
        <v>87468</v>
      </c>
      <c r="JT36" s="16"/>
      <c r="JU36" s="16">
        <v>78565</v>
      </c>
      <c r="JV36" s="16"/>
      <c r="JW36" s="16">
        <v>83207</v>
      </c>
      <c r="JX36" s="16"/>
      <c r="JY36" s="16">
        <v>74601</v>
      </c>
      <c r="JZ36" s="16"/>
      <c r="KA36" s="16">
        <v>70669</v>
      </c>
      <c r="KB36" s="16"/>
      <c r="KC36" s="16">
        <v>78117</v>
      </c>
      <c r="KD36" s="16"/>
      <c r="KE36" s="16">
        <v>80671</v>
      </c>
      <c r="KF36" s="16"/>
      <c r="KG36" s="16">
        <v>83907</v>
      </c>
      <c r="KH36" s="16"/>
      <c r="KI36" s="16">
        <v>84371</v>
      </c>
      <c r="KJ36" s="16"/>
      <c r="KK36" s="16">
        <v>86254</v>
      </c>
      <c r="KL36" s="16"/>
      <c r="KM36" s="16">
        <v>981509</v>
      </c>
      <c r="KN36" s="31"/>
      <c r="KO36" s="31"/>
      <c r="KP36" s="16">
        <v>87892</v>
      </c>
      <c r="KQ36" s="53"/>
      <c r="KR36" s="16">
        <v>86242</v>
      </c>
      <c r="KS36" s="16"/>
      <c r="KT36" s="16">
        <v>89296</v>
      </c>
      <c r="KU36" s="16"/>
      <c r="KV36" s="16"/>
      <c r="KW36" s="16"/>
      <c r="KX36" s="16"/>
      <c r="KY36" s="16"/>
      <c r="KZ36" s="16"/>
      <c r="LA36" s="16"/>
      <c r="LB36" s="16"/>
      <c r="LC36" s="16"/>
      <c r="LD36" s="16"/>
      <c r="LE36" s="16"/>
      <c r="LF36" s="16"/>
      <c r="LG36" s="16"/>
      <c r="LH36" s="16"/>
      <c r="LI36" s="16"/>
      <c r="LJ36" s="16"/>
      <c r="LK36" s="16"/>
      <c r="LL36" s="16"/>
      <c r="LM36" s="16"/>
      <c r="LN36" s="16">
        <v>263430</v>
      </c>
      <c r="LO36" s="31"/>
      <c r="LP36" s="40"/>
      <c r="LQ36" s="15" t="s">
        <v>30</v>
      </c>
      <c r="LS36" s="38"/>
    </row>
    <row r="37" spans="2:331" ht="10.5" customHeight="1" x14ac:dyDescent="0.2">
      <c r="B37" s="13">
        <v>16</v>
      </c>
      <c r="C37" s="13"/>
      <c r="D37" s="19" t="s">
        <v>31</v>
      </c>
      <c r="E37" s="41">
        <v>99.426633617519684</v>
      </c>
      <c r="F37" s="41"/>
      <c r="G37" s="41">
        <v>99.553125884438359</v>
      </c>
      <c r="H37" s="41"/>
      <c r="I37" s="41">
        <v>99.446137574973221</v>
      </c>
      <c r="J37" s="41"/>
      <c r="K37" s="41">
        <v>99.586696081990553</v>
      </c>
      <c r="L37" s="41"/>
      <c r="M37" s="41">
        <v>99.32097331712049</v>
      </c>
      <c r="N37" s="41"/>
      <c r="O37" s="41">
        <v>99.357759064121225</v>
      </c>
      <c r="P37" s="41"/>
      <c r="Q37" s="41">
        <v>99.58732407378892</v>
      </c>
      <c r="R37" s="41"/>
      <c r="S37" s="41">
        <v>99.477028076795023</v>
      </c>
      <c r="T37" s="41"/>
      <c r="U37" s="41">
        <v>99.463862971730947</v>
      </c>
      <c r="V37" s="41"/>
      <c r="W37" s="41">
        <v>99.498680035199058</v>
      </c>
      <c r="X37" s="41"/>
      <c r="Y37" s="41">
        <v>99.418435591741783</v>
      </c>
      <c r="Z37" s="41"/>
      <c r="AA37" s="41">
        <v>99.492950604938102</v>
      </c>
      <c r="AB37" s="41"/>
      <c r="AC37" s="41">
        <v>99.46793033700483</v>
      </c>
      <c r="AD37" s="41"/>
      <c r="AE37" s="41"/>
      <c r="AF37" s="41">
        <v>99.391600746028686</v>
      </c>
      <c r="AG37" s="41"/>
      <c r="AH37" s="41">
        <v>99.492800820387743</v>
      </c>
      <c r="AI37" s="41"/>
      <c r="AJ37" s="41">
        <v>99.605649418553384</v>
      </c>
      <c r="AK37" s="41"/>
      <c r="AL37" s="41">
        <v>99.649136796778436</v>
      </c>
      <c r="AM37" s="41"/>
      <c r="AN37" s="41">
        <v>99.401524101312489</v>
      </c>
      <c r="AO37" s="41"/>
      <c r="AP37" s="41">
        <v>99.233458463478243</v>
      </c>
      <c r="AQ37" s="41"/>
      <c r="AR37" s="41">
        <v>98.999637023593465</v>
      </c>
      <c r="AS37" s="41"/>
      <c r="AT37" s="41">
        <v>99.108849581347769</v>
      </c>
      <c r="AU37" s="41"/>
      <c r="AV37" s="41">
        <v>99.476112782338248</v>
      </c>
      <c r="AW37" s="41"/>
      <c r="AX37" s="41">
        <v>99.585959480545</v>
      </c>
      <c r="AY37" s="41"/>
      <c r="AZ37" s="41">
        <v>99.5833824627599</v>
      </c>
      <c r="BA37" s="41"/>
      <c r="BB37" s="41">
        <v>99.631187990234267</v>
      </c>
      <c r="BC37" s="41"/>
      <c r="BD37" s="41">
        <v>99.436696992999757</v>
      </c>
      <c r="BE37" s="41"/>
      <c r="BF37" s="41"/>
      <c r="BG37" s="41">
        <v>99.477205657881356</v>
      </c>
      <c r="BH37" s="41"/>
      <c r="BI37" s="41">
        <v>99.549047838961187</v>
      </c>
      <c r="BJ37" s="41"/>
      <c r="BK37" s="41">
        <v>99.331071018773955</v>
      </c>
      <c r="BL37" s="41"/>
      <c r="BM37" s="41">
        <v>99.392704515685153</v>
      </c>
      <c r="BN37" s="41"/>
      <c r="BO37" s="41">
        <v>99.53301003258666</v>
      </c>
      <c r="BP37" s="41"/>
      <c r="BQ37" s="41">
        <v>99.500704963199624</v>
      </c>
      <c r="BR37" s="41"/>
      <c r="BS37" s="41">
        <v>99.519643400980101</v>
      </c>
      <c r="BT37" s="41"/>
      <c r="BU37" s="41">
        <v>99.333036322658415</v>
      </c>
      <c r="BV37" s="41"/>
      <c r="BW37" s="41">
        <v>99.404553415061287</v>
      </c>
      <c r="BX37" s="41"/>
      <c r="BY37" s="41">
        <v>99.527794603013703</v>
      </c>
      <c r="BZ37" s="41"/>
      <c r="CA37" s="41">
        <v>99.539477050606351</v>
      </c>
      <c r="CB37" s="41"/>
      <c r="CC37" s="41">
        <v>99.491518992145117</v>
      </c>
      <c r="CD37" s="41"/>
      <c r="CE37" s="41">
        <v>99.465875498326568</v>
      </c>
      <c r="CF37" s="41"/>
      <c r="CG37" s="41"/>
      <c r="CH37" s="41">
        <v>99.109241775417104</v>
      </c>
      <c r="CI37" s="41"/>
      <c r="CJ37" s="41">
        <v>99.530704589528114</v>
      </c>
      <c r="CK37" s="41"/>
      <c r="CL37" s="41">
        <v>99.617337552432119</v>
      </c>
      <c r="CM37" s="41"/>
      <c r="CN37" s="41">
        <v>99.616025051569451</v>
      </c>
      <c r="CO37" s="41"/>
      <c r="CP37" s="41">
        <v>99.478450814843896</v>
      </c>
      <c r="CQ37" s="41"/>
      <c r="CR37" s="41">
        <v>99.475218658892132</v>
      </c>
      <c r="CS37" s="41"/>
      <c r="CT37" s="41">
        <v>99.551699404105051</v>
      </c>
      <c r="CU37" s="41"/>
      <c r="CV37" s="41">
        <v>99.585543140046113</v>
      </c>
      <c r="CW37" s="41"/>
      <c r="CX37" s="41">
        <v>99.531098816582727</v>
      </c>
      <c r="CY37" s="41"/>
      <c r="CZ37" s="41">
        <v>99.562536300836626</v>
      </c>
      <c r="DA37" s="41"/>
      <c r="DB37" s="41">
        <v>98.970580684910402</v>
      </c>
      <c r="DC37" s="41"/>
      <c r="DD37" s="41">
        <v>99.628141828447767</v>
      </c>
      <c r="DE37" s="41"/>
      <c r="DF37" s="41">
        <v>99.472610430757712</v>
      </c>
      <c r="DG37" s="41"/>
      <c r="DH37" s="41"/>
      <c r="DI37" s="41">
        <v>99.503668014429948</v>
      </c>
      <c r="DJ37" s="41"/>
      <c r="DK37" s="41">
        <v>99.54527199471427</v>
      </c>
      <c r="DL37" s="41"/>
      <c r="DM37" s="41">
        <v>99.670380687093768</v>
      </c>
      <c r="DN37" s="41"/>
      <c r="DO37" s="41">
        <v>99.463531706816227</v>
      </c>
      <c r="DP37" s="41"/>
      <c r="DQ37" s="41">
        <v>99.234196267308846</v>
      </c>
      <c r="DR37" s="41"/>
      <c r="DS37" s="41">
        <v>99.292082467960086</v>
      </c>
      <c r="DT37" s="41"/>
      <c r="DU37" s="41">
        <v>99.55990013118361</v>
      </c>
      <c r="DV37" s="41"/>
      <c r="DW37" s="41">
        <v>99.618118572292801</v>
      </c>
      <c r="DX37" s="41"/>
      <c r="DY37" s="41">
        <v>99.49157177663966</v>
      </c>
      <c r="DZ37" s="41"/>
      <c r="EA37" s="41">
        <v>99.617045644341587</v>
      </c>
      <c r="EB37" s="41"/>
      <c r="EC37" s="41">
        <v>99.494238234609782</v>
      </c>
      <c r="ED37" s="41"/>
      <c r="EE37" s="41">
        <v>99.425517216303675</v>
      </c>
      <c r="EF37" s="41"/>
      <c r="EG37" s="41">
        <v>99.493031516022384</v>
      </c>
      <c r="EH37" s="41"/>
      <c r="EI37" s="41"/>
      <c r="EJ37" s="41">
        <v>98.871246551349117</v>
      </c>
      <c r="EK37" s="41"/>
      <c r="EL37" s="41">
        <v>98.591334805451908</v>
      </c>
      <c r="EM37" s="41"/>
      <c r="EN37" s="41">
        <v>99.192592505662418</v>
      </c>
      <c r="EO37" s="41"/>
      <c r="EP37" s="41">
        <v>99.387984004681556</v>
      </c>
      <c r="EQ37" s="41"/>
      <c r="ER37" s="41">
        <v>98.907449739171199</v>
      </c>
      <c r="ES37" s="41"/>
      <c r="ET37" s="41">
        <v>99.069130732375086</v>
      </c>
      <c r="EU37" s="41"/>
      <c r="EV37" s="41">
        <v>98.799352579070259</v>
      </c>
      <c r="EW37" s="41"/>
      <c r="EX37" s="41">
        <v>99.064690253783922</v>
      </c>
      <c r="EY37" s="41"/>
      <c r="EZ37" s="41">
        <v>99.422751234405936</v>
      </c>
      <c r="FA37" s="41"/>
      <c r="FB37" s="41">
        <v>99.179051019363939</v>
      </c>
      <c r="FC37" s="41"/>
      <c r="FD37" s="41">
        <v>99.385682206890138</v>
      </c>
      <c r="FE37" s="41"/>
      <c r="FF37" s="41">
        <v>99.600086990141108</v>
      </c>
      <c r="FG37" s="41"/>
      <c r="FH37" s="41">
        <v>99.126952559479747</v>
      </c>
      <c r="FI37" s="41"/>
      <c r="FJ37" s="41"/>
      <c r="FK37" s="41">
        <v>99.455096089976692</v>
      </c>
      <c r="FL37" s="41"/>
      <c r="FM37" s="41">
        <v>98.958072434002915</v>
      </c>
      <c r="FN37" s="41"/>
      <c r="FO37" s="41">
        <v>99.551106929503391</v>
      </c>
      <c r="FP37" s="41"/>
      <c r="FQ37" s="41">
        <v>99.510270064663374</v>
      </c>
      <c r="FR37" s="41"/>
      <c r="FS37" s="41">
        <v>99.54259317965672</v>
      </c>
      <c r="FT37" s="41"/>
      <c r="FU37" s="41">
        <v>99.176173952118234</v>
      </c>
      <c r="FV37" s="41"/>
      <c r="FW37" s="41">
        <v>99.539222297145429</v>
      </c>
      <c r="FX37" s="41"/>
      <c r="FY37" s="41">
        <v>99.288557635301089</v>
      </c>
      <c r="FZ37" s="41"/>
      <c r="GA37" s="41">
        <v>99.602716148350751</v>
      </c>
      <c r="GB37" s="41"/>
      <c r="GC37" s="41">
        <v>99.461137068994915</v>
      </c>
      <c r="GD37" s="41"/>
      <c r="GE37" s="41">
        <v>99.597643839428585</v>
      </c>
      <c r="GF37" s="41"/>
      <c r="GG37" s="41">
        <v>99.500425170068027</v>
      </c>
      <c r="GH37" s="41"/>
      <c r="GI37" s="41">
        <v>99.436357408070947</v>
      </c>
      <c r="GJ37" s="41"/>
      <c r="GK37" s="41"/>
      <c r="GL37" s="41">
        <v>99.784228673117553</v>
      </c>
      <c r="GM37" s="41"/>
      <c r="GN37" s="41">
        <v>99.636716782965252</v>
      </c>
      <c r="GO37" s="41"/>
      <c r="GP37" s="41">
        <v>99.704748341380395</v>
      </c>
      <c r="GQ37" s="41"/>
      <c r="GR37" s="41">
        <v>99.820494921145979</v>
      </c>
      <c r="GS37" s="41"/>
      <c r="GT37" s="41">
        <v>99.707547306394872</v>
      </c>
      <c r="GU37" s="41"/>
      <c r="GV37" s="41">
        <v>99.52427510324398</v>
      </c>
      <c r="GW37" s="41"/>
      <c r="GX37" s="41">
        <v>99.773835606756663</v>
      </c>
      <c r="GY37" s="41"/>
      <c r="GZ37" s="41">
        <v>99.630612951633381</v>
      </c>
      <c r="HA37" s="41"/>
      <c r="HB37" s="41">
        <v>99.70240646622986</v>
      </c>
      <c r="HC37" s="41"/>
      <c r="HD37" s="41">
        <v>99.640937813736485</v>
      </c>
      <c r="HE37" s="41"/>
      <c r="HF37" s="41">
        <v>99.669103978188119</v>
      </c>
      <c r="HG37" s="41"/>
      <c r="HH37" s="41">
        <v>99.764208871641202</v>
      </c>
      <c r="HI37" s="41"/>
      <c r="HJ37" s="41">
        <v>99.697234031741729</v>
      </c>
      <c r="HK37" s="41"/>
      <c r="HL37" s="41"/>
      <c r="HM37" s="41">
        <v>99.588940115196721</v>
      </c>
      <c r="HN37" s="41"/>
      <c r="HO37" s="41">
        <v>99.371965305924832</v>
      </c>
      <c r="HP37" s="41"/>
      <c r="HQ37" s="41">
        <v>99.709497479463423</v>
      </c>
      <c r="HR37" s="41"/>
      <c r="HS37" s="41">
        <v>99.754822891799463</v>
      </c>
      <c r="HT37" s="41"/>
      <c r="HU37" s="41">
        <v>99.676837516909671</v>
      </c>
      <c r="HV37" s="41"/>
      <c r="HW37" s="41">
        <v>99.363428861273135</v>
      </c>
      <c r="HX37" s="41"/>
      <c r="HY37" s="41">
        <v>99.323053281403176</v>
      </c>
      <c r="HZ37" s="41"/>
      <c r="IA37" s="41">
        <v>99.569848422777554</v>
      </c>
      <c r="IB37" s="41"/>
      <c r="IC37" s="41">
        <v>99.425794533281561</v>
      </c>
      <c r="ID37" s="41"/>
      <c r="IE37" s="41">
        <v>99.623018468527391</v>
      </c>
      <c r="IF37" s="41"/>
      <c r="IG37" s="41">
        <v>99.145777561450473</v>
      </c>
      <c r="IH37" s="41"/>
      <c r="II37" s="41">
        <v>99.066902482161368</v>
      </c>
      <c r="IJ37" s="41"/>
      <c r="IK37" s="41">
        <v>99.468802128533056</v>
      </c>
      <c r="IL37" s="41"/>
      <c r="IM37" s="41"/>
      <c r="IN37" s="41">
        <v>99.464673376751534</v>
      </c>
      <c r="IO37" s="41"/>
      <c r="IP37" s="41">
        <v>99.211746925161563</v>
      </c>
      <c r="IQ37" s="41"/>
      <c r="IR37" s="41">
        <v>99.224717428398009</v>
      </c>
      <c r="IS37" s="41"/>
      <c r="IT37" s="41">
        <v>99.052696078431367</v>
      </c>
      <c r="IU37" s="41"/>
      <c r="IV37" s="41">
        <v>99.229127549651892</v>
      </c>
      <c r="IW37" s="41"/>
      <c r="IX37" s="41">
        <v>99.20043589548645</v>
      </c>
      <c r="IY37" s="41"/>
      <c r="IZ37" s="41">
        <v>99.298003570848891</v>
      </c>
      <c r="JA37" s="41"/>
      <c r="JB37" s="41">
        <v>99.06858173226388</v>
      </c>
      <c r="JC37" s="41"/>
      <c r="JD37" s="41">
        <v>99.382383273954616</v>
      </c>
      <c r="JE37" s="41"/>
      <c r="JF37" s="41">
        <v>99.572098960980625</v>
      </c>
      <c r="JG37" s="41"/>
      <c r="JH37" s="41">
        <v>99.388453124811164</v>
      </c>
      <c r="JI37" s="41"/>
      <c r="JJ37" s="41">
        <v>98.93232164250982</v>
      </c>
      <c r="JK37" s="41"/>
      <c r="JL37" s="41">
        <v>99.252413414466758</v>
      </c>
      <c r="JM37" s="41"/>
      <c r="JN37" s="41"/>
      <c r="JO37" s="41">
        <v>99.361526161989303</v>
      </c>
      <c r="JP37" s="41"/>
      <c r="JQ37" s="41">
        <v>99.561596835872805</v>
      </c>
      <c r="JR37" s="41"/>
      <c r="JS37" s="41">
        <v>99.108265820633392</v>
      </c>
      <c r="JT37" s="41"/>
      <c r="JU37" s="41">
        <v>99.388978848294713</v>
      </c>
      <c r="JV37" s="41"/>
      <c r="JW37" s="41">
        <v>99.231970996171782</v>
      </c>
      <c r="JX37" s="41"/>
      <c r="JY37" s="41">
        <v>99.024370818732081</v>
      </c>
      <c r="JZ37" s="41"/>
      <c r="KA37" s="41">
        <v>99.328151573502737</v>
      </c>
      <c r="KB37" s="41"/>
      <c r="KC37" s="41">
        <v>98.736049142409342</v>
      </c>
      <c r="KD37" s="41"/>
      <c r="KE37" s="41">
        <v>99.450176904964437</v>
      </c>
      <c r="KF37" s="41"/>
      <c r="KG37" s="41">
        <v>99.260635025789043</v>
      </c>
      <c r="KH37" s="41"/>
      <c r="KI37" s="41">
        <v>98.929459218610759</v>
      </c>
      <c r="KJ37" s="41"/>
      <c r="KK37" s="41">
        <v>98.527580731754682</v>
      </c>
      <c r="KL37" s="41"/>
      <c r="KM37" s="41">
        <v>99.156746031746039</v>
      </c>
      <c r="KN37" s="42"/>
      <c r="KO37" s="41"/>
      <c r="KP37" s="41">
        <v>98.234084406294713</v>
      </c>
      <c r="KQ37" s="41"/>
      <c r="KR37" s="41">
        <v>99.128735632183904</v>
      </c>
      <c r="KS37" s="41"/>
      <c r="KT37" s="41">
        <v>99.287278872988878</v>
      </c>
      <c r="KU37" s="41"/>
      <c r="KV37" s="41"/>
      <c r="KW37" s="41"/>
      <c r="KX37" s="41"/>
      <c r="KY37" s="41"/>
      <c r="KZ37" s="41"/>
      <c r="LA37" s="41"/>
      <c r="LB37" s="41"/>
      <c r="LC37" s="41"/>
      <c r="LD37" s="41"/>
      <c r="LE37" s="41"/>
      <c r="LF37" s="41"/>
      <c r="LG37" s="41"/>
      <c r="LH37" s="41"/>
      <c r="LI37" s="41"/>
      <c r="LJ37" s="41"/>
      <c r="LK37" s="41"/>
      <c r="LL37" s="41"/>
      <c r="LM37" s="41"/>
      <c r="LN37" s="41">
        <v>98.881794533968446</v>
      </c>
      <c r="LO37" s="42"/>
      <c r="LP37" s="42"/>
      <c r="LQ37" s="19" t="s">
        <v>32</v>
      </c>
      <c r="LS37" s="38"/>
    </row>
    <row r="38" spans="2:331" ht="4.5" customHeight="1" x14ac:dyDescent="0.2">
      <c r="B38" s="13"/>
      <c r="C38" s="13"/>
      <c r="D38" s="19"/>
      <c r="E38" s="46"/>
      <c r="F38" s="50"/>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50"/>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19"/>
      <c r="LS38" s="38"/>
    </row>
    <row r="39" spans="2:331" ht="10.5" customHeight="1" x14ac:dyDescent="0.2">
      <c r="B39" s="13">
        <v>17</v>
      </c>
      <c r="C39" s="14"/>
      <c r="D39" s="15" t="s">
        <v>33</v>
      </c>
      <c r="E39" s="16">
        <v>73187</v>
      </c>
      <c r="F39" s="53"/>
      <c r="G39" s="16">
        <v>66980</v>
      </c>
      <c r="H39" s="16"/>
      <c r="I39" s="16">
        <v>71625</v>
      </c>
      <c r="J39" s="16"/>
      <c r="K39" s="16">
        <v>71451</v>
      </c>
      <c r="L39" s="16"/>
      <c r="M39" s="16">
        <v>72872</v>
      </c>
      <c r="N39" s="16"/>
      <c r="O39" s="16">
        <v>67783</v>
      </c>
      <c r="P39" s="16"/>
      <c r="Q39" s="16">
        <v>64785</v>
      </c>
      <c r="R39" s="16"/>
      <c r="S39" s="16">
        <v>71891</v>
      </c>
      <c r="T39" s="16"/>
      <c r="U39" s="16">
        <v>71604</v>
      </c>
      <c r="V39" s="16"/>
      <c r="W39" s="16">
        <v>74806</v>
      </c>
      <c r="X39" s="16"/>
      <c r="Y39" s="16">
        <v>71939</v>
      </c>
      <c r="Z39" s="16"/>
      <c r="AA39" s="16">
        <v>70769</v>
      </c>
      <c r="AB39" s="16"/>
      <c r="AC39" s="16">
        <v>849692</v>
      </c>
      <c r="AD39" s="45"/>
      <c r="AE39" s="45"/>
      <c r="AF39" s="16">
        <v>77481</v>
      </c>
      <c r="AG39" s="53"/>
      <c r="AH39" s="16">
        <v>71924</v>
      </c>
      <c r="AI39" s="16"/>
      <c r="AJ39" s="16">
        <v>79185</v>
      </c>
      <c r="AK39" s="16"/>
      <c r="AL39" s="16">
        <v>75125</v>
      </c>
      <c r="AM39" s="16"/>
      <c r="AN39" s="16">
        <v>76755</v>
      </c>
      <c r="AO39" s="16"/>
      <c r="AP39" s="16">
        <v>69468</v>
      </c>
      <c r="AQ39" s="16"/>
      <c r="AR39" s="16">
        <v>68440</v>
      </c>
      <c r="AS39" s="16"/>
      <c r="AT39" s="16">
        <v>73885</v>
      </c>
      <c r="AU39" s="16"/>
      <c r="AV39" s="16">
        <v>78225</v>
      </c>
      <c r="AW39" s="16"/>
      <c r="AX39" s="16">
        <v>81198</v>
      </c>
      <c r="AY39" s="16"/>
      <c r="AZ39" s="16">
        <v>76157</v>
      </c>
      <c r="BA39" s="16"/>
      <c r="BB39" s="16">
        <v>76854</v>
      </c>
      <c r="BC39" s="16"/>
      <c r="BD39" s="16">
        <v>904697</v>
      </c>
      <c r="BE39" s="45"/>
      <c r="BF39" s="45"/>
      <c r="BG39" s="16">
        <v>78383</v>
      </c>
      <c r="BH39" s="53"/>
      <c r="BI39" s="16">
        <v>73436</v>
      </c>
      <c r="BJ39" s="16"/>
      <c r="BK39" s="16">
        <v>81603</v>
      </c>
      <c r="BL39" s="16"/>
      <c r="BM39" s="16">
        <v>75295</v>
      </c>
      <c r="BN39" s="16"/>
      <c r="BO39" s="16">
        <v>77745</v>
      </c>
      <c r="BP39" s="16"/>
      <c r="BQ39" s="16">
        <v>77076</v>
      </c>
      <c r="BR39" s="16"/>
      <c r="BS39" s="16">
        <v>72038</v>
      </c>
      <c r="BT39" s="16"/>
      <c r="BU39" s="16">
        <v>75999</v>
      </c>
      <c r="BV39" s="16"/>
      <c r="BW39" s="16">
        <v>79619</v>
      </c>
      <c r="BX39" s="16"/>
      <c r="BY39" s="16">
        <v>80653</v>
      </c>
      <c r="BZ39" s="16"/>
      <c r="CA39" s="16">
        <v>77952</v>
      </c>
      <c r="CB39" s="16"/>
      <c r="CC39" s="16">
        <v>78828</v>
      </c>
      <c r="CD39" s="16"/>
      <c r="CE39" s="16">
        <v>928627</v>
      </c>
      <c r="CF39" s="31"/>
      <c r="CG39" s="45"/>
      <c r="CH39" s="16">
        <v>78265</v>
      </c>
      <c r="CI39" s="53"/>
      <c r="CJ39" s="16">
        <v>77124</v>
      </c>
      <c r="CK39" s="16"/>
      <c r="CL39" s="16">
        <v>81374</v>
      </c>
      <c r="CM39" s="16"/>
      <c r="CN39" s="16">
        <v>80290</v>
      </c>
      <c r="CO39" s="16"/>
      <c r="CP39" s="16">
        <v>81253</v>
      </c>
      <c r="CQ39" s="16"/>
      <c r="CR39" s="16">
        <v>76929</v>
      </c>
      <c r="CS39" s="16"/>
      <c r="CT39" s="16">
        <v>72307</v>
      </c>
      <c r="CU39" s="16"/>
      <c r="CV39" s="16">
        <v>79177</v>
      </c>
      <c r="CW39" s="16"/>
      <c r="CX39" s="16">
        <v>80378</v>
      </c>
      <c r="CY39" s="16"/>
      <c r="CZ39" s="16">
        <v>80759</v>
      </c>
      <c r="DA39" s="16"/>
      <c r="DB39" s="16">
        <v>77334</v>
      </c>
      <c r="DC39" s="16"/>
      <c r="DD39" s="16">
        <v>80250</v>
      </c>
      <c r="DE39" s="16"/>
      <c r="DF39" s="16">
        <v>945440</v>
      </c>
      <c r="DG39" s="31"/>
      <c r="DH39" s="45"/>
      <c r="DI39" s="16">
        <v>82368</v>
      </c>
      <c r="DJ39" s="53"/>
      <c r="DK39" s="16">
        <v>76965</v>
      </c>
      <c r="DL39" s="16"/>
      <c r="DM39" s="16">
        <v>86027</v>
      </c>
      <c r="DN39" s="16"/>
      <c r="DO39" s="16">
        <v>77667</v>
      </c>
      <c r="DP39" s="16"/>
      <c r="DQ39" s="16">
        <v>82661</v>
      </c>
      <c r="DR39" s="16"/>
      <c r="DS39" s="16">
        <v>78631</v>
      </c>
      <c r="DT39" s="16"/>
      <c r="DU39" s="16">
        <v>70701</v>
      </c>
      <c r="DV39" s="16"/>
      <c r="DW39" s="16">
        <v>79151</v>
      </c>
      <c r="DX39" s="16"/>
      <c r="DY39" s="16">
        <v>80172</v>
      </c>
      <c r="DZ39" s="16"/>
      <c r="EA39" s="16">
        <v>83623</v>
      </c>
      <c r="EB39" s="16"/>
      <c r="EC39" s="16">
        <v>81440</v>
      </c>
      <c r="ED39" s="16"/>
      <c r="EE39" s="16">
        <v>82240</v>
      </c>
      <c r="EF39" s="16"/>
      <c r="EG39" s="16">
        <v>961646</v>
      </c>
      <c r="EH39" s="31"/>
      <c r="EI39" s="45"/>
      <c r="EJ39" s="16">
        <v>86761</v>
      </c>
      <c r="EK39" s="53"/>
      <c r="EL39" s="16">
        <v>78075</v>
      </c>
      <c r="EM39" s="16"/>
      <c r="EN39" s="16">
        <v>84821</v>
      </c>
      <c r="EO39" s="16"/>
      <c r="EP39" s="16">
        <v>81736</v>
      </c>
      <c r="EQ39" s="16"/>
      <c r="ER39" s="16">
        <v>84742</v>
      </c>
      <c r="ES39" s="16"/>
      <c r="ET39" s="16">
        <v>79932</v>
      </c>
      <c r="EU39" s="16"/>
      <c r="EV39" s="16">
        <v>74782</v>
      </c>
      <c r="EW39" s="16"/>
      <c r="EX39" s="16">
        <v>82712</v>
      </c>
      <c r="EY39" s="16"/>
      <c r="EZ39" s="16">
        <v>83551</v>
      </c>
      <c r="FA39" s="16"/>
      <c r="FB39" s="16">
        <v>87532</v>
      </c>
      <c r="FC39" s="16"/>
      <c r="FD39" s="16">
        <v>85654</v>
      </c>
      <c r="FE39" s="16"/>
      <c r="FF39" s="16">
        <v>82549</v>
      </c>
      <c r="FG39" s="16"/>
      <c r="FH39" s="16">
        <v>992847</v>
      </c>
      <c r="FI39" s="31"/>
      <c r="FJ39" s="45"/>
      <c r="FK39" s="16">
        <v>88526</v>
      </c>
      <c r="FL39" s="53"/>
      <c r="FM39" s="16">
        <v>79270</v>
      </c>
      <c r="FN39" s="16"/>
      <c r="FO39" s="16">
        <v>87981</v>
      </c>
      <c r="FP39" s="16"/>
      <c r="FQ39" s="16">
        <v>83886</v>
      </c>
      <c r="FR39" s="16"/>
      <c r="FS39" s="16">
        <v>88084</v>
      </c>
      <c r="FT39" s="16"/>
      <c r="FU39" s="16">
        <v>79709</v>
      </c>
      <c r="FV39" s="16"/>
      <c r="FW39" s="16">
        <v>79846</v>
      </c>
      <c r="FX39" s="16"/>
      <c r="FY39" s="16">
        <v>82247</v>
      </c>
      <c r="FZ39" s="16"/>
      <c r="GA39" s="16">
        <v>84638</v>
      </c>
      <c r="GB39" s="16"/>
      <c r="GC39" s="16">
        <v>87653</v>
      </c>
      <c r="GD39" s="16"/>
      <c r="GE39" s="16">
        <v>86019</v>
      </c>
      <c r="GF39" s="16"/>
      <c r="GG39" s="16">
        <v>84418</v>
      </c>
      <c r="GH39" s="16"/>
      <c r="GI39" s="16">
        <v>1012277</v>
      </c>
      <c r="GJ39" s="31"/>
      <c r="GK39" s="45"/>
      <c r="GL39" s="16">
        <v>89797</v>
      </c>
      <c r="GM39" s="53"/>
      <c r="GN39" s="16">
        <v>83209</v>
      </c>
      <c r="GO39" s="16"/>
      <c r="GP39" s="16">
        <v>86221</v>
      </c>
      <c r="GQ39" s="16"/>
      <c r="GR39" s="16">
        <v>70121</v>
      </c>
      <c r="GS39" s="16"/>
      <c r="GT39" s="16">
        <v>68942</v>
      </c>
      <c r="GU39" s="16"/>
      <c r="GV39" s="16">
        <v>68327</v>
      </c>
      <c r="GW39" s="16"/>
      <c r="GX39" s="16">
        <v>70662</v>
      </c>
      <c r="GY39" s="16"/>
      <c r="GZ39" s="16">
        <v>77766</v>
      </c>
      <c r="HA39" s="16"/>
      <c r="HB39" s="16">
        <v>81514</v>
      </c>
      <c r="HC39" s="16"/>
      <c r="HD39" s="16">
        <v>84482</v>
      </c>
      <c r="HE39" s="16"/>
      <c r="HF39" s="16">
        <v>80537</v>
      </c>
      <c r="HG39" s="16"/>
      <c r="HH39" s="16">
        <v>81321</v>
      </c>
      <c r="HI39" s="16"/>
      <c r="HJ39" s="16">
        <v>942899</v>
      </c>
      <c r="HK39" s="31"/>
      <c r="HL39" s="45"/>
      <c r="HM39" s="16">
        <v>79836</v>
      </c>
      <c r="HN39" s="53"/>
      <c r="HO39" s="16">
        <v>72045</v>
      </c>
      <c r="HP39" s="16"/>
      <c r="HQ39" s="16">
        <v>81805</v>
      </c>
      <c r="HR39" s="16"/>
      <c r="HS39" s="16">
        <v>77370</v>
      </c>
      <c r="HT39" s="16"/>
      <c r="HU39" s="16">
        <v>79694</v>
      </c>
      <c r="HV39" s="16"/>
      <c r="HW39" s="16">
        <v>78549</v>
      </c>
      <c r="HX39" s="16"/>
      <c r="HY39" s="16">
        <v>75148</v>
      </c>
      <c r="HZ39" s="16"/>
      <c r="IA39" s="16">
        <v>82782</v>
      </c>
      <c r="IB39" s="16"/>
      <c r="IC39" s="16">
        <v>84667</v>
      </c>
      <c r="ID39" s="16"/>
      <c r="IE39" s="16">
        <v>83897</v>
      </c>
      <c r="IF39" s="16"/>
      <c r="IG39" s="16">
        <v>81715</v>
      </c>
      <c r="IH39" s="16"/>
      <c r="II39" s="16">
        <v>81534</v>
      </c>
      <c r="IJ39" s="16"/>
      <c r="IK39" s="16">
        <v>959042</v>
      </c>
      <c r="IL39" s="16"/>
      <c r="IM39" s="31"/>
      <c r="IN39" s="16">
        <v>80818</v>
      </c>
      <c r="IO39" s="53"/>
      <c r="IP39" s="16">
        <v>76381</v>
      </c>
      <c r="IQ39" s="16"/>
      <c r="IR39" s="16">
        <v>86943</v>
      </c>
      <c r="IS39" s="16"/>
      <c r="IT39" s="16">
        <v>81138</v>
      </c>
      <c r="IU39" s="16"/>
      <c r="IV39" s="16">
        <v>85332</v>
      </c>
      <c r="IW39" s="16"/>
      <c r="IX39" s="16">
        <v>78538</v>
      </c>
      <c r="IY39" s="16"/>
      <c r="IZ39" s="16">
        <v>73603</v>
      </c>
      <c r="JA39" s="16"/>
      <c r="JB39" s="16">
        <v>79922</v>
      </c>
      <c r="JC39" s="16"/>
      <c r="JD39" s="16">
        <v>85012</v>
      </c>
      <c r="JE39" s="16"/>
      <c r="JF39" s="16">
        <v>84384</v>
      </c>
      <c r="JG39" s="16"/>
      <c r="JH39" s="16">
        <v>82439</v>
      </c>
      <c r="JI39" s="16"/>
      <c r="JJ39" s="16">
        <v>84549</v>
      </c>
      <c r="JK39" s="16"/>
      <c r="JL39" s="16">
        <v>979059</v>
      </c>
      <c r="JM39" s="16"/>
      <c r="JN39" s="31"/>
      <c r="JO39" s="16">
        <v>90348</v>
      </c>
      <c r="JP39" s="53"/>
      <c r="JQ39" s="16">
        <v>83729</v>
      </c>
      <c r="JR39" s="16"/>
      <c r="JS39" s="16">
        <v>87765</v>
      </c>
      <c r="JT39" s="16"/>
      <c r="JU39" s="16">
        <v>78774</v>
      </c>
      <c r="JV39" s="16"/>
      <c r="JW39" s="16">
        <v>83437</v>
      </c>
      <c r="JX39" s="16"/>
      <c r="JY39" s="16">
        <v>74880</v>
      </c>
      <c r="JZ39" s="16"/>
      <c r="KA39" s="16">
        <v>70826</v>
      </c>
      <c r="KB39" s="16"/>
      <c r="KC39" s="16">
        <v>78451</v>
      </c>
      <c r="KD39" s="16"/>
      <c r="KE39" s="16">
        <v>80873</v>
      </c>
      <c r="KF39" s="16"/>
      <c r="KG39" s="16">
        <v>84182</v>
      </c>
      <c r="KH39" s="16"/>
      <c r="KI39" s="16">
        <v>84721</v>
      </c>
      <c r="KJ39" s="16"/>
      <c r="KK39" s="16">
        <v>86751</v>
      </c>
      <c r="KL39" s="16"/>
      <c r="KM39" s="16">
        <v>984737</v>
      </c>
      <c r="KN39" s="31"/>
      <c r="KO39" s="31"/>
      <c r="KP39" s="16">
        <v>88464</v>
      </c>
      <c r="KQ39" s="53"/>
      <c r="KR39" s="16">
        <v>86530</v>
      </c>
      <c r="KS39" s="16"/>
      <c r="KT39" s="16">
        <v>89522</v>
      </c>
      <c r="KU39" s="16"/>
      <c r="KV39" s="16"/>
      <c r="KW39" s="16"/>
      <c r="KX39" s="16"/>
      <c r="KY39" s="16"/>
      <c r="KZ39" s="16"/>
      <c r="LA39" s="16"/>
      <c r="LB39" s="16"/>
      <c r="LC39" s="16"/>
      <c r="LD39" s="16"/>
      <c r="LE39" s="16"/>
      <c r="LF39" s="16"/>
      <c r="LG39" s="16"/>
      <c r="LH39" s="16"/>
      <c r="LI39" s="16"/>
      <c r="LJ39" s="16"/>
      <c r="LK39" s="16"/>
      <c r="LL39" s="16"/>
      <c r="LM39" s="16"/>
      <c r="LN39" s="16">
        <v>264516</v>
      </c>
      <c r="LO39" s="31"/>
      <c r="LP39" s="40"/>
      <c r="LQ39" s="15" t="s">
        <v>34</v>
      </c>
      <c r="LS39" s="38"/>
    </row>
    <row r="40" spans="2:331" ht="10.5" customHeight="1" x14ac:dyDescent="0.2">
      <c r="B40" s="13">
        <v>18</v>
      </c>
      <c r="C40" s="13"/>
      <c r="D40" s="19" t="s">
        <v>35</v>
      </c>
      <c r="E40" s="41">
        <v>99.674502219922104</v>
      </c>
      <c r="F40" s="41"/>
      <c r="G40" s="41">
        <v>99.772094201063567</v>
      </c>
      <c r="H40" s="41"/>
      <c r="I40" s="41">
        <v>99.674362292823446</v>
      </c>
      <c r="J40" s="41"/>
      <c r="K40" s="41">
        <v>99.766818397609541</v>
      </c>
      <c r="L40" s="41"/>
      <c r="M40" s="41">
        <v>99.561433470413846</v>
      </c>
      <c r="N40" s="41"/>
      <c r="O40" s="41">
        <v>99.617888688035507</v>
      </c>
      <c r="P40" s="41"/>
      <c r="Q40" s="41">
        <v>99.758245819346484</v>
      </c>
      <c r="R40" s="41"/>
      <c r="S40" s="41">
        <v>99.726722894240368</v>
      </c>
      <c r="T40" s="41"/>
      <c r="U40" s="41">
        <v>99.713131875783318</v>
      </c>
      <c r="V40" s="41"/>
      <c r="W40" s="41">
        <v>99.738673635369722</v>
      </c>
      <c r="X40" s="41"/>
      <c r="Y40" s="41">
        <v>99.612290394494522</v>
      </c>
      <c r="Z40" s="41"/>
      <c r="AA40" s="41">
        <v>99.676051775377118</v>
      </c>
      <c r="AB40" s="41"/>
      <c r="AC40" s="41">
        <v>99.690261541277351</v>
      </c>
      <c r="AD40" s="41"/>
      <c r="AE40" s="41"/>
      <c r="AF40" s="41">
        <v>99.66042832336484</v>
      </c>
      <c r="AG40" s="41"/>
      <c r="AH40" s="41">
        <v>99.671567744349446</v>
      </c>
      <c r="AI40" s="41"/>
      <c r="AJ40" s="41">
        <v>99.765657481951848</v>
      </c>
      <c r="AK40" s="41"/>
      <c r="AL40" s="41">
        <v>99.843174780378234</v>
      </c>
      <c r="AM40" s="41"/>
      <c r="AN40" s="41">
        <v>99.644289812927596</v>
      </c>
      <c r="AO40" s="41"/>
      <c r="AP40" s="41">
        <v>99.53291113849329</v>
      </c>
      <c r="AQ40" s="41"/>
      <c r="AR40" s="41">
        <v>99.368421052631589</v>
      </c>
      <c r="AS40" s="41"/>
      <c r="AT40" s="41">
        <v>99.460194383867744</v>
      </c>
      <c r="AU40" s="41"/>
      <c r="AV40" s="41">
        <v>99.710651098761033</v>
      </c>
      <c r="AW40" s="41"/>
      <c r="AX40" s="41">
        <v>99.760421657882119</v>
      </c>
      <c r="AY40" s="41"/>
      <c r="AZ40" s="41">
        <v>99.774659696838683</v>
      </c>
      <c r="BA40" s="41"/>
      <c r="BB40" s="41">
        <v>99.805204924419513</v>
      </c>
      <c r="BC40" s="41"/>
      <c r="BD40" s="41">
        <v>99.671140333288534</v>
      </c>
      <c r="BE40" s="41"/>
      <c r="BF40" s="41"/>
      <c r="BG40" s="41">
        <v>99.703622672229571</v>
      </c>
      <c r="BH40" s="41"/>
      <c r="BI40" s="41">
        <v>99.74735812664693</v>
      </c>
      <c r="BJ40" s="41"/>
      <c r="BK40" s="41">
        <v>99.61060520983375</v>
      </c>
      <c r="BL40" s="41"/>
      <c r="BM40" s="41">
        <v>99.621598020666568</v>
      </c>
      <c r="BN40" s="41"/>
      <c r="BO40" s="41">
        <v>99.742129166345933</v>
      </c>
      <c r="BP40" s="41"/>
      <c r="BQ40" s="41">
        <v>99.698612063278532</v>
      </c>
      <c r="BR40" s="41"/>
      <c r="BS40" s="41">
        <v>99.723137406904954</v>
      </c>
      <c r="BT40" s="41"/>
      <c r="BU40" s="41">
        <v>99.584621835525965</v>
      </c>
      <c r="BV40" s="41"/>
      <c r="BW40" s="41">
        <v>99.598448836627469</v>
      </c>
      <c r="BX40" s="41"/>
      <c r="BY40" s="41">
        <v>99.698381893024475</v>
      </c>
      <c r="BZ40" s="41"/>
      <c r="CA40" s="41">
        <v>99.718569308703891</v>
      </c>
      <c r="CB40" s="41"/>
      <c r="CC40" s="41">
        <v>99.707813152202789</v>
      </c>
      <c r="CD40" s="41"/>
      <c r="CE40" s="41">
        <v>99.678945662277883</v>
      </c>
      <c r="CF40" s="41"/>
      <c r="CG40" s="41"/>
      <c r="CH40" s="41">
        <v>99.451059125506688</v>
      </c>
      <c r="CI40" s="41"/>
      <c r="CJ40" s="41">
        <v>99.707821590174532</v>
      </c>
      <c r="CK40" s="41"/>
      <c r="CL40" s="41">
        <v>99.803762847401089</v>
      </c>
      <c r="CM40" s="41"/>
      <c r="CN40" s="41">
        <v>99.771354723264665</v>
      </c>
      <c r="CO40" s="41"/>
      <c r="CP40" s="41">
        <v>99.711613979972512</v>
      </c>
      <c r="CQ40" s="41"/>
      <c r="CR40" s="41">
        <v>99.681243926141889</v>
      </c>
      <c r="CS40" s="41"/>
      <c r="CT40" s="41">
        <v>99.739295961156486</v>
      </c>
      <c r="CU40" s="41"/>
      <c r="CV40" s="41">
        <v>99.743011551882688</v>
      </c>
      <c r="CW40" s="41"/>
      <c r="CX40" s="41">
        <v>99.707246880194518</v>
      </c>
      <c r="CY40" s="41"/>
      <c r="CZ40" s="41">
        <v>99.799804747840483</v>
      </c>
      <c r="DA40" s="41"/>
      <c r="DB40" s="41">
        <v>99.263233557529389</v>
      </c>
      <c r="DC40" s="41"/>
      <c r="DD40" s="41">
        <v>99.804743368114714</v>
      </c>
      <c r="DE40" s="41"/>
      <c r="DF40" s="41">
        <v>99.683165602644337</v>
      </c>
      <c r="DG40" s="41"/>
      <c r="DH40" s="41"/>
      <c r="DI40" s="41">
        <v>99.711885335205679</v>
      </c>
      <c r="DJ40" s="41"/>
      <c r="DK40" s="41">
        <v>99.709803210301985</v>
      </c>
      <c r="DL40" s="41"/>
      <c r="DM40" s="41">
        <v>99.845636025998147</v>
      </c>
      <c r="DN40" s="41"/>
      <c r="DO40" s="41">
        <v>99.679145757665211</v>
      </c>
      <c r="DP40" s="41"/>
      <c r="DQ40" s="41">
        <v>99.531607465382294</v>
      </c>
      <c r="DR40" s="41"/>
      <c r="DS40" s="41">
        <v>99.578288840484277</v>
      </c>
      <c r="DT40" s="41"/>
      <c r="DU40" s="41">
        <v>99.729169311497614</v>
      </c>
      <c r="DV40" s="41"/>
      <c r="DW40" s="41">
        <v>99.756755394232712</v>
      </c>
      <c r="DX40" s="41"/>
      <c r="DY40" s="41">
        <v>99.661876584953518</v>
      </c>
      <c r="DZ40" s="41"/>
      <c r="EA40" s="41">
        <v>99.762592159576243</v>
      </c>
      <c r="EB40" s="41"/>
      <c r="EC40" s="41">
        <v>99.731811557819711</v>
      </c>
      <c r="ED40" s="41"/>
      <c r="EE40" s="41">
        <v>99.673974960307362</v>
      </c>
      <c r="EF40" s="41"/>
      <c r="EG40" s="41">
        <v>99.698203423955249</v>
      </c>
      <c r="EH40" s="41"/>
      <c r="EI40" s="41"/>
      <c r="EJ40" s="41">
        <v>99.322290018659913</v>
      </c>
      <c r="EK40" s="41"/>
      <c r="EL40" s="41">
        <v>99.082464021929496</v>
      </c>
      <c r="EM40" s="41"/>
      <c r="EN40" s="41">
        <v>99.542312612221423</v>
      </c>
      <c r="EO40" s="41"/>
      <c r="EP40" s="41">
        <v>99.648883253681859</v>
      </c>
      <c r="EQ40" s="41"/>
      <c r="ER40" s="41">
        <v>99.340015239434962</v>
      </c>
      <c r="ES40" s="41"/>
      <c r="ET40" s="41">
        <v>99.473585962292333</v>
      </c>
      <c r="EU40" s="41"/>
      <c r="EV40" s="41">
        <v>99.211950753555513</v>
      </c>
      <c r="EW40" s="41"/>
      <c r="EX40" s="41">
        <v>99.436169317512409</v>
      </c>
      <c r="EY40" s="41"/>
      <c r="EZ40" s="41">
        <v>99.648164492044941</v>
      </c>
      <c r="FA40" s="41"/>
      <c r="FB40" s="41">
        <v>99.52812489340171</v>
      </c>
      <c r="FC40" s="41"/>
      <c r="FD40" s="41">
        <v>99.656773202713239</v>
      </c>
      <c r="FE40" s="41"/>
      <c r="FF40" s="41">
        <v>99.735404987434762</v>
      </c>
      <c r="FG40" s="41"/>
      <c r="FH40" s="41">
        <v>99.472404427154032</v>
      </c>
      <c r="FI40" s="41"/>
      <c r="FJ40" s="41"/>
      <c r="FK40" s="41">
        <v>99.665627146122063</v>
      </c>
      <c r="FL40" s="41"/>
      <c r="FM40" s="41">
        <v>99.271151630516457</v>
      </c>
      <c r="FN40" s="41"/>
      <c r="FO40" s="41">
        <v>99.732477867077776</v>
      </c>
      <c r="FP40" s="41"/>
      <c r="FQ40" s="41">
        <v>99.712343096234306</v>
      </c>
      <c r="FR40" s="41"/>
      <c r="FS40" s="41">
        <v>99.728273176033696</v>
      </c>
      <c r="FT40" s="41"/>
      <c r="FU40" s="41">
        <v>99.494470379708915</v>
      </c>
      <c r="FV40" s="41"/>
      <c r="FW40" s="41">
        <v>99.70530206538298</v>
      </c>
      <c r="FX40" s="41"/>
      <c r="FY40" s="41">
        <v>99.51360573025687</v>
      </c>
      <c r="FZ40" s="41"/>
      <c r="GA40" s="41">
        <v>99.778369839436024</v>
      </c>
      <c r="GB40" s="41"/>
      <c r="GC40" s="41">
        <v>99.647579095756171</v>
      </c>
      <c r="GD40" s="41"/>
      <c r="GE40" s="41">
        <v>99.741425291621255</v>
      </c>
      <c r="GF40" s="41"/>
      <c r="GG40" s="41">
        <v>99.700018896447475</v>
      </c>
      <c r="GH40" s="41"/>
      <c r="GI40" s="41">
        <v>99.644155087351805</v>
      </c>
      <c r="GJ40" s="41"/>
      <c r="GK40" s="41"/>
      <c r="GL40" s="41">
        <v>99.874318763207654</v>
      </c>
      <c r="GM40" s="41"/>
      <c r="GN40" s="41">
        <v>99.76380596120184</v>
      </c>
      <c r="GO40" s="41"/>
      <c r="GP40" s="41">
        <v>99.83095395231976</v>
      </c>
      <c r="GQ40" s="41"/>
      <c r="GR40" s="41">
        <v>99.89742566922628</v>
      </c>
      <c r="GS40" s="41"/>
      <c r="GT40" s="41">
        <v>99.813235656064052</v>
      </c>
      <c r="GU40" s="41"/>
      <c r="GV40" s="41">
        <v>99.708144235118993</v>
      </c>
      <c r="GW40" s="41"/>
      <c r="GX40" s="41">
        <v>99.882677221005025</v>
      </c>
      <c r="GY40" s="41"/>
      <c r="GZ40" s="41">
        <v>99.742198622494129</v>
      </c>
      <c r="HA40" s="41"/>
      <c r="HB40" s="41">
        <v>99.827322270528441</v>
      </c>
      <c r="HC40" s="41"/>
      <c r="HD40" s="41">
        <v>99.783854012874272</v>
      </c>
      <c r="HE40" s="41"/>
      <c r="HF40" s="41">
        <v>99.810385425703302</v>
      </c>
      <c r="HG40" s="41"/>
      <c r="HH40" s="41">
        <v>99.86859556909171</v>
      </c>
      <c r="HI40" s="41"/>
      <c r="HJ40" s="41">
        <v>99.817387659005064</v>
      </c>
      <c r="HK40" s="41"/>
      <c r="HL40" s="41"/>
      <c r="HM40" s="41">
        <v>99.748866149405899</v>
      </c>
      <c r="HN40" s="41"/>
      <c r="HO40" s="41">
        <v>99.662465935342865</v>
      </c>
      <c r="HP40" s="41"/>
      <c r="HQ40" s="41">
        <v>99.851086943254359</v>
      </c>
      <c r="HR40" s="41"/>
      <c r="HS40" s="41">
        <v>99.838699270920699</v>
      </c>
      <c r="HT40" s="41"/>
      <c r="HU40" s="41">
        <v>99.822135377523921</v>
      </c>
      <c r="HV40" s="41"/>
      <c r="HW40" s="41">
        <v>99.605630230788748</v>
      </c>
      <c r="HX40" s="41"/>
      <c r="HY40" s="41">
        <v>99.552234851495641</v>
      </c>
      <c r="HZ40" s="41"/>
      <c r="IA40" s="41">
        <v>99.744559847699833</v>
      </c>
      <c r="IB40" s="41"/>
      <c r="IC40" s="41">
        <v>99.623471825102655</v>
      </c>
      <c r="ID40" s="41"/>
      <c r="IE40" s="41">
        <v>99.771670491978739</v>
      </c>
      <c r="IF40" s="41"/>
      <c r="IG40" s="41">
        <v>99.43416889754198</v>
      </c>
      <c r="IH40" s="41"/>
      <c r="II40" s="41">
        <v>99.44989937183631</v>
      </c>
      <c r="IJ40" s="41"/>
      <c r="IK40" s="41">
        <v>99.675419496655977</v>
      </c>
      <c r="IL40" s="41"/>
      <c r="IM40" s="41"/>
      <c r="IN40" s="41">
        <v>99.686698243536611</v>
      </c>
      <c r="IO40" s="41"/>
      <c r="IP40" s="41">
        <v>99.516624973942044</v>
      </c>
      <c r="IQ40" s="41"/>
      <c r="IR40" s="41">
        <v>99.564834007077181</v>
      </c>
      <c r="IS40" s="41"/>
      <c r="IT40" s="41">
        <v>99.433823529411768</v>
      </c>
      <c r="IU40" s="41"/>
      <c r="IV40" s="41">
        <v>99.516018053109732</v>
      </c>
      <c r="IW40" s="41"/>
      <c r="IX40" s="41">
        <v>99.51848754403305</v>
      </c>
      <c r="IY40" s="41"/>
      <c r="IZ40" s="41">
        <v>99.554996483254882</v>
      </c>
      <c r="JA40" s="41"/>
      <c r="JB40" s="41">
        <v>99.386930299073555</v>
      </c>
      <c r="JC40" s="41"/>
      <c r="JD40" s="41">
        <v>99.629664354022125</v>
      </c>
      <c r="JE40" s="41"/>
      <c r="JF40" s="41">
        <v>99.745859880140429</v>
      </c>
      <c r="JG40" s="41"/>
      <c r="JH40" s="41">
        <v>99.635005619946583</v>
      </c>
      <c r="JI40" s="41"/>
      <c r="JJ40" s="41">
        <v>99.308182010383135</v>
      </c>
      <c r="JK40" s="41"/>
      <c r="JL40" s="41">
        <v>99.541870644034717</v>
      </c>
      <c r="JM40" s="41"/>
      <c r="JN40" s="41"/>
      <c r="JO40" s="41">
        <v>99.628383966477358</v>
      </c>
      <c r="JP40" s="41"/>
      <c r="JQ40" s="41">
        <v>99.747441655448469</v>
      </c>
      <c r="JR40" s="41"/>
      <c r="JS40" s="41">
        <v>99.444790663418502</v>
      </c>
      <c r="JT40" s="41"/>
      <c r="JU40" s="41">
        <v>99.653375164457032</v>
      </c>
      <c r="JV40" s="41"/>
      <c r="JW40" s="41">
        <v>99.506267068967574</v>
      </c>
      <c r="JX40" s="41"/>
      <c r="JY40" s="41">
        <v>99.394711691621538</v>
      </c>
      <c r="JZ40" s="41"/>
      <c r="KA40" s="41">
        <v>99.548821454172341</v>
      </c>
      <c r="KB40" s="41"/>
      <c r="KC40" s="41">
        <v>99.158208728844627</v>
      </c>
      <c r="KD40" s="41"/>
      <c r="KE40" s="41">
        <v>99.699199921101624</v>
      </c>
      <c r="KF40" s="41"/>
      <c r="KG40" s="41">
        <v>99.585955614441872</v>
      </c>
      <c r="KH40" s="41"/>
      <c r="KI40" s="41">
        <v>99.339852727358007</v>
      </c>
      <c r="KJ40" s="41"/>
      <c r="KK40" s="41">
        <v>99.095301737431896</v>
      </c>
      <c r="KL40" s="41"/>
      <c r="KM40" s="41">
        <v>99.482854071703358</v>
      </c>
      <c r="KN40" s="42"/>
      <c r="KO40" s="41"/>
      <c r="KP40" s="41">
        <v>98.873390557939913</v>
      </c>
      <c r="KQ40" s="41"/>
      <c r="KR40" s="41">
        <v>99.459770114942529</v>
      </c>
      <c r="KS40" s="41"/>
      <c r="KT40" s="41">
        <v>99.538565885008396</v>
      </c>
      <c r="KU40" s="41"/>
      <c r="KV40" s="41"/>
      <c r="KW40" s="41"/>
      <c r="KX40" s="41"/>
      <c r="KY40" s="41"/>
      <c r="KZ40" s="41"/>
      <c r="LA40" s="41"/>
      <c r="LB40" s="41"/>
      <c r="LC40" s="41"/>
      <c r="LD40" s="41"/>
      <c r="LE40" s="41"/>
      <c r="LF40" s="41"/>
      <c r="LG40" s="41"/>
      <c r="LH40" s="41"/>
      <c r="LI40" s="41"/>
      <c r="LJ40" s="41"/>
      <c r="LK40" s="41"/>
      <c r="LL40" s="41"/>
      <c r="LM40" s="41"/>
      <c r="LN40" s="41">
        <v>99.289438419873193</v>
      </c>
      <c r="LO40" s="42"/>
      <c r="LP40" s="42"/>
      <c r="LQ40" s="19" t="s">
        <v>36</v>
      </c>
      <c r="LS40" s="38"/>
    </row>
    <row r="41" spans="2:331" ht="4.5" customHeight="1" x14ac:dyDescent="0.2">
      <c r="B41" s="152"/>
      <c r="C41" s="152"/>
      <c r="D41" s="153"/>
      <c r="E41" s="154"/>
      <c r="F41" s="157"/>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7"/>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4"/>
      <c r="JN41" s="155"/>
      <c r="JO41" s="154"/>
      <c r="JP41" s="157"/>
      <c r="JQ41" s="154"/>
      <c r="JR41" s="154"/>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5"/>
      <c r="KO41" s="154"/>
      <c r="KP41" s="154"/>
      <c r="KQ41" s="157"/>
      <c r="KR41" s="154"/>
      <c r="KS41" s="154"/>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5"/>
      <c r="LP41" s="155"/>
      <c r="LQ41" s="153"/>
      <c r="LS41" s="38"/>
    </row>
    <row r="42" spans="2:331" ht="4.5" customHeight="1" x14ac:dyDescent="0.2">
      <c r="B42" s="13"/>
      <c r="C42" s="13"/>
      <c r="D42" s="19"/>
      <c r="E42" s="46"/>
      <c r="F42" s="50"/>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50"/>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19"/>
    </row>
    <row r="43" spans="2:331" ht="10.199999999999999" customHeight="1" x14ac:dyDescent="0.2">
      <c r="B43" s="13">
        <v>19</v>
      </c>
      <c r="C43" s="13"/>
      <c r="D43" s="15" t="s">
        <v>502</v>
      </c>
      <c r="E43" s="46" t="s">
        <v>270</v>
      </c>
      <c r="F43" s="50"/>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50"/>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6"/>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6"/>
      <c r="JN43" s="42"/>
      <c r="JO43" s="16">
        <v>3388</v>
      </c>
      <c r="JP43" s="50"/>
      <c r="JQ43" s="16">
        <v>2877</v>
      </c>
      <c r="JR43" s="46"/>
      <c r="JS43" s="16">
        <v>4084</v>
      </c>
      <c r="JT43" s="46"/>
      <c r="JU43" s="16">
        <v>3042</v>
      </c>
      <c r="JV43" s="46"/>
      <c r="JW43" s="16">
        <v>3954</v>
      </c>
      <c r="JX43" s="46"/>
      <c r="JY43" s="16">
        <v>4276</v>
      </c>
      <c r="JZ43" s="46"/>
      <c r="KA43" s="16">
        <v>2967</v>
      </c>
      <c r="KB43" s="46"/>
      <c r="KC43" s="16">
        <v>4737</v>
      </c>
      <c r="KD43" s="46"/>
      <c r="KE43" s="16">
        <v>3668</v>
      </c>
      <c r="KF43" s="46"/>
      <c r="KG43" s="16">
        <v>4244</v>
      </c>
      <c r="KH43" s="46"/>
      <c r="KI43" s="16">
        <v>4844</v>
      </c>
      <c r="KJ43" s="46"/>
      <c r="KK43" s="16">
        <v>6000</v>
      </c>
      <c r="KL43" s="46"/>
      <c r="KM43" s="16">
        <v>48081</v>
      </c>
      <c r="KN43" s="42"/>
      <c r="KO43" s="42"/>
      <c r="KP43" s="16">
        <v>6878</v>
      </c>
      <c r="KQ43" s="50"/>
      <c r="KR43" s="16">
        <v>4320</v>
      </c>
      <c r="KS43" s="46"/>
      <c r="KT43" s="16">
        <v>3676</v>
      </c>
      <c r="KU43" s="46"/>
      <c r="KV43" s="46"/>
      <c r="KW43" s="46"/>
      <c r="KX43" s="46"/>
      <c r="KY43" s="46"/>
      <c r="KZ43" s="46"/>
      <c r="LA43" s="46"/>
      <c r="LB43" s="46"/>
      <c r="LC43" s="46"/>
      <c r="LD43" s="46"/>
      <c r="LE43" s="46"/>
      <c r="LF43" s="46"/>
      <c r="LG43" s="46"/>
      <c r="LH43" s="46"/>
      <c r="LI43" s="46"/>
      <c r="LJ43" s="46"/>
      <c r="LK43" s="46"/>
      <c r="LL43" s="46"/>
      <c r="LM43" s="46"/>
      <c r="LN43" s="16">
        <v>14874</v>
      </c>
      <c r="LO43" s="42"/>
      <c r="LP43" s="42"/>
      <c r="LQ43" s="24" t="s">
        <v>506</v>
      </c>
    </row>
    <row r="44" spans="2:331" ht="4.2" customHeight="1" x14ac:dyDescent="0.2">
      <c r="B44" s="13"/>
      <c r="C44" s="13"/>
      <c r="D44" s="19"/>
      <c r="E44" s="46"/>
      <c r="F44" s="50"/>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50"/>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46"/>
      <c r="KX44" s="46"/>
      <c r="KY44" s="46"/>
      <c r="KZ44" s="46"/>
      <c r="LA44" s="46"/>
      <c r="LB44" s="46"/>
      <c r="LC44" s="46"/>
      <c r="LD44" s="46"/>
      <c r="LE44" s="46"/>
      <c r="LF44" s="46"/>
      <c r="LG44" s="46"/>
      <c r="LH44" s="46"/>
      <c r="LI44" s="46"/>
      <c r="LJ44" s="46"/>
      <c r="LK44" s="46"/>
      <c r="LL44" s="46"/>
      <c r="LM44" s="46"/>
      <c r="LN44" s="46"/>
      <c r="LO44" s="42"/>
      <c r="LP44" s="42"/>
      <c r="LQ44" s="24"/>
    </row>
    <row r="45" spans="2:331" ht="12.6" customHeight="1" x14ac:dyDescent="0.2">
      <c r="B45" s="13">
        <v>20</v>
      </c>
      <c r="C45" s="13"/>
      <c r="D45" s="19" t="s">
        <v>503</v>
      </c>
      <c r="E45" s="46" t="s">
        <v>270</v>
      </c>
      <c r="F45" s="50"/>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50"/>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6"/>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6"/>
      <c r="JN45" s="42"/>
      <c r="JO45" s="16">
        <v>2</v>
      </c>
      <c r="JP45" s="50"/>
      <c r="JQ45" s="16">
        <v>2</v>
      </c>
      <c r="JR45" s="46"/>
      <c r="JS45" s="16">
        <v>3</v>
      </c>
      <c r="JT45" s="46"/>
      <c r="JU45" s="16">
        <v>2</v>
      </c>
      <c r="JV45" s="46"/>
      <c r="JW45" s="16">
        <v>3</v>
      </c>
      <c r="JX45" s="46"/>
      <c r="JY45" s="16">
        <v>3</v>
      </c>
      <c r="JZ45" s="46"/>
      <c r="KA45" s="16">
        <v>3</v>
      </c>
      <c r="KB45" s="46"/>
      <c r="KC45" s="16">
        <v>4</v>
      </c>
      <c r="KD45" s="46"/>
      <c r="KE45" s="16">
        <v>3</v>
      </c>
      <c r="KF45" s="46"/>
      <c r="KG45" s="16">
        <v>3</v>
      </c>
      <c r="KH45" s="46"/>
      <c r="KI45" s="16">
        <v>3</v>
      </c>
      <c r="KJ45" s="46"/>
      <c r="KK45" s="16">
        <v>4</v>
      </c>
      <c r="KL45" s="46"/>
      <c r="KM45" s="16">
        <v>3</v>
      </c>
      <c r="KN45" s="42"/>
      <c r="KO45" s="42"/>
      <c r="KP45" s="16">
        <v>5</v>
      </c>
      <c r="KQ45" s="50"/>
      <c r="KR45" s="16">
        <v>3</v>
      </c>
      <c r="KS45" s="46"/>
      <c r="KT45" s="16">
        <v>2</v>
      </c>
      <c r="KU45" s="46"/>
      <c r="KV45" s="46"/>
      <c r="KW45" s="46"/>
      <c r="KX45" s="46"/>
      <c r="KY45" s="46"/>
      <c r="KZ45" s="46"/>
      <c r="LA45" s="46"/>
      <c r="LB45" s="46"/>
      <c r="LC45" s="46"/>
      <c r="LD45" s="46"/>
      <c r="LE45" s="46"/>
      <c r="LF45" s="46"/>
      <c r="LG45" s="46"/>
      <c r="LH45" s="46"/>
      <c r="LI45" s="46"/>
      <c r="LJ45" s="46"/>
      <c r="LK45" s="46"/>
      <c r="LL45" s="46"/>
      <c r="LM45" s="46"/>
      <c r="LN45" s="16">
        <v>3</v>
      </c>
      <c r="LO45" s="42"/>
      <c r="LP45" s="42"/>
      <c r="LQ45" s="19" t="s">
        <v>507</v>
      </c>
    </row>
    <row r="46" spans="2:331" ht="12.6" customHeight="1" x14ac:dyDescent="0.2">
      <c r="B46" s="13">
        <v>21</v>
      </c>
      <c r="C46" s="13"/>
      <c r="D46" s="19" t="s">
        <v>504</v>
      </c>
      <c r="E46" s="46" t="s">
        <v>270</v>
      </c>
      <c r="F46" s="50"/>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50"/>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6"/>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6"/>
      <c r="JN46" s="42"/>
      <c r="JO46" s="16">
        <v>6</v>
      </c>
      <c r="JP46" s="50"/>
      <c r="JQ46" s="16">
        <v>6</v>
      </c>
      <c r="JR46" s="46"/>
      <c r="JS46" s="16">
        <v>7</v>
      </c>
      <c r="JT46" s="46"/>
      <c r="JU46" s="16">
        <v>6</v>
      </c>
      <c r="JV46" s="46"/>
      <c r="JW46" s="16">
        <v>7</v>
      </c>
      <c r="JX46" s="46"/>
      <c r="JY46" s="16">
        <v>8</v>
      </c>
      <c r="JZ46" s="46"/>
      <c r="KA46" s="16">
        <v>7</v>
      </c>
      <c r="KB46" s="46"/>
      <c r="KC46" s="16">
        <v>8</v>
      </c>
      <c r="KD46" s="46"/>
      <c r="KE46" s="16">
        <v>6</v>
      </c>
      <c r="KF46" s="46"/>
      <c r="KG46" s="16">
        <v>6</v>
      </c>
      <c r="KH46" s="46"/>
      <c r="KI46" s="16">
        <v>8</v>
      </c>
      <c r="KJ46" s="46"/>
      <c r="KK46" s="16">
        <v>9</v>
      </c>
      <c r="KL46" s="46"/>
      <c r="KM46" s="16">
        <v>7</v>
      </c>
      <c r="KN46" s="42"/>
      <c r="KO46" s="42"/>
      <c r="KP46" s="16">
        <v>10</v>
      </c>
      <c r="KQ46" s="50"/>
      <c r="KR46" s="16">
        <v>7</v>
      </c>
      <c r="KS46" s="46"/>
      <c r="KT46" s="16">
        <v>7</v>
      </c>
      <c r="KU46" s="46"/>
      <c r="KV46" s="46"/>
      <c r="KW46" s="46"/>
      <c r="KX46" s="46"/>
      <c r="KY46" s="46"/>
      <c r="KZ46" s="46"/>
      <c r="LA46" s="46"/>
      <c r="LB46" s="46"/>
      <c r="LC46" s="46"/>
      <c r="LD46" s="46"/>
      <c r="LE46" s="46"/>
      <c r="LF46" s="46"/>
      <c r="LG46" s="46"/>
      <c r="LH46" s="46"/>
      <c r="LI46" s="46"/>
      <c r="LJ46" s="46"/>
      <c r="LK46" s="46"/>
      <c r="LL46" s="46"/>
      <c r="LM46" s="46"/>
      <c r="LN46" s="16">
        <v>8</v>
      </c>
      <c r="LO46" s="42"/>
      <c r="LP46" s="42"/>
      <c r="LQ46" s="19" t="s">
        <v>508</v>
      </c>
    </row>
    <row r="47" spans="2:331" ht="12.6" customHeight="1" x14ac:dyDescent="0.2">
      <c r="B47" s="13">
        <v>22</v>
      </c>
      <c r="C47" s="13"/>
      <c r="D47" s="19" t="s">
        <v>505</v>
      </c>
      <c r="E47" s="46" t="s">
        <v>270</v>
      </c>
      <c r="F47" s="50"/>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50"/>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6"/>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6"/>
      <c r="JN47" s="42"/>
      <c r="JO47" s="16">
        <v>19</v>
      </c>
      <c r="JP47" s="50"/>
      <c r="JQ47" s="16">
        <v>17</v>
      </c>
      <c r="JR47" s="46"/>
      <c r="JS47" s="16">
        <v>19</v>
      </c>
      <c r="JT47" s="46"/>
      <c r="JU47" s="16">
        <v>18</v>
      </c>
      <c r="JV47" s="46"/>
      <c r="JW47" s="16">
        <v>18</v>
      </c>
      <c r="JX47" s="46"/>
      <c r="JY47" s="16">
        <v>19</v>
      </c>
      <c r="JZ47" s="46"/>
      <c r="KA47" s="16">
        <v>17</v>
      </c>
      <c r="KB47" s="46"/>
      <c r="KC47" s="16">
        <v>21</v>
      </c>
      <c r="KD47" s="46"/>
      <c r="KE47" s="16">
        <v>16</v>
      </c>
      <c r="KF47" s="46"/>
      <c r="KG47" s="16">
        <v>17</v>
      </c>
      <c r="KH47" s="46"/>
      <c r="KI47" s="16">
        <v>19</v>
      </c>
      <c r="KJ47" s="46"/>
      <c r="KK47" s="16">
        <v>21</v>
      </c>
      <c r="KL47" s="46"/>
      <c r="KM47" s="16">
        <v>18</v>
      </c>
      <c r="KN47" s="42"/>
      <c r="KO47" s="42"/>
      <c r="KP47" s="16">
        <v>22</v>
      </c>
      <c r="KQ47" s="50"/>
      <c r="KR47" s="16">
        <v>19</v>
      </c>
      <c r="KS47" s="46"/>
      <c r="KT47" s="16">
        <v>19</v>
      </c>
      <c r="KU47" s="46"/>
      <c r="KV47" s="46"/>
      <c r="KW47" s="46"/>
      <c r="KX47" s="46"/>
      <c r="KY47" s="46"/>
      <c r="KZ47" s="46"/>
      <c r="LA47" s="46"/>
      <c r="LB47" s="46"/>
      <c r="LC47" s="46"/>
      <c r="LD47" s="46"/>
      <c r="LE47" s="46"/>
      <c r="LF47" s="46"/>
      <c r="LG47" s="46"/>
      <c r="LH47" s="46"/>
      <c r="LI47" s="46"/>
      <c r="LJ47" s="46"/>
      <c r="LK47" s="46"/>
      <c r="LL47" s="46"/>
      <c r="LM47" s="46"/>
      <c r="LN47" s="16">
        <v>21</v>
      </c>
      <c r="LO47" s="42"/>
      <c r="LP47" s="42"/>
      <c r="LQ47" s="19" t="s">
        <v>509</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5"/>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49"/>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16" t="s">
        <v>50</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row>
    <row r="51" spans="2:329" ht="32.549999999999997" customHeight="1" x14ac:dyDescent="0.2">
      <c r="B51" s="216" t="s">
        <v>499</v>
      </c>
      <c r="C51" s="233"/>
      <c r="D51" s="233"/>
      <c r="E51" s="233"/>
      <c r="F51" s="233"/>
      <c r="G51" s="233"/>
      <c r="H51" s="233"/>
      <c r="I51" s="233"/>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4"/>
      <c r="CP51" s="234"/>
      <c r="CQ51" s="234"/>
      <c r="CR51" s="234"/>
      <c r="CS51" s="234"/>
      <c r="CT51" s="234"/>
      <c r="CU51" s="234"/>
      <c r="CV51" s="234"/>
      <c r="CW51" s="234"/>
      <c r="CX51" s="234"/>
      <c r="CY51" s="234"/>
      <c r="CZ51" s="234"/>
      <c r="DA51" s="234"/>
      <c r="DB51" s="234"/>
      <c r="DC51" s="234"/>
      <c r="DD51" s="234"/>
      <c r="DE51" s="234"/>
      <c r="DF51" s="234"/>
      <c r="DG51" s="234"/>
      <c r="DH51" s="234"/>
      <c r="DI51" s="234"/>
      <c r="DJ51" s="234"/>
      <c r="DK51" s="234"/>
      <c r="DL51" s="234"/>
      <c r="DM51" s="234"/>
      <c r="DN51" s="234"/>
      <c r="DO51" s="234"/>
      <c r="DP51" s="234"/>
      <c r="DQ51" s="234"/>
      <c r="DR51" s="234"/>
      <c r="DS51" s="234"/>
      <c r="DT51" s="234"/>
      <c r="DU51" s="234"/>
      <c r="DV51" s="234"/>
      <c r="DW51" s="234"/>
      <c r="DX51" s="234"/>
      <c r="DY51" s="234"/>
      <c r="DZ51" s="234"/>
      <c r="EA51" s="234"/>
      <c r="EB51" s="234"/>
      <c r="EC51" s="234"/>
      <c r="ED51" s="234"/>
      <c r="EE51" s="234"/>
      <c r="EF51" s="234"/>
      <c r="EG51" s="234"/>
      <c r="EH51" s="234"/>
      <c r="EI51" s="234"/>
      <c r="EJ51" s="234"/>
      <c r="EK51" s="234"/>
      <c r="EL51" s="234"/>
      <c r="EM51" s="234"/>
      <c r="EN51" s="234"/>
      <c r="EO51" s="234"/>
      <c r="EP51" s="234"/>
      <c r="EQ51" s="234"/>
      <c r="ER51" s="234"/>
      <c r="ES51" s="234"/>
      <c r="ET51" s="234"/>
      <c r="EU51" s="234"/>
      <c r="EV51" s="234"/>
      <c r="EW51" s="234"/>
      <c r="EX51" s="234"/>
      <c r="EY51" s="234"/>
      <c r="EZ51" s="234"/>
      <c r="FA51" s="234"/>
      <c r="FB51" s="234"/>
      <c r="FC51" s="234"/>
      <c r="FD51" s="234"/>
      <c r="FE51" s="234"/>
      <c r="FF51" s="234"/>
      <c r="FG51" s="234"/>
      <c r="FH51" s="234"/>
      <c r="FI51" s="234"/>
      <c r="FJ51" s="234"/>
      <c r="FK51" s="234"/>
      <c r="FL51" s="234"/>
      <c r="FM51" s="234"/>
      <c r="FN51" s="234"/>
      <c r="FO51" s="234"/>
      <c r="FP51" s="234"/>
      <c r="FQ51" s="234"/>
      <c r="FR51" s="234"/>
      <c r="FS51" s="234"/>
      <c r="FT51" s="234"/>
      <c r="FU51" s="234"/>
      <c r="FV51" s="234"/>
      <c r="FW51" s="234"/>
      <c r="FX51" s="234"/>
      <c r="FY51" s="234"/>
      <c r="FZ51" s="234"/>
      <c r="GA51" s="234"/>
      <c r="GB51" s="234"/>
      <c r="GC51" s="234"/>
      <c r="GD51" s="234"/>
      <c r="GE51" s="234"/>
      <c r="GF51" s="234"/>
      <c r="GG51" s="234"/>
      <c r="GH51" s="234"/>
      <c r="GI51" s="234"/>
      <c r="GJ51" s="234"/>
      <c r="GK51" s="234"/>
      <c r="GL51" s="234"/>
      <c r="GM51" s="234"/>
      <c r="GN51" s="234"/>
      <c r="GO51" s="234"/>
      <c r="GP51" s="234"/>
      <c r="GQ51" s="234"/>
      <c r="GR51" s="234"/>
      <c r="GS51" s="234"/>
      <c r="GT51" s="234"/>
      <c r="GU51" s="234"/>
      <c r="GV51" s="234"/>
      <c r="GW51" s="234"/>
      <c r="GX51" s="234"/>
      <c r="GY51" s="234"/>
      <c r="GZ51" s="234"/>
      <c r="HA51" s="234"/>
      <c r="HB51" s="234"/>
      <c r="HC51" s="234"/>
      <c r="HD51" s="234"/>
      <c r="HE51" s="234"/>
      <c r="HF51" s="234"/>
      <c r="HG51" s="234"/>
      <c r="HH51" s="234"/>
      <c r="HI51" s="234"/>
      <c r="HJ51" s="234"/>
      <c r="HK51" s="234"/>
      <c r="HL51" s="234"/>
      <c r="HM51" s="234"/>
      <c r="HN51" s="234"/>
      <c r="HO51" s="234"/>
      <c r="HP51" s="234"/>
      <c r="HQ51" s="234"/>
      <c r="HR51" s="234"/>
      <c r="HS51" s="234"/>
      <c r="HT51" s="234"/>
      <c r="HU51" s="234"/>
      <c r="HV51" s="234"/>
      <c r="HW51" s="234"/>
      <c r="HX51" s="234"/>
      <c r="HY51" s="234"/>
      <c r="HZ51" s="234"/>
      <c r="IA51" s="234"/>
      <c r="IB51" s="234"/>
      <c r="IC51" s="234"/>
      <c r="ID51" s="234"/>
      <c r="IE51" s="234"/>
      <c r="IF51" s="234"/>
      <c r="IG51" s="234"/>
      <c r="IH51" s="234"/>
      <c r="II51" s="234"/>
      <c r="IJ51" s="234"/>
      <c r="IK51" s="234"/>
      <c r="IL51" s="234"/>
      <c r="IM51" s="234"/>
      <c r="IN51" s="234"/>
      <c r="IO51" s="234"/>
      <c r="IP51" s="234"/>
      <c r="IQ51" s="234"/>
      <c r="IR51" s="234"/>
      <c r="IS51" s="234"/>
      <c r="IT51" s="234"/>
      <c r="IU51" s="234"/>
      <c r="IV51" s="234"/>
      <c r="IW51" s="234"/>
      <c r="IX51" s="234"/>
      <c r="IY51" s="234"/>
      <c r="IZ51" s="234"/>
      <c r="JA51" s="234"/>
      <c r="JB51" s="234"/>
      <c r="JC51" s="234"/>
      <c r="JD51" s="234"/>
      <c r="JE51" s="234"/>
      <c r="JF51" s="234"/>
      <c r="JG51" s="234"/>
      <c r="JH51" s="234"/>
      <c r="JI51" s="234"/>
      <c r="JJ51" s="234"/>
      <c r="JK51" s="234"/>
      <c r="JL51" s="234"/>
      <c r="JM51" s="234"/>
      <c r="JN51" s="234"/>
      <c r="JO51" s="234"/>
      <c r="JP51" s="234"/>
      <c r="JQ51" s="234"/>
      <c r="JR51" s="234"/>
      <c r="JS51" s="234"/>
      <c r="JT51" s="234"/>
      <c r="JU51" s="234"/>
      <c r="JV51" s="234"/>
      <c r="JW51" s="234"/>
      <c r="JX51" s="234"/>
      <c r="JY51" s="234"/>
      <c r="JZ51" s="234"/>
      <c r="KA51" s="234"/>
      <c r="KB51" s="234"/>
      <c r="KC51" s="234"/>
      <c r="KD51" s="234"/>
      <c r="KE51" s="234"/>
      <c r="KF51" s="234"/>
      <c r="KG51" s="234"/>
      <c r="KH51" s="234"/>
      <c r="KI51" s="234"/>
      <c r="KJ51" s="234"/>
      <c r="KK51" s="234"/>
      <c r="KL51" s="234"/>
      <c r="KM51" s="234"/>
      <c r="KN51" s="234"/>
      <c r="KO51" s="234"/>
      <c r="KP51" s="234"/>
      <c r="KQ51" s="234"/>
      <c r="KR51" s="234"/>
      <c r="KS51" s="234"/>
      <c r="KT51" s="234"/>
      <c r="KU51" s="234"/>
      <c r="KV51" s="234"/>
      <c r="KW51" s="234"/>
      <c r="KX51" s="234"/>
      <c r="KY51" s="234"/>
      <c r="KZ51" s="234"/>
      <c r="LA51" s="234"/>
      <c r="LB51" s="234"/>
      <c r="LC51" s="234"/>
      <c r="LD51" s="234"/>
      <c r="LE51" s="234"/>
      <c r="LF51" s="234"/>
      <c r="LG51" s="234"/>
      <c r="LH51" s="234"/>
      <c r="LI51" s="234"/>
      <c r="LJ51" s="234"/>
      <c r="LK51" s="234"/>
      <c r="LL51" s="234"/>
      <c r="LM51" s="234"/>
      <c r="LN51" s="234"/>
      <c r="LO51" s="234"/>
      <c r="LP51" s="234"/>
      <c r="LQ51" s="234"/>
    </row>
    <row r="53" spans="2:329" x14ac:dyDescent="0.2">
      <c r="I53" s="39"/>
      <c r="O53" s="39"/>
    </row>
    <row r="54" spans="2:329" x14ac:dyDescent="0.2">
      <c r="I54" s="38"/>
      <c r="O54" s="38"/>
    </row>
  </sheetData>
  <mergeCells count="172">
    <mergeCell ref="B51:LQ51"/>
    <mergeCell ref="AJ9:AK9"/>
    <mergeCell ref="AL9:AM9"/>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EJ6:FI6"/>
    <mergeCell ref="FK6:GJ6"/>
    <mergeCell ref="GL6:HK6"/>
    <mergeCell ref="HM6:IM6"/>
    <mergeCell ref="IN6:JN6"/>
    <mergeCell ref="JO6:KN6"/>
    <mergeCell ref="AV9:AW9"/>
    <mergeCell ref="AX9:AY9"/>
    <mergeCell ref="AZ9:BA9"/>
    <mergeCell ref="BB9:BC9"/>
    <mergeCell ref="BD9:BE9"/>
    <mergeCell ref="BG9:BH9"/>
    <mergeCell ref="BI9:BJ9"/>
    <mergeCell ref="BK9:BL9"/>
    <mergeCell ref="BM9:BN9"/>
    <mergeCell ref="BO9:BP9"/>
    <mergeCell ref="BQ9:BR9"/>
    <mergeCell ref="BS9:BT9"/>
    <mergeCell ref="CT9:CU9"/>
    <mergeCell ref="CV9:CW9"/>
    <mergeCell ref="CX9:CY9"/>
    <mergeCell ref="CZ9:DA9"/>
    <mergeCell ref="DB9:DC9"/>
    <mergeCell ref="DD9:DE9"/>
    <mergeCell ref="E9:F9"/>
    <mergeCell ref="G9:H9"/>
    <mergeCell ref="I9:J9"/>
    <mergeCell ref="K9:L9"/>
    <mergeCell ref="M9:N9"/>
    <mergeCell ref="O9:P9"/>
    <mergeCell ref="Q9:R9"/>
    <mergeCell ref="S9:T9"/>
    <mergeCell ref="U9:V9"/>
    <mergeCell ref="CH9:CI9"/>
    <mergeCell ref="CJ9:CK9"/>
    <mergeCell ref="CL9:CM9"/>
    <mergeCell ref="CN9:CO9"/>
    <mergeCell ref="CP9:CQ9"/>
    <mergeCell ref="CR9:CS9"/>
    <mergeCell ref="CE9:CF9"/>
    <mergeCell ref="DS9:DT9"/>
    <mergeCell ref="DU9:DV9"/>
    <mergeCell ref="DW9:DX9"/>
    <mergeCell ref="DY9:DZ9"/>
    <mergeCell ref="EA9:EB9"/>
    <mergeCell ref="EC9:ED9"/>
    <mergeCell ref="DF9:DG9"/>
    <mergeCell ref="DI9:DJ9"/>
    <mergeCell ref="DK9:DL9"/>
    <mergeCell ref="DM9:DN9"/>
    <mergeCell ref="DO9:DP9"/>
    <mergeCell ref="DQ9:DR9"/>
    <mergeCell ref="ER9:ES9"/>
    <mergeCell ref="ET9:EU9"/>
    <mergeCell ref="EV9:EW9"/>
    <mergeCell ref="EX9:EY9"/>
    <mergeCell ref="EZ9:FA9"/>
    <mergeCell ref="FB9:FC9"/>
    <mergeCell ref="EE9:EF9"/>
    <mergeCell ref="EG9:EH9"/>
    <mergeCell ref="EJ9:EK9"/>
    <mergeCell ref="EL9:EM9"/>
    <mergeCell ref="EN9:EO9"/>
    <mergeCell ref="EP9:EQ9"/>
    <mergeCell ref="FQ9:FR9"/>
    <mergeCell ref="FS9:FT9"/>
    <mergeCell ref="FU9:FV9"/>
    <mergeCell ref="FW9:FX9"/>
    <mergeCell ref="FY9:FZ9"/>
    <mergeCell ref="GA9:GB9"/>
    <mergeCell ref="FD9:FE9"/>
    <mergeCell ref="FF9:FG9"/>
    <mergeCell ref="FH9:FI9"/>
    <mergeCell ref="FK9:FL9"/>
    <mergeCell ref="FM9:FN9"/>
    <mergeCell ref="FO9:FP9"/>
    <mergeCell ref="GP9:GQ9"/>
    <mergeCell ref="GR9:GS9"/>
    <mergeCell ref="GT9:GU9"/>
    <mergeCell ref="GV9:GW9"/>
    <mergeCell ref="GX9:GY9"/>
    <mergeCell ref="GZ9:HA9"/>
    <mergeCell ref="GC9:GD9"/>
    <mergeCell ref="GE9:GF9"/>
    <mergeCell ref="GG9:GH9"/>
    <mergeCell ref="GI9:GJ9"/>
    <mergeCell ref="GL9:GM9"/>
    <mergeCell ref="GN9:GO9"/>
    <mergeCell ref="HO9:HP9"/>
    <mergeCell ref="HQ9:HR9"/>
    <mergeCell ref="HS9:HT9"/>
    <mergeCell ref="HU9:HV9"/>
    <mergeCell ref="HW9:HX9"/>
    <mergeCell ref="HY9:HZ9"/>
    <mergeCell ref="HB9:HC9"/>
    <mergeCell ref="HD9:HE9"/>
    <mergeCell ref="HF9:HG9"/>
    <mergeCell ref="HH9:HI9"/>
    <mergeCell ref="HJ9:HK9"/>
    <mergeCell ref="HM9:HN9"/>
    <mergeCell ref="IR9:IS9"/>
    <mergeCell ref="IT9:IU9"/>
    <mergeCell ref="IV9:IW9"/>
    <mergeCell ref="IX9:IY9"/>
    <mergeCell ref="IA9:IB9"/>
    <mergeCell ref="IC9:ID9"/>
    <mergeCell ref="IE9:IF9"/>
    <mergeCell ref="IG9:IH9"/>
    <mergeCell ref="II9:IJ9"/>
    <mergeCell ref="IK9:IM9"/>
    <mergeCell ref="LQ6:LR9"/>
    <mergeCell ref="KK9:KL9"/>
    <mergeCell ref="KM9:KN9"/>
    <mergeCell ref="B50:LQ50"/>
    <mergeCell ref="JY9:JZ9"/>
    <mergeCell ref="KA9:KB9"/>
    <mergeCell ref="KC9:KD9"/>
    <mergeCell ref="KE9:KF9"/>
    <mergeCell ref="KG9:KH9"/>
    <mergeCell ref="KI9:KJ9"/>
    <mergeCell ref="JL9:JN9"/>
    <mergeCell ref="JO9:JP9"/>
    <mergeCell ref="JQ9:JR9"/>
    <mergeCell ref="JS9:JT9"/>
    <mergeCell ref="JU9:JV9"/>
    <mergeCell ref="JW9:JX9"/>
    <mergeCell ref="IZ9:JA9"/>
    <mergeCell ref="JB9:JC9"/>
    <mergeCell ref="JD9:JE9"/>
    <mergeCell ref="JF9:JG9"/>
    <mergeCell ref="JH9:JI9"/>
    <mergeCell ref="JJ9:JK9"/>
    <mergeCell ref="IN9:IO9"/>
    <mergeCell ref="IP9:IQ9"/>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ABF-08DB-491A-8079-2F8649A165A4}">
  <sheetPr>
    <pageSetUpPr fitToPage="1"/>
  </sheetPr>
  <dimension ref="B1:LT55"/>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1" style="1" hidden="1" customWidth="1" outlineLevel="1"/>
    <col min="219" max="219" width="8.7109375" style="1" hidden="1" customWidth="1" outlineLevel="1"/>
    <col min="220" max="221" width="1.42578125" style="1" hidden="1" customWidth="1" outlineLevel="1"/>
    <col min="222" max="222" width="6.42578125" style="1" hidden="1" customWidth="1" outlineLevel="1"/>
    <col min="223" max="223" width="1.42578125" style="1" hidden="1" customWidth="1" outlineLevel="1"/>
    <col min="224" max="224" width="6.42578125" style="1" hidden="1" customWidth="1" outlineLevel="1"/>
    <col min="225" max="225" width="1.42578125" style="1" hidden="1" customWidth="1" outlineLevel="1"/>
    <col min="226" max="226" width="6.42578125" style="1" hidden="1" customWidth="1" outlineLevel="1"/>
    <col min="227" max="227" width="1.42578125" style="1" hidden="1" customWidth="1" outlineLevel="1"/>
    <col min="228" max="228" width="6.42578125" style="1" hidden="1" customWidth="1" outlineLevel="1"/>
    <col min="229" max="229" width="1.42578125" style="1" hidden="1" customWidth="1" outlineLevel="1"/>
    <col min="230" max="230" width="6.42578125" style="1" hidden="1" customWidth="1" outlineLevel="1"/>
    <col min="231" max="231" width="1.42578125" style="1" hidden="1" customWidth="1" outlineLevel="1"/>
    <col min="232" max="232" width="6.42578125" style="1" hidden="1" customWidth="1" outlineLevel="1"/>
    <col min="233" max="233" width="1.42578125" style="1" hidden="1" customWidth="1" outlineLevel="1"/>
    <col min="234" max="234" width="6.42578125" style="1" hidden="1" customWidth="1" outlineLevel="1"/>
    <col min="235" max="235" width="1.42578125" style="1" hidden="1" customWidth="1" outlineLevel="1"/>
    <col min="236" max="236" width="6.42578125" style="1" hidden="1" customWidth="1" outlineLevel="1"/>
    <col min="237" max="237" width="1.42578125" style="1" hidden="1" customWidth="1" outlineLevel="1"/>
    <col min="238" max="238" width="6.42578125" style="1" hidden="1" customWidth="1" outlineLevel="1"/>
    <col min="239" max="239" width="1.42578125" style="1" hidden="1" customWidth="1" outlineLevel="1"/>
    <col min="240" max="240" width="6.42578125" style="1" hidden="1" customWidth="1" outlineLevel="1"/>
    <col min="241" max="241" width="1.42578125" style="1" hidden="1" customWidth="1" outlineLevel="1"/>
    <col min="242" max="242" width="6.42578125" style="1" hidden="1" customWidth="1" outlineLevel="1"/>
    <col min="243" max="243" width="1.42578125" style="1" hidden="1" customWidth="1" outlineLevel="1"/>
    <col min="244" max="244" width="6.42578125" style="1" hidden="1" customWidth="1" outlineLevel="1"/>
    <col min="245" max="245" width="1.42578125" style="1" hidden="1" customWidth="1" outlineLevel="1"/>
    <col min="246" max="246" width="8.7109375" style="1" hidden="1" customWidth="1" outlineLevel="1"/>
    <col min="247" max="248" width="1.42578125" style="1" hidden="1" customWidth="1" outlineLevel="1"/>
    <col min="249" max="249" width="6.42578125" style="1" hidden="1" customWidth="1" outlineLevel="1"/>
    <col min="250" max="250" width="1.42578125" style="1" hidden="1" customWidth="1" outlineLevel="1"/>
    <col min="251" max="251" width="6.42578125" style="1" hidden="1" customWidth="1" outlineLevel="1"/>
    <col min="252" max="252" width="1.42578125" style="1" hidden="1" customWidth="1" outlineLevel="1"/>
    <col min="253" max="253" width="6.42578125" style="1" hidden="1" customWidth="1" outlineLevel="1"/>
    <col min="254" max="254" width="1.42578125" style="1" hidden="1" customWidth="1" outlineLevel="1"/>
    <col min="255" max="255" width="6.42578125" style="1" hidden="1" customWidth="1" outlineLevel="1"/>
    <col min="256" max="256" width="1.42578125" style="1" hidden="1" customWidth="1" outlineLevel="1"/>
    <col min="257" max="257" width="6.42578125" style="1" hidden="1" customWidth="1" outlineLevel="1"/>
    <col min="258" max="258" width="1.42578125" style="1" hidden="1" customWidth="1" outlineLevel="1"/>
    <col min="259" max="259" width="6.42578125" style="1" hidden="1" customWidth="1" outlineLevel="1"/>
    <col min="260" max="260" width="1.42578125" style="1" hidden="1" customWidth="1" outlineLevel="1"/>
    <col min="261" max="261" width="6.42578125" style="1" hidden="1" customWidth="1" outlineLevel="1"/>
    <col min="262" max="262" width="1.42578125" style="1" hidden="1" customWidth="1" outlineLevel="1"/>
    <col min="263" max="263" width="6.42578125" style="1" hidden="1" customWidth="1" outlineLevel="1"/>
    <col min="264" max="264" width="1.42578125" style="1" hidden="1" customWidth="1" outlineLevel="1"/>
    <col min="265" max="265" width="6.42578125" style="1" hidden="1" customWidth="1" outlineLevel="1"/>
    <col min="266" max="266" width="1.42578125" style="1" hidden="1" customWidth="1" outlineLevel="1"/>
    <col min="267" max="267" width="6.42578125" style="1" hidden="1" customWidth="1" outlineLevel="1"/>
    <col min="268" max="268" width="1.42578125" style="1" hidden="1" customWidth="1" outlineLevel="1"/>
    <col min="269" max="269" width="6.42578125" style="1" hidden="1" customWidth="1" outlineLevel="1"/>
    <col min="270" max="270" width="1.42578125" style="1" hidden="1" customWidth="1" outlineLevel="1"/>
    <col min="271" max="271" width="6.42578125" style="1" hidden="1" customWidth="1" outlineLevel="1"/>
    <col min="272" max="272" width="1.42578125" style="1" hidden="1" customWidth="1" outlineLevel="1"/>
    <col min="273" max="273" width="8.7109375" style="1" hidden="1" customWidth="1" outlineLevel="1"/>
    <col min="274" max="274" width="1.42578125" style="1" hidden="1" customWidth="1" outlineLevel="1"/>
    <col min="275" max="275" width="1" style="1" hidden="1" customWidth="1" outlineLevel="1"/>
    <col min="276" max="276" width="6.42578125" style="1" customWidth="1" collapsed="1"/>
    <col min="277" max="277" width="1.42578125" style="1" customWidth="1"/>
    <col min="278" max="278" width="6.42578125" style="1" customWidth="1"/>
    <col min="279" max="279" width="1.42578125" style="1" customWidth="1"/>
    <col min="280" max="280" width="6.42578125" style="1" customWidth="1"/>
    <col min="281" max="281" width="1.42578125" style="1" customWidth="1"/>
    <col min="282" max="282" width="6.42578125" style="1" customWidth="1"/>
    <col min="283" max="283" width="1.42578125" style="1" customWidth="1"/>
    <col min="284" max="284" width="6.42578125" style="1" customWidth="1"/>
    <col min="285" max="285" width="1.42578125" style="1" customWidth="1"/>
    <col min="286" max="286" width="6.42578125" style="1" customWidth="1"/>
    <col min="287" max="287" width="1.42578125" style="1" customWidth="1"/>
    <col min="288" max="288" width="6.42578125" style="1" customWidth="1"/>
    <col min="289" max="289" width="1.42578125" style="1" customWidth="1"/>
    <col min="290" max="290" width="6.42578125" style="1" customWidth="1"/>
    <col min="291" max="291" width="1.42578125" style="1" customWidth="1"/>
    <col min="292" max="292" width="6.42578125" style="1" customWidth="1"/>
    <col min="293" max="293" width="1.42578125" style="1" customWidth="1"/>
    <col min="294" max="294" width="6.42578125" style="1" customWidth="1"/>
    <col min="295" max="295" width="1.42578125" style="1" customWidth="1"/>
    <col min="296" max="296" width="6.42578125" style="1" customWidth="1"/>
    <col min="297" max="297" width="1.42578125" style="1" customWidth="1"/>
    <col min="298" max="298" width="6.42578125" style="1" customWidth="1"/>
    <col min="299" max="299" width="1.42578125" style="1" customWidth="1"/>
    <col min="300" max="300" width="8.7109375" style="1" customWidth="1"/>
    <col min="301" max="302" width="1" style="1" customWidth="1"/>
    <col min="303" max="303" width="6.42578125" style="1" customWidth="1" collapsed="1"/>
    <col min="304" max="304" width="1.42578125" style="1" customWidth="1"/>
    <col min="305" max="305" width="6.42578125" style="1" customWidth="1"/>
    <col min="306" max="306" width="1.42578125" style="1" customWidth="1"/>
    <col min="307" max="307" width="6.42578125" style="1" customWidth="1"/>
    <col min="308" max="308" width="1.42578125" style="1" customWidth="1"/>
    <col min="309" max="309" width="6.42578125" style="1" hidden="1" customWidth="1"/>
    <col min="310" max="310" width="1.42578125" style="1" hidden="1" customWidth="1"/>
    <col min="311" max="311" width="6.42578125" style="1" hidden="1" customWidth="1"/>
    <col min="312" max="312" width="1.42578125" style="1" hidden="1" customWidth="1"/>
    <col min="313" max="313" width="6.42578125" style="1" hidden="1" customWidth="1"/>
    <col min="314" max="314" width="1.42578125" style="1" hidden="1" customWidth="1"/>
    <col min="315" max="315" width="7.7109375" style="1" hidden="1" customWidth="1"/>
    <col min="316" max="316" width="1.42578125" style="1" hidden="1" customWidth="1"/>
    <col min="317" max="317" width="6.42578125" style="1" hidden="1" customWidth="1"/>
    <col min="318" max="318" width="1.42578125" style="1" hidden="1" customWidth="1"/>
    <col min="319" max="319" width="6.42578125" style="1" hidden="1" customWidth="1"/>
    <col min="320" max="320" width="1.42578125" style="1" hidden="1" customWidth="1"/>
    <col min="321" max="321" width="6.42578125" style="1" hidden="1" customWidth="1"/>
    <col min="322" max="322" width="1.42578125" style="1" hidden="1" customWidth="1"/>
    <col min="323" max="323" width="6.42578125" style="1" hidden="1" customWidth="1"/>
    <col min="324" max="324" width="1.42578125" style="1" hidden="1" customWidth="1"/>
    <col min="325" max="325" width="6.42578125" style="1" hidden="1" customWidth="1"/>
    <col min="326" max="326" width="1.42578125" style="1" hidden="1" customWidth="1"/>
    <col min="327" max="327" width="8.7109375" style="1" customWidth="1"/>
    <col min="328" max="329" width="1" style="1" customWidth="1"/>
    <col min="330" max="330" width="64" style="1" bestFit="1" customWidth="1"/>
    <col min="331"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2"/>
      <c r="HK1" s="23"/>
      <c r="HL1" s="21"/>
      <c r="HM1" s="21"/>
      <c r="HN1" s="35"/>
      <c r="HO1" s="36"/>
      <c r="HP1" s="35"/>
      <c r="HQ1" s="36"/>
      <c r="HR1" s="35"/>
      <c r="HS1" s="36"/>
      <c r="HT1" s="35"/>
      <c r="HU1" s="36"/>
      <c r="HV1" s="23"/>
      <c r="HW1" s="21"/>
      <c r="HX1" s="23"/>
      <c r="HY1" s="21"/>
      <c r="HZ1" s="23"/>
      <c r="IA1" s="21"/>
      <c r="IB1" s="23"/>
      <c r="IC1" s="21"/>
      <c r="ID1" s="23"/>
      <c r="IE1" s="21"/>
      <c r="IF1" s="23"/>
      <c r="IG1" s="21"/>
      <c r="IH1" s="23"/>
      <c r="II1" s="21"/>
      <c r="IJ1" s="23"/>
      <c r="IK1" s="21"/>
      <c r="IL1" s="23"/>
      <c r="IM1" s="23"/>
      <c r="IN1" s="21"/>
      <c r="IO1" s="35"/>
      <c r="IP1" s="36"/>
      <c r="IQ1" s="35"/>
      <c r="IR1" s="36"/>
      <c r="IS1" s="35"/>
      <c r="IT1" s="36"/>
      <c r="IU1" s="35"/>
      <c r="IV1" s="36"/>
      <c r="IW1" s="23"/>
      <c r="IX1" s="21"/>
      <c r="IY1" s="23"/>
      <c r="IZ1" s="21"/>
      <c r="JA1" s="23"/>
      <c r="JB1" s="21"/>
      <c r="JC1" s="23"/>
      <c r="JD1" s="21"/>
      <c r="JE1" s="23"/>
      <c r="JF1" s="21"/>
      <c r="JG1" s="23"/>
      <c r="JH1" s="21"/>
      <c r="JI1" s="23"/>
      <c r="JJ1" s="21"/>
      <c r="JK1" s="23"/>
      <c r="JL1" s="21"/>
      <c r="JM1" s="23"/>
      <c r="JN1" s="23"/>
      <c r="JO1" s="23"/>
      <c r="JP1" s="35"/>
      <c r="JQ1" s="36"/>
      <c r="JR1" s="35"/>
      <c r="JS1" s="36"/>
      <c r="JT1" s="35"/>
      <c r="JU1" s="36"/>
      <c r="JV1" s="35"/>
      <c r="JW1" s="36"/>
      <c r="JX1" s="23"/>
      <c r="JY1" s="21"/>
      <c r="JZ1" s="23"/>
      <c r="KA1" s="21"/>
      <c r="KB1" s="23"/>
      <c r="KC1" s="21"/>
      <c r="KD1" s="23"/>
      <c r="KE1" s="21"/>
      <c r="KF1" s="23"/>
      <c r="KG1" s="21"/>
      <c r="KH1" s="23"/>
      <c r="KI1" s="21"/>
      <c r="KJ1" s="23"/>
      <c r="KK1" s="21"/>
      <c r="KL1" s="23"/>
      <c r="KM1" s="21"/>
      <c r="KN1" s="23"/>
      <c r="KO1" s="23"/>
      <c r="KP1" s="23"/>
      <c r="KQ1" s="35"/>
      <c r="KR1" s="36"/>
      <c r="KS1" s="35"/>
      <c r="KT1" s="36"/>
      <c r="KU1" s="35"/>
      <c r="KV1" s="36"/>
      <c r="KW1" s="35"/>
      <c r="KX1" s="36"/>
      <c r="KY1" s="23"/>
      <c r="KZ1" s="21"/>
      <c r="LA1" s="23"/>
      <c r="LB1" s="21"/>
      <c r="LC1" s="23"/>
      <c r="LD1" s="21"/>
      <c r="LE1" s="23"/>
      <c r="LF1" s="21"/>
      <c r="LG1" s="23"/>
      <c r="LH1" s="21"/>
      <c r="LI1" s="23"/>
      <c r="LJ1" s="21"/>
      <c r="LK1" s="23"/>
      <c r="LL1" s="21"/>
      <c r="LM1" s="23"/>
      <c r="LN1" s="21"/>
      <c r="LO1" s="23"/>
      <c r="LP1" s="23"/>
      <c r="LQ1" s="22"/>
      <c r="LR1" s="20"/>
    </row>
    <row r="2" spans="2:332" ht="16.8" customHeight="1" x14ac:dyDescent="0.2">
      <c r="B2" s="2" t="s">
        <v>541</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2"/>
      <c r="HK2" s="23"/>
      <c r="HL2" s="21"/>
      <c r="HM2" s="21"/>
      <c r="HN2" s="35"/>
      <c r="HO2" s="36"/>
      <c r="HP2" s="35"/>
      <c r="HQ2" s="36"/>
      <c r="HR2" s="35"/>
      <c r="HS2" s="36"/>
      <c r="HT2" s="35"/>
      <c r="HU2" s="36"/>
      <c r="HV2" s="23"/>
      <c r="HW2" s="21"/>
      <c r="HX2" s="23"/>
      <c r="HY2" s="21"/>
      <c r="HZ2" s="23"/>
      <c r="IA2" s="21"/>
      <c r="IB2" s="23"/>
      <c r="IC2" s="21"/>
      <c r="ID2" s="23"/>
      <c r="IE2" s="21"/>
      <c r="IF2" s="23"/>
      <c r="IG2" s="21"/>
      <c r="IH2" s="23"/>
      <c r="II2" s="21"/>
      <c r="IJ2" s="23"/>
      <c r="IK2" s="21"/>
      <c r="IL2" s="23"/>
      <c r="IM2" s="23"/>
      <c r="IN2" s="21"/>
      <c r="IO2" s="35"/>
      <c r="IP2" s="36"/>
      <c r="IQ2" s="35"/>
      <c r="IR2" s="36"/>
      <c r="IS2" s="35"/>
      <c r="IT2" s="36"/>
      <c r="IU2" s="35"/>
      <c r="IV2" s="36"/>
      <c r="IW2" s="23"/>
      <c r="IX2" s="21"/>
      <c r="IY2" s="23"/>
      <c r="IZ2" s="21"/>
      <c r="JA2" s="23"/>
      <c r="JB2" s="21"/>
      <c r="JC2" s="23"/>
      <c r="JD2" s="21"/>
      <c r="JE2" s="23"/>
      <c r="JF2" s="21"/>
      <c r="JG2" s="23"/>
      <c r="JH2" s="21"/>
      <c r="JI2" s="23"/>
      <c r="JJ2" s="21"/>
      <c r="JK2" s="23"/>
      <c r="JL2" s="21"/>
      <c r="JM2" s="23"/>
      <c r="JN2" s="23"/>
      <c r="JO2" s="23"/>
      <c r="JP2" s="35"/>
      <c r="JQ2" s="36"/>
      <c r="JR2" s="35"/>
      <c r="JS2" s="36"/>
      <c r="JT2" s="35"/>
      <c r="JU2" s="36"/>
      <c r="JV2" s="35"/>
      <c r="JW2" s="36"/>
      <c r="JX2" s="23"/>
      <c r="JY2" s="21"/>
      <c r="JZ2" s="23"/>
      <c r="KA2" s="21"/>
      <c r="KB2" s="23"/>
      <c r="KC2" s="21"/>
      <c r="KD2" s="23"/>
      <c r="KE2" s="21"/>
      <c r="KF2" s="23"/>
      <c r="KG2" s="21"/>
      <c r="KH2" s="23"/>
      <c r="KI2" s="21"/>
      <c r="KJ2" s="23"/>
      <c r="KK2" s="21"/>
      <c r="KL2" s="23"/>
      <c r="KM2" s="21"/>
      <c r="KN2" s="23"/>
      <c r="KO2" s="23"/>
      <c r="KP2" s="23"/>
      <c r="KQ2" s="35"/>
      <c r="KR2" s="36"/>
      <c r="KS2" s="35"/>
      <c r="KT2" s="36"/>
      <c r="KU2" s="35"/>
      <c r="KV2" s="36"/>
      <c r="KW2" s="35"/>
      <c r="KX2" s="36"/>
      <c r="KY2" s="23"/>
      <c r="KZ2" s="21"/>
      <c r="LA2" s="23"/>
      <c r="LB2" s="21"/>
      <c r="LC2" s="23"/>
      <c r="LD2" s="21"/>
      <c r="LE2" s="23"/>
      <c r="LF2" s="21"/>
      <c r="LG2" s="23"/>
      <c r="LH2" s="21"/>
      <c r="LI2" s="23"/>
      <c r="LJ2" s="21"/>
      <c r="LK2" s="23"/>
      <c r="LL2" s="21"/>
      <c r="LM2" s="23"/>
      <c r="LN2" s="21"/>
      <c r="LO2" s="23"/>
      <c r="LP2" s="23"/>
      <c r="LQ2" s="22"/>
      <c r="LR2" s="20"/>
    </row>
    <row r="3" spans="2:332" ht="14.25" customHeight="1" x14ac:dyDescent="0.2">
      <c r="B3" s="4" t="s">
        <v>513</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2"/>
      <c r="HK3" s="23"/>
      <c r="HL3" s="21"/>
      <c r="HM3" s="21"/>
      <c r="HN3" s="35"/>
      <c r="HO3" s="36"/>
      <c r="HP3" s="35"/>
      <c r="HQ3" s="36"/>
      <c r="HR3" s="35"/>
      <c r="HS3" s="36"/>
      <c r="HT3" s="35"/>
      <c r="HU3" s="36"/>
      <c r="HV3" s="23"/>
      <c r="HW3" s="21"/>
      <c r="HX3" s="23"/>
      <c r="HY3" s="21"/>
      <c r="HZ3" s="23"/>
      <c r="IA3" s="21"/>
      <c r="IB3" s="23"/>
      <c r="IC3" s="21"/>
      <c r="ID3" s="23"/>
      <c r="IE3" s="21"/>
      <c r="IF3" s="23"/>
      <c r="IG3" s="21"/>
      <c r="IH3" s="23"/>
      <c r="II3" s="21"/>
      <c r="IJ3" s="23"/>
      <c r="IK3" s="21"/>
      <c r="IL3" s="23"/>
      <c r="IM3" s="23"/>
      <c r="IN3" s="21"/>
      <c r="IO3" s="35"/>
      <c r="IP3" s="36"/>
      <c r="IQ3" s="35"/>
      <c r="IR3" s="36"/>
      <c r="IS3" s="35"/>
      <c r="IT3" s="36"/>
      <c r="IU3" s="35"/>
      <c r="IV3" s="36"/>
      <c r="IW3" s="23"/>
      <c r="IX3" s="21"/>
      <c r="IY3" s="23"/>
      <c r="IZ3" s="21"/>
      <c r="JA3" s="23"/>
      <c r="JB3" s="21"/>
      <c r="JC3" s="23"/>
      <c r="JD3" s="21"/>
      <c r="JE3" s="23"/>
      <c r="JF3" s="21"/>
      <c r="JG3" s="23"/>
      <c r="JH3" s="21"/>
      <c r="JI3" s="23"/>
      <c r="JJ3" s="21"/>
      <c r="JK3" s="23"/>
      <c r="JL3" s="21"/>
      <c r="JM3" s="23"/>
      <c r="JN3" s="23"/>
      <c r="JO3" s="23"/>
      <c r="JP3" s="35"/>
      <c r="JQ3" s="36"/>
      <c r="JR3" s="35"/>
      <c r="JS3" s="36"/>
      <c r="JT3" s="35"/>
      <c r="JU3" s="36"/>
      <c r="JV3" s="35"/>
      <c r="JW3" s="36"/>
      <c r="JX3" s="23"/>
      <c r="JY3" s="21"/>
      <c r="JZ3" s="23"/>
      <c r="KA3" s="21"/>
      <c r="KB3" s="23"/>
      <c r="KC3" s="21"/>
      <c r="KD3" s="23"/>
      <c r="KE3" s="21"/>
      <c r="KF3" s="23"/>
      <c r="KG3" s="21"/>
      <c r="KH3" s="23"/>
      <c r="KI3" s="21"/>
      <c r="KJ3" s="23"/>
      <c r="KK3" s="21"/>
      <c r="KL3" s="23"/>
      <c r="KM3" s="21"/>
      <c r="KN3" s="23"/>
      <c r="KO3" s="23"/>
      <c r="KP3" s="23"/>
      <c r="KQ3" s="35"/>
      <c r="KR3" s="36"/>
      <c r="KS3" s="35"/>
      <c r="KT3" s="36"/>
      <c r="KU3" s="35"/>
      <c r="KV3" s="36"/>
      <c r="KW3" s="35"/>
      <c r="KX3" s="36"/>
      <c r="KY3" s="23"/>
      <c r="KZ3" s="21"/>
      <c r="LA3" s="23"/>
      <c r="LB3" s="21"/>
      <c r="LC3" s="23"/>
      <c r="LD3" s="21"/>
      <c r="LE3" s="23"/>
      <c r="LF3" s="21"/>
      <c r="LG3" s="23"/>
      <c r="LH3" s="21"/>
      <c r="LI3" s="23"/>
      <c r="LJ3" s="21"/>
      <c r="LK3" s="23"/>
      <c r="LL3" s="21"/>
      <c r="LM3" s="23"/>
      <c r="LN3" s="21"/>
      <c r="LO3" s="23"/>
      <c r="LP3" s="23"/>
      <c r="LQ3" s="22"/>
      <c r="LR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6"/>
      <c r="HK4" s="5"/>
      <c r="HL4" s="5"/>
      <c r="HM4" s="3"/>
      <c r="HN4" s="5"/>
      <c r="HO4" s="5"/>
      <c r="HP4" s="5"/>
      <c r="HQ4" s="5"/>
      <c r="HR4" s="5"/>
      <c r="HS4" s="5"/>
      <c r="HT4" s="5"/>
      <c r="HU4" s="5"/>
      <c r="HV4" s="5"/>
      <c r="HW4" s="5"/>
      <c r="HX4" s="5"/>
      <c r="HY4" s="5"/>
      <c r="HZ4" s="5"/>
      <c r="IA4" s="5"/>
      <c r="IB4" s="5"/>
      <c r="IC4" s="5"/>
      <c r="ID4" s="5"/>
      <c r="IE4" s="5"/>
      <c r="IF4" s="5"/>
      <c r="IG4" s="5"/>
      <c r="IH4" s="5"/>
      <c r="II4" s="5"/>
      <c r="IJ4" s="5"/>
      <c r="IK4" s="5"/>
      <c r="IL4" s="5"/>
      <c r="IM4" s="5"/>
      <c r="IN4" s="3"/>
      <c r="IO4" s="5"/>
      <c r="IP4" s="5"/>
      <c r="IQ4" s="5"/>
      <c r="IR4" s="5"/>
      <c r="IS4" s="5"/>
      <c r="IT4" s="5"/>
      <c r="IU4" s="5"/>
      <c r="IV4" s="5"/>
      <c r="IW4" s="5"/>
      <c r="IX4" s="5"/>
      <c r="IY4" s="5"/>
      <c r="IZ4" s="5"/>
      <c r="JA4" s="5"/>
      <c r="JB4" s="5"/>
      <c r="JC4" s="5"/>
      <c r="JD4" s="5"/>
      <c r="JE4" s="5"/>
      <c r="JF4" s="5"/>
      <c r="JG4" s="5"/>
      <c r="JH4" s="5"/>
      <c r="JI4" s="5"/>
      <c r="JJ4" s="5"/>
      <c r="JK4" s="5"/>
      <c r="JL4" s="5"/>
      <c r="JM4" s="5"/>
      <c r="JN4" s="5"/>
      <c r="JO4" s="3"/>
      <c r="JP4" s="5"/>
      <c r="JQ4" s="5"/>
      <c r="JR4" s="5"/>
      <c r="JS4" s="5"/>
      <c r="JT4" s="5"/>
      <c r="JU4" s="5"/>
      <c r="JV4" s="5"/>
      <c r="JW4" s="5"/>
      <c r="JX4" s="5"/>
      <c r="JY4" s="5"/>
      <c r="JZ4" s="5"/>
      <c r="KA4" s="5"/>
      <c r="KB4" s="5"/>
      <c r="KC4" s="5"/>
      <c r="KD4" s="5"/>
      <c r="KE4" s="5"/>
      <c r="KF4" s="5"/>
      <c r="KG4" s="5"/>
      <c r="KH4" s="5"/>
      <c r="KI4" s="5"/>
      <c r="KJ4" s="5"/>
      <c r="KK4" s="5"/>
      <c r="KL4" s="5"/>
      <c r="KM4" s="5"/>
      <c r="KN4" s="5"/>
      <c r="KO4" s="5"/>
      <c r="KP4" s="3"/>
      <c r="KQ4" s="5"/>
      <c r="KR4" s="5"/>
      <c r="KS4" s="5"/>
      <c r="KT4" s="5"/>
      <c r="KU4" s="5"/>
      <c r="KV4" s="5"/>
      <c r="KW4" s="5"/>
      <c r="KX4" s="5"/>
      <c r="KY4" s="5"/>
      <c r="KZ4" s="5"/>
      <c r="LA4" s="5"/>
      <c r="LB4" s="5"/>
      <c r="LC4" s="5"/>
      <c r="LD4" s="5"/>
      <c r="LE4" s="5"/>
      <c r="LF4" s="5"/>
      <c r="LG4" s="5"/>
      <c r="LH4" s="5"/>
      <c r="LI4" s="5"/>
      <c r="LJ4" s="5"/>
      <c r="LK4" s="5"/>
      <c r="LL4" s="5"/>
      <c r="LM4" s="5"/>
      <c r="LN4" s="5"/>
      <c r="LO4" s="5"/>
      <c r="LP4" s="5"/>
      <c r="LQ4" s="6"/>
      <c r="LR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row>
    <row r="6" spans="2:332" ht="14.25" customHeight="1" x14ac:dyDescent="0.2">
      <c r="B6" s="231" t="s">
        <v>294</v>
      </c>
      <c r="C6" s="231"/>
      <c r="D6" s="231"/>
      <c r="E6" s="230">
        <v>2013</v>
      </c>
      <c r="F6" s="232"/>
      <c r="G6" s="235"/>
      <c r="H6" s="235"/>
      <c r="I6" s="235"/>
      <c r="J6" s="235"/>
      <c r="K6" s="235"/>
      <c r="L6" s="235"/>
      <c r="M6" s="235"/>
      <c r="N6" s="235"/>
      <c r="O6" s="235"/>
      <c r="P6" s="235"/>
      <c r="Q6" s="235"/>
      <c r="R6" s="235"/>
      <c r="S6" s="235"/>
      <c r="T6" s="235"/>
      <c r="U6" s="235"/>
      <c r="V6" s="235"/>
      <c r="W6" s="235"/>
      <c r="X6" s="235"/>
      <c r="Y6" s="235"/>
      <c r="Z6" s="235"/>
      <c r="AA6" s="235"/>
      <c r="AB6" s="235"/>
      <c r="AC6" s="235"/>
      <c r="AD6" s="235"/>
      <c r="AE6" s="9"/>
      <c r="AF6" s="230">
        <v>2014</v>
      </c>
      <c r="AG6" s="232"/>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9"/>
      <c r="BG6" s="230">
        <v>2015</v>
      </c>
      <c r="BH6" s="232"/>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9"/>
      <c r="CH6" s="230">
        <v>2016</v>
      </c>
      <c r="CI6" s="232"/>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9"/>
      <c r="DI6" s="230">
        <v>2017</v>
      </c>
      <c r="DJ6" s="232"/>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9"/>
      <c r="EJ6" s="230">
        <v>2018</v>
      </c>
      <c r="EK6" s="232"/>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9"/>
      <c r="FK6" s="230">
        <v>2019</v>
      </c>
      <c r="FL6" s="232"/>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9"/>
      <c r="GL6" s="230">
        <v>2020</v>
      </c>
      <c r="GM6" s="232"/>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9"/>
      <c r="HN6" s="230">
        <v>2021</v>
      </c>
      <c r="HO6" s="232"/>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35"/>
      <c r="IO6" s="230">
        <v>2022</v>
      </c>
      <c r="IP6" s="230"/>
      <c r="IQ6" s="230"/>
      <c r="IR6" s="230"/>
      <c r="IS6" s="230"/>
      <c r="IT6" s="230"/>
      <c r="IU6" s="230"/>
      <c r="IV6" s="230"/>
      <c r="IW6" s="230"/>
      <c r="IX6" s="230"/>
      <c r="IY6" s="230"/>
      <c r="IZ6" s="230"/>
      <c r="JA6" s="230"/>
      <c r="JB6" s="230"/>
      <c r="JC6" s="230"/>
      <c r="JD6" s="230"/>
      <c r="JE6" s="230"/>
      <c r="JF6" s="230"/>
      <c r="JG6" s="230"/>
      <c r="JH6" s="230"/>
      <c r="JI6" s="230"/>
      <c r="JJ6" s="230"/>
      <c r="JK6" s="230"/>
      <c r="JL6" s="230"/>
      <c r="JM6" s="230"/>
      <c r="JN6" s="230"/>
      <c r="JO6" s="230"/>
      <c r="JP6" s="230">
        <v>2023</v>
      </c>
      <c r="JQ6" s="230"/>
      <c r="JR6" s="230"/>
      <c r="JS6" s="230"/>
      <c r="JT6" s="230"/>
      <c r="JU6" s="230"/>
      <c r="JV6" s="230"/>
      <c r="JW6" s="230"/>
      <c r="JX6" s="230"/>
      <c r="JY6" s="230"/>
      <c r="JZ6" s="230"/>
      <c r="KA6" s="230"/>
      <c r="KB6" s="230"/>
      <c r="KC6" s="230"/>
      <c r="KD6" s="230"/>
      <c r="KE6" s="230"/>
      <c r="KF6" s="230"/>
      <c r="KG6" s="230"/>
      <c r="KH6" s="230"/>
      <c r="KI6" s="230"/>
      <c r="KJ6" s="230"/>
      <c r="KK6" s="230"/>
      <c r="KL6" s="230"/>
      <c r="KM6" s="230"/>
      <c r="KN6" s="230"/>
      <c r="KO6" s="230"/>
      <c r="KP6" s="14"/>
      <c r="KQ6" s="230">
        <v>2024</v>
      </c>
      <c r="KR6" s="230"/>
      <c r="KS6" s="230"/>
      <c r="KT6" s="230"/>
      <c r="KU6" s="230"/>
      <c r="KV6" s="230"/>
      <c r="KW6" s="230"/>
      <c r="KX6" s="230"/>
      <c r="KY6" s="230"/>
      <c r="KZ6" s="230"/>
      <c r="LA6" s="230"/>
      <c r="LB6" s="230"/>
      <c r="LC6" s="230"/>
      <c r="LD6" s="230"/>
      <c r="LE6" s="230"/>
      <c r="LF6" s="230"/>
      <c r="LG6" s="230"/>
      <c r="LH6" s="230"/>
      <c r="LI6" s="230"/>
      <c r="LJ6" s="230"/>
      <c r="LK6" s="230"/>
      <c r="LL6" s="230"/>
      <c r="LM6" s="230"/>
      <c r="LN6" s="230"/>
      <c r="LO6" s="230"/>
      <c r="LP6" s="230"/>
      <c r="LQ6" s="231" t="s">
        <v>295</v>
      </c>
      <c r="LR6" s="231"/>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2"/>
      <c r="HK7" s="11"/>
      <c r="HL7" s="12"/>
      <c r="HM7" s="8"/>
      <c r="HN7" s="11"/>
      <c r="HO7" s="12"/>
      <c r="HP7" s="11"/>
      <c r="HQ7" s="12"/>
      <c r="HR7" s="11"/>
      <c r="HS7" s="12"/>
      <c r="HT7" s="11"/>
      <c r="HU7" s="12"/>
      <c r="HV7" s="11"/>
      <c r="HW7" s="12"/>
      <c r="HX7" s="11"/>
      <c r="HY7" s="12"/>
      <c r="HZ7" s="11"/>
      <c r="IA7" s="12"/>
      <c r="IB7" s="11"/>
      <c r="IC7" s="12"/>
      <c r="ID7" s="11"/>
      <c r="IE7" s="12"/>
      <c r="IF7" s="11"/>
      <c r="IG7" s="12"/>
      <c r="IH7" s="11"/>
      <c r="II7" s="12"/>
      <c r="IJ7" s="11"/>
      <c r="IK7" s="12"/>
      <c r="IL7" s="11"/>
      <c r="IM7" s="12"/>
      <c r="IN7" s="8"/>
      <c r="IO7" s="11"/>
      <c r="IP7" s="12"/>
      <c r="IQ7" s="11"/>
      <c r="IR7" s="12"/>
      <c r="IS7" s="11"/>
      <c r="IT7" s="12"/>
      <c r="IU7" s="11"/>
      <c r="IV7" s="12"/>
      <c r="IW7" s="11"/>
      <c r="IX7" s="12"/>
      <c r="IY7" s="11"/>
      <c r="IZ7" s="12"/>
      <c r="JA7" s="11"/>
      <c r="JB7" s="12"/>
      <c r="JC7" s="11"/>
      <c r="JD7" s="12"/>
      <c r="JE7" s="11"/>
      <c r="JF7" s="12"/>
      <c r="JG7" s="11"/>
      <c r="JH7" s="12"/>
      <c r="JI7" s="11"/>
      <c r="JJ7" s="12"/>
      <c r="JK7" s="11"/>
      <c r="JL7" s="12"/>
      <c r="JM7" s="11"/>
      <c r="JN7" s="12"/>
      <c r="JO7" s="13"/>
      <c r="JP7" s="11"/>
      <c r="JQ7" s="12"/>
      <c r="JR7" s="11"/>
      <c r="JS7" s="12"/>
      <c r="JT7" s="11"/>
      <c r="JU7" s="12"/>
      <c r="JV7" s="11"/>
      <c r="JW7" s="12"/>
      <c r="JX7" s="11"/>
      <c r="JY7" s="12"/>
      <c r="JZ7" s="11"/>
      <c r="KA7" s="12"/>
      <c r="KB7" s="11"/>
      <c r="KC7" s="12"/>
      <c r="KD7" s="11"/>
      <c r="KE7" s="12"/>
      <c r="KF7" s="11"/>
      <c r="KG7" s="12"/>
      <c r="KH7" s="11"/>
      <c r="KI7" s="12"/>
      <c r="KJ7" s="11"/>
      <c r="KK7" s="12"/>
      <c r="KL7" s="11"/>
      <c r="KM7" s="12"/>
      <c r="KN7" s="11"/>
      <c r="KO7" s="12"/>
      <c r="KP7" s="13"/>
      <c r="KQ7" s="11"/>
      <c r="KR7" s="12"/>
      <c r="KS7" s="11"/>
      <c r="KT7" s="12"/>
      <c r="KU7" s="11"/>
      <c r="KV7" s="12"/>
      <c r="KW7" s="11"/>
      <c r="KX7" s="12"/>
      <c r="KY7" s="11"/>
      <c r="KZ7" s="12"/>
      <c r="LA7" s="11"/>
      <c r="LB7" s="12"/>
      <c r="LC7" s="11"/>
      <c r="LD7" s="12"/>
      <c r="LE7" s="11"/>
      <c r="LF7" s="12"/>
      <c r="LG7" s="11"/>
      <c r="LH7" s="12"/>
      <c r="LI7" s="11"/>
      <c r="LJ7" s="12"/>
      <c r="LK7" s="11"/>
      <c r="LL7" s="12"/>
      <c r="LM7" s="11"/>
      <c r="LN7" s="12"/>
      <c r="LO7" s="11"/>
      <c r="LP7" s="13"/>
      <c r="LQ7" s="231"/>
      <c r="LR7" s="231"/>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231"/>
      <c r="LR8" s="231"/>
    </row>
    <row r="9" spans="2:332" ht="14.25" customHeight="1" x14ac:dyDescent="0.2">
      <c r="B9" s="217"/>
      <c r="C9" s="217"/>
      <c r="D9" s="217"/>
      <c r="E9" s="236" t="s">
        <v>38</v>
      </c>
      <c r="F9" s="237"/>
      <c r="G9" s="236" t="s">
        <v>39</v>
      </c>
      <c r="H9" s="237"/>
      <c r="I9" s="236" t="s">
        <v>40</v>
      </c>
      <c r="J9" s="237"/>
      <c r="K9" s="236" t="s">
        <v>41</v>
      </c>
      <c r="L9" s="237"/>
      <c r="M9" s="236" t="s">
        <v>42</v>
      </c>
      <c r="N9" s="237"/>
      <c r="O9" s="236" t="s">
        <v>43</v>
      </c>
      <c r="P9" s="237"/>
      <c r="Q9" s="236" t="s">
        <v>44</v>
      </c>
      <c r="R9" s="237"/>
      <c r="S9" s="236" t="s">
        <v>45</v>
      </c>
      <c r="T9" s="237"/>
      <c r="U9" s="236" t="s">
        <v>46</v>
      </c>
      <c r="V9" s="237"/>
      <c r="W9" s="236" t="s">
        <v>47</v>
      </c>
      <c r="X9" s="237"/>
      <c r="Y9" s="236" t="s">
        <v>48</v>
      </c>
      <c r="Z9" s="237"/>
      <c r="AA9" s="236" t="s">
        <v>49</v>
      </c>
      <c r="AB9" s="237"/>
      <c r="AC9" s="230" t="s">
        <v>0</v>
      </c>
      <c r="AD9" s="232"/>
      <c r="AE9" s="37"/>
      <c r="AF9" s="236" t="s">
        <v>38</v>
      </c>
      <c r="AG9" s="237"/>
      <c r="AH9" s="236" t="s">
        <v>39</v>
      </c>
      <c r="AI9" s="237"/>
      <c r="AJ9" s="236" t="s">
        <v>40</v>
      </c>
      <c r="AK9" s="237"/>
      <c r="AL9" s="236" t="s">
        <v>41</v>
      </c>
      <c r="AM9" s="237"/>
      <c r="AN9" s="236" t="s">
        <v>42</v>
      </c>
      <c r="AO9" s="237"/>
      <c r="AP9" s="236" t="s">
        <v>43</v>
      </c>
      <c r="AQ9" s="237"/>
      <c r="AR9" s="236" t="s">
        <v>44</v>
      </c>
      <c r="AS9" s="237"/>
      <c r="AT9" s="236" t="s">
        <v>45</v>
      </c>
      <c r="AU9" s="237"/>
      <c r="AV9" s="236" t="s">
        <v>46</v>
      </c>
      <c r="AW9" s="237"/>
      <c r="AX9" s="236" t="s">
        <v>47</v>
      </c>
      <c r="AY9" s="237"/>
      <c r="AZ9" s="236" t="s">
        <v>48</v>
      </c>
      <c r="BA9" s="237"/>
      <c r="BB9" s="236" t="s">
        <v>49</v>
      </c>
      <c r="BC9" s="237"/>
      <c r="BD9" s="230" t="s">
        <v>0</v>
      </c>
      <c r="BE9" s="232"/>
      <c r="BF9" s="37"/>
      <c r="BG9" s="236" t="s">
        <v>38</v>
      </c>
      <c r="BH9" s="237"/>
      <c r="BI9" s="236" t="s">
        <v>39</v>
      </c>
      <c r="BJ9" s="237"/>
      <c r="BK9" s="236" t="s">
        <v>40</v>
      </c>
      <c r="BL9" s="237"/>
      <c r="BM9" s="236" t="s">
        <v>41</v>
      </c>
      <c r="BN9" s="237"/>
      <c r="BO9" s="236" t="s">
        <v>42</v>
      </c>
      <c r="BP9" s="237"/>
      <c r="BQ9" s="236" t="s">
        <v>43</v>
      </c>
      <c r="BR9" s="237"/>
      <c r="BS9" s="236" t="s">
        <v>44</v>
      </c>
      <c r="BT9" s="237"/>
      <c r="BU9" s="236" t="s">
        <v>45</v>
      </c>
      <c r="BV9" s="237"/>
      <c r="BW9" s="236" t="s">
        <v>46</v>
      </c>
      <c r="BX9" s="237"/>
      <c r="BY9" s="236" t="s">
        <v>47</v>
      </c>
      <c r="BZ9" s="237"/>
      <c r="CA9" s="236" t="s">
        <v>48</v>
      </c>
      <c r="CB9" s="237"/>
      <c r="CC9" s="236" t="s">
        <v>49</v>
      </c>
      <c r="CD9" s="237"/>
      <c r="CE9" s="230" t="s">
        <v>0</v>
      </c>
      <c r="CF9" s="232"/>
      <c r="CG9" s="37"/>
      <c r="CH9" s="236" t="s">
        <v>38</v>
      </c>
      <c r="CI9" s="237"/>
      <c r="CJ9" s="236" t="s">
        <v>39</v>
      </c>
      <c r="CK9" s="237"/>
      <c r="CL9" s="236" t="s">
        <v>40</v>
      </c>
      <c r="CM9" s="237"/>
      <c r="CN9" s="236" t="s">
        <v>41</v>
      </c>
      <c r="CO9" s="237"/>
      <c r="CP9" s="236" t="s">
        <v>42</v>
      </c>
      <c r="CQ9" s="237"/>
      <c r="CR9" s="236" t="s">
        <v>43</v>
      </c>
      <c r="CS9" s="237"/>
      <c r="CT9" s="236" t="s">
        <v>44</v>
      </c>
      <c r="CU9" s="237"/>
      <c r="CV9" s="236" t="s">
        <v>45</v>
      </c>
      <c r="CW9" s="237"/>
      <c r="CX9" s="236" t="s">
        <v>46</v>
      </c>
      <c r="CY9" s="237"/>
      <c r="CZ9" s="236" t="s">
        <v>47</v>
      </c>
      <c r="DA9" s="237"/>
      <c r="DB9" s="236" t="s">
        <v>48</v>
      </c>
      <c r="DC9" s="237"/>
      <c r="DD9" s="236" t="s">
        <v>49</v>
      </c>
      <c r="DE9" s="237"/>
      <c r="DF9" s="230" t="s">
        <v>0</v>
      </c>
      <c r="DG9" s="230"/>
      <c r="DH9" s="37"/>
      <c r="DI9" s="236" t="s">
        <v>38</v>
      </c>
      <c r="DJ9" s="237"/>
      <c r="DK9" s="236" t="s">
        <v>39</v>
      </c>
      <c r="DL9" s="237"/>
      <c r="DM9" s="236" t="s">
        <v>40</v>
      </c>
      <c r="DN9" s="237"/>
      <c r="DO9" s="236" t="s">
        <v>41</v>
      </c>
      <c r="DP9" s="237"/>
      <c r="DQ9" s="236" t="s">
        <v>42</v>
      </c>
      <c r="DR9" s="237"/>
      <c r="DS9" s="236" t="s">
        <v>43</v>
      </c>
      <c r="DT9" s="237"/>
      <c r="DU9" s="236" t="s">
        <v>44</v>
      </c>
      <c r="DV9" s="237"/>
      <c r="DW9" s="236" t="s">
        <v>45</v>
      </c>
      <c r="DX9" s="237"/>
      <c r="DY9" s="236" t="s">
        <v>46</v>
      </c>
      <c r="DZ9" s="237"/>
      <c r="EA9" s="236" t="s">
        <v>47</v>
      </c>
      <c r="EB9" s="237"/>
      <c r="EC9" s="236" t="s">
        <v>48</v>
      </c>
      <c r="ED9" s="237"/>
      <c r="EE9" s="236" t="s">
        <v>49</v>
      </c>
      <c r="EF9" s="237"/>
      <c r="EG9" s="230" t="s">
        <v>0</v>
      </c>
      <c r="EH9" s="230"/>
      <c r="EI9" s="37"/>
      <c r="EJ9" s="236" t="s">
        <v>38</v>
      </c>
      <c r="EK9" s="237"/>
      <c r="EL9" s="236" t="s">
        <v>39</v>
      </c>
      <c r="EM9" s="237"/>
      <c r="EN9" s="236" t="s">
        <v>40</v>
      </c>
      <c r="EO9" s="237"/>
      <c r="EP9" s="236" t="s">
        <v>41</v>
      </c>
      <c r="EQ9" s="237"/>
      <c r="ER9" s="236" t="s">
        <v>42</v>
      </c>
      <c r="ES9" s="237"/>
      <c r="ET9" s="236" t="s">
        <v>43</v>
      </c>
      <c r="EU9" s="237"/>
      <c r="EV9" s="236" t="s">
        <v>44</v>
      </c>
      <c r="EW9" s="237"/>
      <c r="EX9" s="236" t="s">
        <v>45</v>
      </c>
      <c r="EY9" s="237"/>
      <c r="EZ9" s="236" t="s">
        <v>46</v>
      </c>
      <c r="FA9" s="237"/>
      <c r="FB9" s="236" t="s">
        <v>47</v>
      </c>
      <c r="FC9" s="237"/>
      <c r="FD9" s="236" t="s">
        <v>48</v>
      </c>
      <c r="FE9" s="237"/>
      <c r="FF9" s="236" t="s">
        <v>49</v>
      </c>
      <c r="FG9" s="237"/>
      <c r="FH9" s="230" t="s">
        <v>0</v>
      </c>
      <c r="FI9" s="230"/>
      <c r="FJ9" s="37"/>
      <c r="FK9" s="236" t="s">
        <v>38</v>
      </c>
      <c r="FL9" s="237"/>
      <c r="FM9" s="236" t="s">
        <v>39</v>
      </c>
      <c r="FN9" s="237"/>
      <c r="FO9" s="236" t="s">
        <v>40</v>
      </c>
      <c r="FP9" s="237"/>
      <c r="FQ9" s="236" t="s">
        <v>41</v>
      </c>
      <c r="FR9" s="237"/>
      <c r="FS9" s="236" t="s">
        <v>42</v>
      </c>
      <c r="FT9" s="237"/>
      <c r="FU9" s="236" t="s">
        <v>43</v>
      </c>
      <c r="FV9" s="237"/>
      <c r="FW9" s="236" t="s">
        <v>44</v>
      </c>
      <c r="FX9" s="237"/>
      <c r="FY9" s="236" t="s">
        <v>45</v>
      </c>
      <c r="FZ9" s="237"/>
      <c r="GA9" s="236" t="s">
        <v>46</v>
      </c>
      <c r="GB9" s="237"/>
      <c r="GC9" s="236" t="s">
        <v>47</v>
      </c>
      <c r="GD9" s="237"/>
      <c r="GE9" s="236" t="s">
        <v>48</v>
      </c>
      <c r="GF9" s="237"/>
      <c r="GG9" s="236" t="s">
        <v>49</v>
      </c>
      <c r="GH9" s="237"/>
      <c r="GI9" s="230" t="s">
        <v>0</v>
      </c>
      <c r="GJ9" s="230"/>
      <c r="GK9" s="37"/>
      <c r="GL9" s="236" t="s">
        <v>38</v>
      </c>
      <c r="GM9" s="237"/>
      <c r="GN9" s="236" t="s">
        <v>39</v>
      </c>
      <c r="GO9" s="237"/>
      <c r="GP9" s="236" t="s">
        <v>40</v>
      </c>
      <c r="GQ9" s="237"/>
      <c r="GR9" s="236" t="s">
        <v>41</v>
      </c>
      <c r="GS9" s="237"/>
      <c r="GT9" s="236" t="s">
        <v>42</v>
      </c>
      <c r="GU9" s="237"/>
      <c r="GV9" s="236" t="s">
        <v>43</v>
      </c>
      <c r="GW9" s="237"/>
      <c r="GX9" s="236" t="s">
        <v>44</v>
      </c>
      <c r="GY9" s="237"/>
      <c r="GZ9" s="236" t="s">
        <v>45</v>
      </c>
      <c r="HA9" s="237"/>
      <c r="HB9" s="236" t="s">
        <v>46</v>
      </c>
      <c r="HC9" s="237"/>
      <c r="HD9" s="236" t="s">
        <v>47</v>
      </c>
      <c r="HE9" s="237"/>
      <c r="HF9" s="236" t="s">
        <v>48</v>
      </c>
      <c r="HG9" s="237"/>
      <c r="HH9" s="236" t="s">
        <v>49</v>
      </c>
      <c r="HI9" s="237"/>
      <c r="HJ9" s="7"/>
      <c r="HK9" s="230" t="s">
        <v>0</v>
      </c>
      <c r="HL9" s="230"/>
      <c r="HM9" s="37"/>
      <c r="HN9" s="236" t="s">
        <v>38</v>
      </c>
      <c r="HO9" s="236"/>
      <c r="HP9" s="236" t="s">
        <v>39</v>
      </c>
      <c r="HQ9" s="236"/>
      <c r="HR9" s="236" t="s">
        <v>40</v>
      </c>
      <c r="HS9" s="236"/>
      <c r="HT9" s="236" t="s">
        <v>41</v>
      </c>
      <c r="HU9" s="236"/>
      <c r="HV9" s="236" t="s">
        <v>42</v>
      </c>
      <c r="HW9" s="236"/>
      <c r="HX9" s="236" t="s">
        <v>43</v>
      </c>
      <c r="HY9" s="236"/>
      <c r="HZ9" s="236" t="s">
        <v>44</v>
      </c>
      <c r="IA9" s="236"/>
      <c r="IB9" s="236" t="s">
        <v>45</v>
      </c>
      <c r="IC9" s="236"/>
      <c r="ID9" s="236" t="s">
        <v>46</v>
      </c>
      <c r="IE9" s="236"/>
      <c r="IF9" s="236" t="s">
        <v>47</v>
      </c>
      <c r="IG9" s="236"/>
      <c r="IH9" s="236" t="s">
        <v>48</v>
      </c>
      <c r="II9" s="236"/>
      <c r="IJ9" s="236" t="s">
        <v>49</v>
      </c>
      <c r="IK9" s="237"/>
      <c r="IL9" s="230" t="s">
        <v>0</v>
      </c>
      <c r="IM9" s="230"/>
      <c r="IN9" s="230"/>
      <c r="IO9" s="236" t="s">
        <v>38</v>
      </c>
      <c r="IP9" s="236"/>
      <c r="IQ9" s="236" t="s">
        <v>39</v>
      </c>
      <c r="IR9" s="236"/>
      <c r="IS9" s="236" t="s">
        <v>40</v>
      </c>
      <c r="IT9" s="236"/>
      <c r="IU9" s="236" t="s">
        <v>41</v>
      </c>
      <c r="IV9" s="236"/>
      <c r="IW9" s="236" t="s">
        <v>42</v>
      </c>
      <c r="IX9" s="236"/>
      <c r="IY9" s="236" t="s">
        <v>43</v>
      </c>
      <c r="IZ9" s="236"/>
      <c r="JA9" s="236" t="s">
        <v>44</v>
      </c>
      <c r="JB9" s="236"/>
      <c r="JC9" s="236" t="s">
        <v>45</v>
      </c>
      <c r="JD9" s="236"/>
      <c r="JE9" s="236" t="s">
        <v>46</v>
      </c>
      <c r="JF9" s="236"/>
      <c r="JG9" s="236" t="s">
        <v>47</v>
      </c>
      <c r="JH9" s="236"/>
      <c r="JI9" s="236" t="s">
        <v>48</v>
      </c>
      <c r="JJ9" s="236"/>
      <c r="JK9" s="236" t="s">
        <v>49</v>
      </c>
      <c r="JL9" s="236"/>
      <c r="JM9" s="236" t="s">
        <v>0</v>
      </c>
      <c r="JN9" s="236"/>
      <c r="JO9" s="236"/>
      <c r="JP9" s="236" t="s">
        <v>38</v>
      </c>
      <c r="JQ9" s="236"/>
      <c r="JR9" s="236" t="s">
        <v>39</v>
      </c>
      <c r="JS9" s="236"/>
      <c r="JT9" s="236" t="s">
        <v>40</v>
      </c>
      <c r="JU9" s="236"/>
      <c r="JV9" s="236" t="s">
        <v>41</v>
      </c>
      <c r="JW9" s="236"/>
      <c r="JX9" s="236" t="s">
        <v>42</v>
      </c>
      <c r="JY9" s="236"/>
      <c r="JZ9" s="236" t="s">
        <v>43</v>
      </c>
      <c r="KA9" s="236"/>
      <c r="KB9" s="236" t="s">
        <v>44</v>
      </c>
      <c r="KC9" s="236"/>
      <c r="KD9" s="236" t="s">
        <v>45</v>
      </c>
      <c r="KE9" s="236"/>
      <c r="KF9" s="236" t="s">
        <v>46</v>
      </c>
      <c r="KG9" s="236"/>
      <c r="KH9" s="236" t="s">
        <v>47</v>
      </c>
      <c r="KI9" s="236"/>
      <c r="KJ9" s="236" t="s">
        <v>48</v>
      </c>
      <c r="KK9" s="236"/>
      <c r="KL9" s="236" t="s">
        <v>49</v>
      </c>
      <c r="KM9" s="236"/>
      <c r="KN9" s="236" t="s">
        <v>0</v>
      </c>
      <c r="KO9" s="236"/>
      <c r="KP9" s="101"/>
      <c r="KQ9" s="236" t="s">
        <v>38</v>
      </c>
      <c r="KR9" s="236"/>
      <c r="KS9" s="236" t="s">
        <v>39</v>
      </c>
      <c r="KT9" s="236"/>
      <c r="KU9" s="236" t="s">
        <v>40</v>
      </c>
      <c r="KV9" s="236"/>
      <c r="KW9" s="236" t="s">
        <v>41</v>
      </c>
      <c r="KX9" s="236"/>
      <c r="KY9" s="236" t="s">
        <v>42</v>
      </c>
      <c r="KZ9" s="236"/>
      <c r="LA9" s="236" t="s">
        <v>43</v>
      </c>
      <c r="LB9" s="236"/>
      <c r="LC9" s="236" t="s">
        <v>44</v>
      </c>
      <c r="LD9" s="236"/>
      <c r="LE9" s="236" t="s">
        <v>45</v>
      </c>
      <c r="LF9" s="236"/>
      <c r="LG9" s="236" t="s">
        <v>46</v>
      </c>
      <c r="LH9" s="236"/>
      <c r="LI9" s="236" t="s">
        <v>47</v>
      </c>
      <c r="LJ9" s="236"/>
      <c r="LK9" s="236" t="s">
        <v>48</v>
      </c>
      <c r="LL9" s="236"/>
      <c r="LM9" s="236" t="s">
        <v>49</v>
      </c>
      <c r="LN9" s="236"/>
      <c r="LO9" s="236" t="s">
        <v>0</v>
      </c>
      <c r="LP9" s="236"/>
      <c r="LQ9" s="231" t="s">
        <v>1</v>
      </c>
      <c r="LR9" s="231"/>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0"/>
      <c r="HK10" s="11"/>
      <c r="HL10" s="12"/>
      <c r="HM10" s="8"/>
      <c r="HN10" s="11"/>
      <c r="HO10" s="12"/>
      <c r="HP10" s="11"/>
      <c r="HQ10" s="12"/>
      <c r="HR10" s="11"/>
      <c r="HS10" s="12"/>
      <c r="HT10" s="11"/>
      <c r="HU10" s="12"/>
      <c r="HV10" s="11"/>
      <c r="HW10" s="12"/>
      <c r="HX10" s="11"/>
      <c r="HY10" s="12"/>
      <c r="HZ10" s="11"/>
      <c r="IA10" s="12"/>
      <c r="IB10" s="11"/>
      <c r="IC10" s="12"/>
      <c r="ID10" s="11"/>
      <c r="IE10" s="12"/>
      <c r="IF10" s="11"/>
      <c r="IG10" s="12"/>
      <c r="IH10" s="11"/>
      <c r="II10" s="12"/>
      <c r="IJ10" s="11"/>
      <c r="IK10" s="12"/>
      <c r="IL10" s="11"/>
      <c r="IM10" s="12"/>
      <c r="IN10" s="8"/>
      <c r="IO10" s="11"/>
      <c r="IP10" s="12"/>
      <c r="IQ10" s="11"/>
      <c r="IR10" s="12"/>
      <c r="IS10" s="11"/>
      <c r="IT10" s="12"/>
      <c r="IU10" s="11"/>
      <c r="IV10" s="12"/>
      <c r="IW10" s="11"/>
      <c r="IX10" s="12"/>
      <c r="IY10" s="11"/>
      <c r="IZ10" s="12"/>
      <c r="JA10" s="11"/>
      <c r="JB10" s="12"/>
      <c r="JC10" s="11"/>
      <c r="JD10" s="12"/>
      <c r="JE10" s="11"/>
      <c r="JF10" s="12"/>
      <c r="JG10" s="11"/>
      <c r="JH10" s="12"/>
      <c r="JI10" s="11"/>
      <c r="JJ10" s="12"/>
      <c r="JK10" s="11"/>
      <c r="JL10" s="12"/>
      <c r="JM10" s="11"/>
      <c r="JN10" s="12"/>
      <c r="JO10" s="13"/>
      <c r="JP10" s="11"/>
      <c r="JQ10" s="12"/>
      <c r="JR10" s="11"/>
      <c r="JS10" s="12"/>
      <c r="JT10" s="11"/>
      <c r="JU10" s="12"/>
      <c r="JV10" s="11"/>
      <c r="JW10" s="12"/>
      <c r="JX10" s="11"/>
      <c r="JY10" s="12"/>
      <c r="JZ10" s="11"/>
      <c r="KA10" s="12"/>
      <c r="KB10" s="11"/>
      <c r="KC10" s="12"/>
      <c r="KD10" s="11"/>
      <c r="KE10" s="12"/>
      <c r="KF10" s="11"/>
      <c r="KG10" s="12"/>
      <c r="KH10" s="11"/>
      <c r="KI10" s="12"/>
      <c r="KJ10" s="11"/>
      <c r="KK10" s="12"/>
      <c r="KL10" s="11"/>
      <c r="KM10" s="12"/>
      <c r="KN10" s="11"/>
      <c r="KO10" s="11"/>
      <c r="KP10" s="13"/>
      <c r="KQ10" s="11"/>
      <c r="KR10" s="12"/>
      <c r="KS10" s="11"/>
      <c r="KT10" s="12"/>
      <c r="KU10" s="11"/>
      <c r="KV10" s="12"/>
      <c r="KW10" s="11"/>
      <c r="KX10" s="12"/>
      <c r="KY10" s="11"/>
      <c r="KZ10" s="12"/>
      <c r="LA10" s="11"/>
      <c r="LB10" s="12"/>
      <c r="LC10" s="11"/>
      <c r="LD10" s="12"/>
      <c r="LE10" s="11"/>
      <c r="LF10" s="12"/>
      <c r="LG10" s="11"/>
      <c r="LH10" s="12"/>
      <c r="LI10" s="11"/>
      <c r="LJ10" s="12"/>
      <c r="LK10" s="11"/>
      <c r="LL10" s="12"/>
      <c r="LM10" s="11"/>
      <c r="LN10" s="12"/>
      <c r="LO10" s="11"/>
      <c r="LP10" s="11"/>
      <c r="LQ10" s="10"/>
      <c r="LR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48"/>
      <c r="HK11" s="13"/>
      <c r="HL11" s="8"/>
      <c r="HM11" s="8"/>
      <c r="HN11" s="13"/>
      <c r="HO11" s="8"/>
      <c r="HP11" s="13"/>
      <c r="HQ11" s="8"/>
      <c r="HR11" s="13"/>
      <c r="HS11" s="8"/>
      <c r="HT11" s="13"/>
      <c r="HU11" s="8"/>
      <c r="HV11" s="13"/>
      <c r="HW11" s="8"/>
      <c r="HX11" s="13"/>
      <c r="HY11" s="8"/>
      <c r="HZ11" s="13"/>
      <c r="IA11" s="8"/>
      <c r="IB11" s="13"/>
      <c r="IC11" s="8"/>
      <c r="ID11" s="13"/>
      <c r="IE11" s="8"/>
      <c r="IF11" s="13"/>
      <c r="IG11" s="8"/>
      <c r="IH11" s="13"/>
      <c r="II11" s="8"/>
      <c r="IJ11" s="13"/>
      <c r="IK11" s="8"/>
      <c r="IL11" s="13"/>
      <c r="IM11" s="13"/>
      <c r="IN11" s="8"/>
      <c r="IO11" s="13"/>
      <c r="IP11" s="8"/>
      <c r="IQ11" s="13"/>
      <c r="IR11" s="8"/>
      <c r="IS11" s="13"/>
      <c r="IT11" s="8"/>
      <c r="IU11" s="13"/>
      <c r="IV11" s="8"/>
      <c r="IW11" s="13"/>
      <c r="IX11" s="8"/>
      <c r="IY11" s="13"/>
      <c r="IZ11" s="8"/>
      <c r="JA11" s="13"/>
      <c r="JB11" s="8"/>
      <c r="JC11" s="13"/>
      <c r="JD11" s="8"/>
      <c r="JE11" s="13"/>
      <c r="JF11" s="8"/>
      <c r="JG11" s="13"/>
      <c r="JH11" s="8"/>
      <c r="JI11" s="13"/>
      <c r="JJ11" s="8"/>
      <c r="JK11" s="13"/>
      <c r="JL11" s="8"/>
      <c r="JM11" s="13"/>
      <c r="JN11" s="13"/>
      <c r="JO11" s="13"/>
      <c r="JP11" s="13"/>
      <c r="JQ11" s="8"/>
      <c r="JR11" s="13"/>
      <c r="JS11" s="8"/>
      <c r="JT11" s="13"/>
      <c r="JU11" s="8"/>
      <c r="JV11" s="13"/>
      <c r="JW11" s="8"/>
      <c r="JX11" s="13"/>
      <c r="JY11" s="8"/>
      <c r="JZ11" s="13"/>
      <c r="KA11" s="8"/>
      <c r="KB11" s="13"/>
      <c r="KC11" s="8"/>
      <c r="KD11" s="13"/>
      <c r="KE11" s="8"/>
      <c r="KF11" s="13"/>
      <c r="KG11" s="8"/>
      <c r="KH11" s="13"/>
      <c r="KI11" s="8"/>
      <c r="KJ11" s="13"/>
      <c r="KK11" s="8"/>
      <c r="KL11" s="13"/>
      <c r="KM11" s="8"/>
      <c r="KN11" s="13"/>
      <c r="KO11" s="13"/>
      <c r="KP11" s="13"/>
      <c r="KQ11" s="13"/>
      <c r="KR11" s="8"/>
      <c r="KS11" s="13"/>
      <c r="KT11" s="8"/>
      <c r="KU11" s="13"/>
      <c r="KV11" s="8"/>
      <c r="KW11" s="13"/>
      <c r="KX11" s="8"/>
      <c r="KY11" s="13"/>
      <c r="KZ11" s="8"/>
      <c r="LA11" s="13"/>
      <c r="LB11" s="8"/>
      <c r="LC11" s="13"/>
      <c r="LD11" s="8"/>
      <c r="LE11" s="13"/>
      <c r="LF11" s="8"/>
      <c r="LG11" s="13"/>
      <c r="LH11" s="8"/>
      <c r="LI11" s="13"/>
      <c r="LJ11" s="8"/>
      <c r="LK11" s="13"/>
      <c r="LL11" s="8"/>
      <c r="LM11" s="13"/>
      <c r="LN11" s="8"/>
      <c r="LO11" s="13"/>
      <c r="LP11" s="13"/>
      <c r="LQ11" s="48"/>
      <c r="LR11" s="48"/>
    </row>
    <row r="12" spans="2:332" ht="13.95" customHeight="1" x14ac:dyDescent="0.2">
      <c r="B12" s="13">
        <v>1</v>
      </c>
      <c r="C12" s="48"/>
      <c r="D12" s="15" t="s">
        <v>2</v>
      </c>
      <c r="E12" s="16">
        <v>37853</v>
      </c>
      <c r="F12" s="16"/>
      <c r="G12" s="16">
        <v>34560</v>
      </c>
      <c r="H12" s="16"/>
      <c r="I12" s="16">
        <v>37449</v>
      </c>
      <c r="J12" s="16"/>
      <c r="K12" s="16">
        <v>37343</v>
      </c>
      <c r="L12" s="16"/>
      <c r="M12" s="16">
        <v>38356</v>
      </c>
      <c r="N12" s="16"/>
      <c r="O12" s="16">
        <v>35831</v>
      </c>
      <c r="P12" s="16"/>
      <c r="Q12" s="16">
        <v>35437</v>
      </c>
      <c r="R12" s="16"/>
      <c r="S12" s="16">
        <v>38157</v>
      </c>
      <c r="T12" s="16"/>
      <c r="U12" s="16">
        <v>38131</v>
      </c>
      <c r="V12" s="16"/>
      <c r="W12" s="16">
        <v>39975</v>
      </c>
      <c r="X12" s="16"/>
      <c r="Y12" s="16">
        <v>38009</v>
      </c>
      <c r="Z12" s="16"/>
      <c r="AA12" s="16">
        <v>38076</v>
      </c>
      <c r="AB12" s="16"/>
      <c r="AC12" s="16">
        <v>449177</v>
      </c>
      <c r="AD12" s="16">
        <v>885529</v>
      </c>
      <c r="AE12" s="16"/>
      <c r="AF12" s="16">
        <v>40436</v>
      </c>
      <c r="AG12" s="16"/>
      <c r="AH12" s="16">
        <v>37287</v>
      </c>
      <c r="AI12" s="16"/>
      <c r="AJ12" s="16">
        <v>40753</v>
      </c>
      <c r="AK12" s="16"/>
      <c r="AL12" s="16">
        <v>39199</v>
      </c>
      <c r="AM12" s="16"/>
      <c r="AN12" s="16">
        <v>40298</v>
      </c>
      <c r="AO12" s="16"/>
      <c r="AP12" s="16">
        <v>37980</v>
      </c>
      <c r="AQ12" s="16"/>
      <c r="AR12" s="16">
        <v>36896</v>
      </c>
      <c r="AS12" s="16"/>
      <c r="AT12" s="16">
        <v>39150</v>
      </c>
      <c r="AU12" s="16"/>
      <c r="AV12" s="16">
        <v>40195</v>
      </c>
      <c r="AW12" s="16"/>
      <c r="AX12" s="16">
        <v>41619</v>
      </c>
      <c r="AY12" s="16"/>
      <c r="AZ12" s="16">
        <v>39244</v>
      </c>
      <c r="BA12" s="16"/>
      <c r="BB12" s="16">
        <v>39769</v>
      </c>
      <c r="BC12" s="16"/>
      <c r="BD12" s="98">
        <v>472826</v>
      </c>
      <c r="BE12" s="99">
        <v>885529</v>
      </c>
      <c r="BF12" s="99"/>
      <c r="BG12" s="98">
        <v>41042</v>
      </c>
      <c r="BH12" s="99"/>
      <c r="BI12" s="98">
        <v>37789</v>
      </c>
      <c r="BJ12" s="99"/>
      <c r="BK12" s="98">
        <v>41705</v>
      </c>
      <c r="BL12" s="99"/>
      <c r="BM12" s="98">
        <v>39823</v>
      </c>
      <c r="BN12" s="99"/>
      <c r="BO12" s="98">
        <v>40878</v>
      </c>
      <c r="BP12" s="99"/>
      <c r="BQ12" s="98">
        <v>39284</v>
      </c>
      <c r="BR12" s="99"/>
      <c r="BS12" s="98">
        <v>38681</v>
      </c>
      <c r="BT12" s="99"/>
      <c r="BU12" s="98">
        <v>39700</v>
      </c>
      <c r="BV12" s="99"/>
      <c r="BW12" s="98">
        <v>40645</v>
      </c>
      <c r="BX12" s="99"/>
      <c r="BY12" s="98">
        <v>41404</v>
      </c>
      <c r="BZ12" s="99"/>
      <c r="CA12" s="98">
        <v>40106</v>
      </c>
      <c r="CB12" s="99"/>
      <c r="CC12" s="98">
        <v>40212</v>
      </c>
      <c r="CD12" s="99"/>
      <c r="CE12" s="98">
        <v>481269</v>
      </c>
      <c r="CF12" s="99"/>
      <c r="CG12" s="99"/>
      <c r="CH12" s="98">
        <v>40747</v>
      </c>
      <c r="CI12" s="99"/>
      <c r="CJ12" s="98">
        <v>39502</v>
      </c>
      <c r="CK12" s="99"/>
      <c r="CL12" s="98">
        <v>41381</v>
      </c>
      <c r="CM12" s="99"/>
      <c r="CN12" s="98">
        <v>40662</v>
      </c>
      <c r="CO12" s="99"/>
      <c r="CP12" s="98">
        <v>41618</v>
      </c>
      <c r="CQ12" s="99"/>
      <c r="CR12" s="98">
        <v>39394</v>
      </c>
      <c r="CS12" s="99"/>
      <c r="CT12" s="98">
        <v>37953</v>
      </c>
      <c r="CU12" s="99"/>
      <c r="CV12" s="98">
        <v>40504</v>
      </c>
      <c r="CW12" s="99"/>
      <c r="CX12" s="98">
        <v>41109</v>
      </c>
      <c r="CY12" s="99"/>
      <c r="CZ12" s="98">
        <v>41825</v>
      </c>
      <c r="DA12" s="99"/>
      <c r="DB12" s="98">
        <v>41018</v>
      </c>
      <c r="DC12" s="99"/>
      <c r="DD12" s="98">
        <v>41121</v>
      </c>
      <c r="DE12" s="99"/>
      <c r="DF12" s="98">
        <v>486834</v>
      </c>
      <c r="DG12" s="99"/>
      <c r="DH12" s="99"/>
      <c r="DI12" s="98">
        <v>41604</v>
      </c>
      <c r="DJ12" s="99"/>
      <c r="DK12" s="98">
        <v>38260</v>
      </c>
      <c r="DL12" s="99"/>
      <c r="DM12" s="98">
        <v>42624</v>
      </c>
      <c r="DN12" s="99"/>
      <c r="DO12" s="98">
        <v>39725</v>
      </c>
      <c r="DP12" s="99"/>
      <c r="DQ12" s="98">
        <v>41839</v>
      </c>
      <c r="DR12" s="99"/>
      <c r="DS12" s="98">
        <v>39457</v>
      </c>
      <c r="DT12" s="99"/>
      <c r="DU12" s="98">
        <v>38144</v>
      </c>
      <c r="DV12" s="99"/>
      <c r="DW12" s="98">
        <v>40701</v>
      </c>
      <c r="DX12" s="99"/>
      <c r="DY12" s="98">
        <v>40899</v>
      </c>
      <c r="DZ12" s="99"/>
      <c r="EA12" s="98">
        <v>42258</v>
      </c>
      <c r="EB12" s="99"/>
      <c r="EC12" s="98">
        <v>41114</v>
      </c>
      <c r="ED12" s="99"/>
      <c r="EE12" s="98">
        <v>42768</v>
      </c>
      <c r="EF12" s="99"/>
      <c r="EG12" s="98">
        <v>489393</v>
      </c>
      <c r="EH12" s="99"/>
      <c r="EI12" s="99"/>
      <c r="EJ12" s="98">
        <v>44950</v>
      </c>
      <c r="EK12" s="99"/>
      <c r="EL12" s="98">
        <v>40863</v>
      </c>
      <c r="EM12" s="99"/>
      <c r="EN12" s="98">
        <v>44796</v>
      </c>
      <c r="EO12" s="99"/>
      <c r="EP12" s="98">
        <v>43230</v>
      </c>
      <c r="EQ12" s="99"/>
      <c r="ER12" s="98">
        <v>44739</v>
      </c>
      <c r="ES12" s="99"/>
      <c r="ET12" s="98">
        <v>42160</v>
      </c>
      <c r="EU12" s="99"/>
      <c r="EV12" s="98">
        <v>41095</v>
      </c>
      <c r="EW12" s="99"/>
      <c r="EX12" s="98">
        <v>43145</v>
      </c>
      <c r="EY12" s="99"/>
      <c r="EZ12" s="98">
        <v>43137</v>
      </c>
      <c r="FA12" s="99"/>
      <c r="FB12" s="98">
        <v>45370</v>
      </c>
      <c r="FC12" s="99"/>
      <c r="FD12" s="98">
        <v>43819</v>
      </c>
      <c r="FE12" s="99"/>
      <c r="FF12" s="98">
        <v>43181</v>
      </c>
      <c r="FG12" s="99"/>
      <c r="FH12" s="98">
        <v>520485</v>
      </c>
      <c r="FI12" s="99"/>
      <c r="FJ12" s="99"/>
      <c r="FK12" s="98">
        <v>45827</v>
      </c>
      <c r="FL12" s="99"/>
      <c r="FM12" s="98">
        <v>41437</v>
      </c>
      <c r="FN12" s="99"/>
      <c r="FO12" s="98">
        <v>45573</v>
      </c>
      <c r="FP12" s="99"/>
      <c r="FQ12" s="98">
        <v>44102</v>
      </c>
      <c r="FR12" s="99"/>
      <c r="FS12" s="98">
        <v>45974</v>
      </c>
      <c r="FT12" s="99"/>
      <c r="FU12" s="98">
        <v>42519</v>
      </c>
      <c r="FV12" s="99"/>
      <c r="FW12" s="98">
        <v>43185</v>
      </c>
      <c r="FX12" s="99"/>
      <c r="FY12" s="98">
        <v>43552</v>
      </c>
      <c r="FZ12" s="99"/>
      <c r="GA12" s="98">
        <v>44507</v>
      </c>
      <c r="GB12" s="99"/>
      <c r="GC12" s="98">
        <v>46489</v>
      </c>
      <c r="GD12" s="99"/>
      <c r="GE12" s="98">
        <v>44789</v>
      </c>
      <c r="GF12" s="99"/>
      <c r="GG12" s="98">
        <v>43832</v>
      </c>
      <c r="GH12" s="99"/>
      <c r="GI12" s="98">
        <v>531786</v>
      </c>
      <c r="GJ12" s="99"/>
      <c r="GK12" s="99"/>
      <c r="GL12" s="98">
        <v>46051</v>
      </c>
      <c r="GM12" s="99"/>
      <c r="GN12" s="98">
        <v>42842</v>
      </c>
      <c r="GO12" s="99"/>
      <c r="GP12" s="98">
        <v>46043</v>
      </c>
      <c r="GQ12" s="99"/>
      <c r="GR12" s="98">
        <v>44124</v>
      </c>
      <c r="GS12" s="99"/>
      <c r="GT12" s="98">
        <v>46339</v>
      </c>
      <c r="GU12" s="99"/>
      <c r="GV12" s="98">
        <v>44726</v>
      </c>
      <c r="GW12" s="99"/>
      <c r="GX12" s="98">
        <v>43786</v>
      </c>
      <c r="GY12" s="99"/>
      <c r="GZ12" s="98">
        <v>44704</v>
      </c>
      <c r="HA12" s="99"/>
      <c r="HB12" s="98">
        <v>46016</v>
      </c>
      <c r="HC12" s="99"/>
      <c r="HD12" s="98">
        <v>47307</v>
      </c>
      <c r="HE12" s="99"/>
      <c r="HF12" s="98">
        <v>45438</v>
      </c>
      <c r="HG12" s="99"/>
      <c r="HH12" s="98">
        <v>44684</v>
      </c>
      <c r="HI12" s="99"/>
      <c r="HJ12" s="100"/>
      <c r="HK12" s="98">
        <v>542060</v>
      </c>
      <c r="HL12" s="99"/>
      <c r="HM12" s="99"/>
      <c r="HN12" s="98">
        <v>44200</v>
      </c>
      <c r="HO12" s="99"/>
      <c r="HP12" s="98">
        <v>41275</v>
      </c>
      <c r="HQ12" s="99"/>
      <c r="HR12" s="98">
        <v>45493</v>
      </c>
      <c r="HS12" s="99"/>
      <c r="HT12" s="98">
        <v>43288</v>
      </c>
      <c r="HU12" s="99"/>
      <c r="HV12" s="98">
        <v>45800</v>
      </c>
      <c r="HW12" s="99"/>
      <c r="HX12" s="98">
        <v>44278</v>
      </c>
      <c r="HY12" s="99"/>
      <c r="HZ12" s="98">
        <v>43488</v>
      </c>
      <c r="IA12" s="99"/>
      <c r="IB12" s="98">
        <v>45739</v>
      </c>
      <c r="IC12" s="99"/>
      <c r="ID12" s="98">
        <v>45933</v>
      </c>
      <c r="IE12" s="99"/>
      <c r="IF12" s="98">
        <v>46186</v>
      </c>
      <c r="IG12" s="99"/>
      <c r="IH12" s="98">
        <v>45006</v>
      </c>
      <c r="II12" s="99"/>
      <c r="IJ12" s="98">
        <v>45499</v>
      </c>
      <c r="IK12" s="99"/>
      <c r="IL12" s="98">
        <v>536185</v>
      </c>
      <c r="IM12" s="98"/>
      <c r="IN12" s="8"/>
      <c r="IO12" s="16">
        <v>44794</v>
      </c>
      <c r="IP12" s="16"/>
      <c r="IQ12" s="16">
        <v>41174</v>
      </c>
      <c r="IR12" s="16"/>
      <c r="IS12" s="16">
        <v>45576</v>
      </c>
      <c r="IT12" s="16"/>
      <c r="IU12" s="16">
        <v>42687</v>
      </c>
      <c r="IV12" s="16"/>
      <c r="IW12" s="16">
        <v>44811</v>
      </c>
      <c r="IX12" s="16"/>
      <c r="IY12" s="16">
        <v>42328</v>
      </c>
      <c r="IZ12" s="16"/>
      <c r="JA12" s="16">
        <v>40063</v>
      </c>
      <c r="JB12" s="16"/>
      <c r="JC12" s="16">
        <v>43242</v>
      </c>
      <c r="JD12" s="16"/>
      <c r="JE12" s="16">
        <v>45870</v>
      </c>
      <c r="JF12" s="16"/>
      <c r="JG12" s="16">
        <v>45134</v>
      </c>
      <c r="JH12" s="16"/>
      <c r="JI12" s="16">
        <v>44241</v>
      </c>
      <c r="JJ12" s="16"/>
      <c r="JK12" s="16">
        <v>52201</v>
      </c>
      <c r="JL12" s="16"/>
      <c r="JM12" s="16">
        <v>532121</v>
      </c>
      <c r="JN12" s="16"/>
      <c r="JO12" s="16"/>
      <c r="JP12" s="16">
        <v>50630</v>
      </c>
      <c r="JQ12" s="16"/>
      <c r="JR12" s="16">
        <v>46314</v>
      </c>
      <c r="JS12" s="16"/>
      <c r="JT12" s="16">
        <v>53226</v>
      </c>
      <c r="JU12" s="16"/>
      <c r="JV12" s="16">
        <v>50330</v>
      </c>
      <c r="JW12" s="16"/>
      <c r="JX12" s="16">
        <v>50832</v>
      </c>
      <c r="JY12" s="16"/>
      <c r="JZ12" s="16">
        <v>47807</v>
      </c>
      <c r="KA12" s="16"/>
      <c r="KB12" s="16">
        <v>51719</v>
      </c>
      <c r="KC12" s="16"/>
      <c r="KD12" s="16">
        <v>51500</v>
      </c>
      <c r="KE12" s="16"/>
      <c r="KF12" s="16">
        <v>50171</v>
      </c>
      <c r="KG12" s="16"/>
      <c r="KH12" s="16">
        <v>52533</v>
      </c>
      <c r="KI12" s="16"/>
      <c r="KJ12" s="16">
        <v>51044</v>
      </c>
      <c r="KK12" s="16"/>
      <c r="KL12" s="16">
        <v>52689</v>
      </c>
      <c r="KM12" s="16"/>
      <c r="KN12" s="16">
        <v>608795</v>
      </c>
      <c r="KO12" s="16"/>
      <c r="KP12" s="16"/>
      <c r="KQ12" s="16">
        <v>54670</v>
      </c>
      <c r="KR12" s="16"/>
      <c r="KS12" s="16">
        <v>51645</v>
      </c>
      <c r="KT12" s="16"/>
      <c r="KU12" s="16">
        <v>54271</v>
      </c>
      <c r="KV12" s="16"/>
      <c r="KW12" s="16"/>
      <c r="KX12" s="16"/>
      <c r="KY12" s="16"/>
      <c r="KZ12" s="16"/>
      <c r="LA12" s="16"/>
      <c r="LB12" s="16"/>
      <c r="LC12" s="16"/>
      <c r="LD12" s="16"/>
      <c r="LE12" s="16"/>
      <c r="LF12" s="16"/>
      <c r="LG12" s="16"/>
      <c r="LH12" s="16"/>
      <c r="LI12" s="16"/>
      <c r="LJ12" s="16"/>
      <c r="LK12" s="16"/>
      <c r="LL12" s="16"/>
      <c r="LM12" s="16"/>
      <c r="LN12" s="16"/>
      <c r="LO12" s="16">
        <v>160586</v>
      </c>
      <c r="LP12" s="16"/>
      <c r="LQ12" s="18"/>
      <c r="LR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48"/>
      <c r="HK13" s="13"/>
      <c r="HL13" s="8"/>
      <c r="HM13" s="8"/>
      <c r="HN13" s="13"/>
      <c r="HO13" s="8"/>
      <c r="HP13" s="13"/>
      <c r="HQ13" s="8"/>
      <c r="HR13" s="13"/>
      <c r="HS13" s="8"/>
      <c r="HT13" s="13"/>
      <c r="HU13" s="8"/>
      <c r="HV13" s="13"/>
      <c r="HW13" s="8"/>
      <c r="HX13" s="13"/>
      <c r="HY13" s="8"/>
      <c r="HZ13" s="13"/>
      <c r="IA13" s="8"/>
      <c r="IB13" s="13"/>
      <c r="IC13" s="8"/>
      <c r="ID13" s="13"/>
      <c r="IE13" s="8"/>
      <c r="IF13" s="13"/>
      <c r="IG13" s="8"/>
      <c r="IH13" s="13"/>
      <c r="II13" s="8"/>
      <c r="IJ13" s="13"/>
      <c r="IK13" s="8"/>
      <c r="IL13" s="13"/>
      <c r="IM13" s="13"/>
      <c r="IN13" s="8"/>
      <c r="IO13" s="13"/>
      <c r="IP13" s="8"/>
      <c r="IQ13" s="13"/>
      <c r="IR13" s="8"/>
      <c r="IS13" s="13"/>
      <c r="IT13" s="8"/>
      <c r="IU13" s="13"/>
      <c r="IV13" s="8"/>
      <c r="IW13" s="13"/>
      <c r="IX13" s="8"/>
      <c r="IY13" s="13"/>
      <c r="IZ13" s="8"/>
      <c r="JA13" s="13"/>
      <c r="JB13" s="8"/>
      <c r="JC13" s="13"/>
      <c r="JD13" s="8"/>
      <c r="JE13" s="13"/>
      <c r="JF13" s="8"/>
      <c r="JG13" s="13"/>
      <c r="JH13" s="8"/>
      <c r="JI13" s="13"/>
      <c r="JJ13" s="8"/>
      <c r="JK13" s="13"/>
      <c r="JL13" s="8"/>
      <c r="JM13" s="13"/>
      <c r="JN13" s="13"/>
      <c r="JO13" s="13"/>
      <c r="JP13" s="13"/>
      <c r="JQ13" s="8"/>
      <c r="JR13" s="13"/>
      <c r="JS13" s="8"/>
      <c r="JT13" s="13"/>
      <c r="JU13" s="8"/>
      <c r="JV13" s="13"/>
      <c r="JW13" s="8"/>
      <c r="JX13" s="13"/>
      <c r="JY13" s="8"/>
      <c r="JZ13" s="13"/>
      <c r="KA13" s="8"/>
      <c r="KB13" s="13"/>
      <c r="KC13" s="8"/>
      <c r="KD13" s="13"/>
      <c r="KE13" s="8"/>
      <c r="KF13" s="13"/>
      <c r="KG13" s="8"/>
      <c r="KH13" s="13"/>
      <c r="KI13" s="8"/>
      <c r="KJ13" s="13"/>
      <c r="KK13" s="8"/>
      <c r="KL13" s="13"/>
      <c r="KM13" s="8"/>
      <c r="KN13" s="13"/>
      <c r="KO13" s="13"/>
      <c r="KP13" s="13"/>
      <c r="KQ13" s="13"/>
      <c r="KR13" s="8"/>
      <c r="KS13" s="13"/>
      <c r="KT13" s="8"/>
      <c r="KU13" s="13"/>
      <c r="KV13" s="8"/>
      <c r="KW13" s="13"/>
      <c r="KX13" s="8"/>
      <c r="KY13" s="13"/>
      <c r="KZ13" s="8"/>
      <c r="LA13" s="13"/>
      <c r="LB13" s="8"/>
      <c r="LC13" s="13"/>
      <c r="LD13" s="8"/>
      <c r="LE13" s="13"/>
      <c r="LF13" s="8"/>
      <c r="LG13" s="13"/>
      <c r="LH13" s="8"/>
      <c r="LI13" s="13"/>
      <c r="LJ13" s="8"/>
      <c r="LK13" s="13"/>
      <c r="LL13" s="8"/>
      <c r="LM13" s="13"/>
      <c r="LN13" s="8"/>
      <c r="LO13" s="13"/>
      <c r="LP13" s="13"/>
      <c r="LQ13" s="48"/>
      <c r="LR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2"/>
      <c r="HK14" s="23"/>
      <c r="HL14" s="21"/>
      <c r="HM14" s="21"/>
      <c r="HN14" s="23"/>
      <c r="HO14" s="21"/>
      <c r="HP14" s="23"/>
      <c r="HQ14" s="21"/>
      <c r="HR14" s="23"/>
      <c r="HS14" s="21"/>
      <c r="HT14" s="23"/>
      <c r="HU14" s="21"/>
      <c r="HV14" s="23"/>
      <c r="HW14" s="21"/>
      <c r="HX14" s="23"/>
      <c r="HY14" s="21"/>
      <c r="HZ14" s="23"/>
      <c r="IA14" s="21"/>
      <c r="IB14" s="23"/>
      <c r="IC14" s="21"/>
      <c r="ID14" s="23"/>
      <c r="IE14" s="21"/>
      <c r="IF14" s="23"/>
      <c r="IG14" s="21"/>
      <c r="IH14" s="23"/>
      <c r="II14" s="21"/>
      <c r="IJ14" s="23"/>
      <c r="IK14" s="21"/>
      <c r="IL14" s="23"/>
      <c r="IM14" s="23"/>
      <c r="IN14" s="21"/>
      <c r="IO14" s="23"/>
      <c r="IP14" s="21"/>
      <c r="IQ14" s="23"/>
      <c r="IR14" s="21"/>
      <c r="IS14" s="23"/>
      <c r="IT14" s="21"/>
      <c r="IU14" s="23"/>
      <c r="IV14" s="21"/>
      <c r="IW14" s="23"/>
      <c r="IX14" s="21"/>
      <c r="IY14" s="23"/>
      <c r="IZ14" s="21"/>
      <c r="JA14" s="23"/>
      <c r="JB14" s="21"/>
      <c r="JC14" s="23"/>
      <c r="JD14" s="21"/>
      <c r="JE14" s="23"/>
      <c r="JF14" s="21"/>
      <c r="JG14" s="23"/>
      <c r="JH14" s="21"/>
      <c r="JI14" s="23"/>
      <c r="JJ14" s="21"/>
      <c r="JK14" s="23"/>
      <c r="JL14" s="21"/>
      <c r="JM14" s="23"/>
      <c r="JN14" s="23"/>
      <c r="JO14" s="23"/>
      <c r="JP14" s="23"/>
      <c r="JQ14" s="21"/>
      <c r="JR14" s="23"/>
      <c r="JS14" s="21"/>
      <c r="JT14" s="23"/>
      <c r="JU14" s="21"/>
      <c r="JV14" s="23"/>
      <c r="JW14" s="21"/>
      <c r="JX14" s="23"/>
      <c r="JY14" s="21"/>
      <c r="JZ14" s="23"/>
      <c r="KA14" s="21"/>
      <c r="KB14" s="23"/>
      <c r="KC14" s="21"/>
      <c r="KD14" s="23"/>
      <c r="KE14" s="21"/>
      <c r="KF14" s="23"/>
      <c r="KG14" s="21"/>
      <c r="KH14" s="23"/>
      <c r="KI14" s="21"/>
      <c r="KJ14" s="23"/>
      <c r="KK14" s="21"/>
      <c r="KL14" s="23"/>
      <c r="KM14" s="21"/>
      <c r="KN14" s="23"/>
      <c r="KO14" s="23"/>
      <c r="KP14" s="23"/>
      <c r="KQ14" s="23"/>
      <c r="KR14" s="21"/>
      <c r="KS14" s="23"/>
      <c r="KT14" s="21"/>
      <c r="KU14" s="23"/>
      <c r="KV14" s="21"/>
      <c r="KW14" s="23"/>
      <c r="KX14" s="21"/>
      <c r="KY14" s="23"/>
      <c r="KZ14" s="21"/>
      <c r="LA14" s="23"/>
      <c r="LB14" s="21"/>
      <c r="LC14" s="23"/>
      <c r="LD14" s="21"/>
      <c r="LE14" s="23"/>
      <c r="LF14" s="21"/>
      <c r="LG14" s="23"/>
      <c r="LH14" s="21"/>
      <c r="LI14" s="23"/>
      <c r="LJ14" s="21"/>
      <c r="LK14" s="23"/>
      <c r="LL14" s="21"/>
      <c r="LM14" s="23"/>
      <c r="LN14" s="21"/>
      <c r="LO14" s="23"/>
      <c r="LP14" s="23"/>
      <c r="LQ14" s="22"/>
      <c r="LR14" s="20"/>
    </row>
    <row r="15" spans="2:332" ht="10.5" customHeight="1" x14ac:dyDescent="0.2">
      <c r="B15" s="13">
        <v>2</v>
      </c>
      <c r="C15" s="13"/>
      <c r="D15" s="18" t="s">
        <v>4</v>
      </c>
      <c r="E15" s="16">
        <v>36974</v>
      </c>
      <c r="F15" s="16"/>
      <c r="G15" s="16">
        <v>33816</v>
      </c>
      <c r="H15" s="16"/>
      <c r="I15" s="16">
        <v>36521</v>
      </c>
      <c r="J15" s="16"/>
      <c r="K15" s="16">
        <v>36237</v>
      </c>
      <c r="L15" s="16"/>
      <c r="M15" s="16">
        <v>37319</v>
      </c>
      <c r="N15" s="16"/>
      <c r="O15" s="16">
        <v>34985</v>
      </c>
      <c r="P15" s="16"/>
      <c r="Q15" s="16">
        <v>34235</v>
      </c>
      <c r="R15" s="16"/>
      <c r="S15" s="16">
        <v>37041</v>
      </c>
      <c r="T15" s="16"/>
      <c r="U15" s="16">
        <v>36847</v>
      </c>
      <c r="V15" s="16"/>
      <c r="W15" s="16">
        <v>37976</v>
      </c>
      <c r="X15" s="16"/>
      <c r="Y15" s="16">
        <v>37060</v>
      </c>
      <c r="Z15" s="16"/>
      <c r="AA15" s="16">
        <v>36891</v>
      </c>
      <c r="AB15" s="16"/>
      <c r="AC15" s="16">
        <v>435902</v>
      </c>
      <c r="AD15" s="21"/>
      <c r="AE15" s="21"/>
      <c r="AF15" s="16">
        <v>39600</v>
      </c>
      <c r="AG15" s="16"/>
      <c r="AH15" s="16">
        <v>36816</v>
      </c>
      <c r="AI15" s="16"/>
      <c r="AJ15" s="16">
        <v>40713</v>
      </c>
      <c r="AK15" s="16"/>
      <c r="AL15" s="16">
        <v>38609</v>
      </c>
      <c r="AM15" s="16"/>
      <c r="AN15" s="16">
        <v>39748</v>
      </c>
      <c r="AO15" s="16"/>
      <c r="AP15" s="16">
        <v>37429</v>
      </c>
      <c r="AQ15" s="16"/>
      <c r="AR15" s="16">
        <v>36062</v>
      </c>
      <c r="AS15" s="16"/>
      <c r="AT15" s="16">
        <v>38358</v>
      </c>
      <c r="AU15" s="16"/>
      <c r="AV15" s="16">
        <v>39992</v>
      </c>
      <c r="AW15" s="16"/>
      <c r="AX15" s="16">
        <v>41479</v>
      </c>
      <c r="AY15" s="16"/>
      <c r="AZ15" s="16">
        <v>38932</v>
      </c>
      <c r="BA15" s="16"/>
      <c r="BB15" s="16">
        <v>39797</v>
      </c>
      <c r="BC15" s="16"/>
      <c r="BD15" s="16">
        <v>467535</v>
      </c>
      <c r="BE15" s="21"/>
      <c r="BF15" s="21"/>
      <c r="BG15" s="16">
        <v>40568</v>
      </c>
      <c r="BH15" s="16"/>
      <c r="BI15" s="16">
        <v>37419</v>
      </c>
      <c r="BJ15" s="16"/>
      <c r="BK15" s="16">
        <v>41274</v>
      </c>
      <c r="BL15" s="16"/>
      <c r="BM15" s="16">
        <v>38447</v>
      </c>
      <c r="BN15" s="16"/>
      <c r="BO15" s="16">
        <v>40201</v>
      </c>
      <c r="BP15" s="16"/>
      <c r="BQ15" s="16">
        <v>38688</v>
      </c>
      <c r="BR15" s="16"/>
      <c r="BS15" s="16">
        <v>37197</v>
      </c>
      <c r="BT15" s="16"/>
      <c r="BU15" s="16">
        <v>38925</v>
      </c>
      <c r="BV15" s="16"/>
      <c r="BW15" s="16">
        <v>40062</v>
      </c>
      <c r="BX15" s="16"/>
      <c r="BY15" s="16">
        <v>40236</v>
      </c>
      <c r="BZ15" s="16"/>
      <c r="CA15" s="16">
        <v>38657</v>
      </c>
      <c r="CB15" s="16"/>
      <c r="CC15" s="16">
        <v>40110</v>
      </c>
      <c r="CD15" s="16"/>
      <c r="CE15" s="16">
        <v>471784</v>
      </c>
      <c r="CF15" s="21"/>
      <c r="CG15" s="21"/>
      <c r="CH15" s="16">
        <v>40212</v>
      </c>
      <c r="CI15" s="16"/>
      <c r="CJ15" s="16">
        <v>38355</v>
      </c>
      <c r="CK15" s="16"/>
      <c r="CL15" s="16">
        <v>40681</v>
      </c>
      <c r="CM15" s="16"/>
      <c r="CN15" s="16">
        <v>40025</v>
      </c>
      <c r="CO15" s="16"/>
      <c r="CP15" s="16">
        <v>40902</v>
      </c>
      <c r="CQ15" s="16"/>
      <c r="CR15" s="16">
        <v>38680</v>
      </c>
      <c r="CS15" s="16"/>
      <c r="CT15" s="16">
        <v>36899</v>
      </c>
      <c r="CU15" s="16"/>
      <c r="CV15" s="16">
        <v>39957</v>
      </c>
      <c r="CW15" s="16"/>
      <c r="CX15" s="16">
        <v>40349</v>
      </c>
      <c r="CY15" s="16"/>
      <c r="CZ15" s="16">
        <v>40795</v>
      </c>
      <c r="DA15" s="16"/>
      <c r="DB15" s="16">
        <v>39174</v>
      </c>
      <c r="DC15" s="16"/>
      <c r="DD15" s="16">
        <v>40621</v>
      </c>
      <c r="DE15" s="16"/>
      <c r="DF15" s="16">
        <v>476650</v>
      </c>
      <c r="DG15" s="21"/>
      <c r="DH15" s="21"/>
      <c r="DI15" s="16">
        <v>41218</v>
      </c>
      <c r="DJ15" s="16"/>
      <c r="DK15" s="16">
        <v>38073</v>
      </c>
      <c r="DL15" s="16"/>
      <c r="DM15" s="16">
        <v>42405</v>
      </c>
      <c r="DN15" s="16"/>
      <c r="DO15" s="16">
        <v>39287</v>
      </c>
      <c r="DP15" s="16"/>
      <c r="DQ15" s="16">
        <v>41440</v>
      </c>
      <c r="DR15" s="16"/>
      <c r="DS15" s="16">
        <v>39749</v>
      </c>
      <c r="DT15" s="16"/>
      <c r="DU15" s="16">
        <v>37119</v>
      </c>
      <c r="DV15" s="16"/>
      <c r="DW15" s="16">
        <v>39942</v>
      </c>
      <c r="DX15" s="16"/>
      <c r="DY15" s="16">
        <v>40284</v>
      </c>
      <c r="DZ15" s="16"/>
      <c r="EA15" s="16">
        <v>41773</v>
      </c>
      <c r="EB15" s="16"/>
      <c r="EC15" s="16">
        <v>39699</v>
      </c>
      <c r="ED15" s="16"/>
      <c r="EE15" s="16">
        <v>41823</v>
      </c>
      <c r="EF15" s="16"/>
      <c r="EG15" s="16">
        <v>482812</v>
      </c>
      <c r="EH15" s="21"/>
      <c r="EI15" s="21"/>
      <c r="EJ15" s="16">
        <v>43961</v>
      </c>
      <c r="EK15" s="16"/>
      <c r="EL15" s="16">
        <v>39935</v>
      </c>
      <c r="EM15" s="16"/>
      <c r="EN15" s="16">
        <v>43633</v>
      </c>
      <c r="EO15" s="16"/>
      <c r="EP15" s="16">
        <v>41753</v>
      </c>
      <c r="EQ15" s="16"/>
      <c r="ER15" s="16">
        <v>43426</v>
      </c>
      <c r="ES15" s="16"/>
      <c r="ET15" s="16">
        <v>41191</v>
      </c>
      <c r="EU15" s="16"/>
      <c r="EV15" s="16">
        <v>40839</v>
      </c>
      <c r="EW15" s="16"/>
      <c r="EX15" s="16">
        <v>42558</v>
      </c>
      <c r="EY15" s="16"/>
      <c r="EZ15" s="16">
        <v>42580</v>
      </c>
      <c r="FA15" s="16"/>
      <c r="FB15" s="16">
        <v>44622</v>
      </c>
      <c r="FC15" s="16"/>
      <c r="FD15" s="16">
        <v>42889</v>
      </c>
      <c r="FE15" s="16"/>
      <c r="FF15" s="16">
        <v>42782</v>
      </c>
      <c r="FG15" s="16"/>
      <c r="FH15" s="16">
        <v>510169</v>
      </c>
      <c r="FI15" s="21"/>
      <c r="FJ15" s="21"/>
      <c r="FK15" s="16">
        <v>45435</v>
      </c>
      <c r="FL15" s="16"/>
      <c r="FM15" s="16">
        <v>40795</v>
      </c>
      <c r="FN15" s="16"/>
      <c r="FO15" s="16">
        <v>44764</v>
      </c>
      <c r="FP15" s="16"/>
      <c r="FQ15" s="16">
        <v>43351</v>
      </c>
      <c r="FR15" s="16"/>
      <c r="FS15" s="16">
        <v>45745</v>
      </c>
      <c r="FT15" s="16"/>
      <c r="FU15" s="16">
        <v>41669</v>
      </c>
      <c r="FV15" s="16"/>
      <c r="FW15" s="16">
        <v>42722</v>
      </c>
      <c r="FX15" s="16"/>
      <c r="FY15" s="16">
        <v>42044</v>
      </c>
      <c r="FZ15" s="16"/>
      <c r="GA15" s="16">
        <v>42955</v>
      </c>
      <c r="GB15" s="16"/>
      <c r="GC15" s="16">
        <v>44678</v>
      </c>
      <c r="GD15" s="16"/>
      <c r="GE15" s="16">
        <v>43779</v>
      </c>
      <c r="GF15" s="16"/>
      <c r="GG15" s="16">
        <v>43633</v>
      </c>
      <c r="GH15" s="16"/>
      <c r="GI15" s="16">
        <v>521570</v>
      </c>
      <c r="GJ15" s="21"/>
      <c r="GK15" s="21"/>
      <c r="GL15" s="16">
        <v>45909</v>
      </c>
      <c r="GM15" s="16"/>
      <c r="GN15" s="16">
        <v>42302</v>
      </c>
      <c r="GO15" s="16"/>
      <c r="GP15" s="16">
        <v>44538</v>
      </c>
      <c r="GQ15" s="16"/>
      <c r="GR15" s="16">
        <v>39377</v>
      </c>
      <c r="GS15" s="16"/>
      <c r="GT15" s="16">
        <v>38239</v>
      </c>
      <c r="GU15" s="16"/>
      <c r="GV15" s="16">
        <v>37300</v>
      </c>
      <c r="GW15" s="16"/>
      <c r="GX15" s="16">
        <v>38111</v>
      </c>
      <c r="GY15" s="16"/>
      <c r="GZ15" s="16">
        <v>40549</v>
      </c>
      <c r="HA15" s="16"/>
      <c r="HB15" s="16">
        <v>42308</v>
      </c>
      <c r="HC15" s="16"/>
      <c r="HD15" s="16">
        <v>43657</v>
      </c>
      <c r="HE15" s="16"/>
      <c r="HF15" s="16">
        <v>40785</v>
      </c>
      <c r="HG15" s="16"/>
      <c r="HH15" s="16">
        <v>40343</v>
      </c>
      <c r="HI15" s="16"/>
      <c r="HJ15" s="22"/>
      <c r="HK15" s="16">
        <v>493418</v>
      </c>
      <c r="HL15" s="21"/>
      <c r="HM15" s="21"/>
      <c r="HN15" s="16">
        <v>39986</v>
      </c>
      <c r="HO15" s="16"/>
      <c r="HP15" s="16">
        <v>36254</v>
      </c>
      <c r="HQ15" s="16"/>
      <c r="HR15" s="16">
        <v>41035</v>
      </c>
      <c r="HS15" s="16"/>
      <c r="HT15" s="16">
        <v>39112</v>
      </c>
      <c r="HU15" s="16"/>
      <c r="HV15" s="16">
        <v>40453</v>
      </c>
      <c r="HW15" s="16"/>
      <c r="HX15" s="16">
        <v>40122</v>
      </c>
      <c r="HY15" s="16"/>
      <c r="HZ15" s="16">
        <v>40354</v>
      </c>
      <c r="IA15" s="16"/>
      <c r="IB15" s="16">
        <v>43079</v>
      </c>
      <c r="IC15" s="16"/>
      <c r="ID15" s="16">
        <v>43324</v>
      </c>
      <c r="IE15" s="16"/>
      <c r="IF15" s="16">
        <v>43196</v>
      </c>
      <c r="IG15" s="16"/>
      <c r="IH15" s="16">
        <v>41754</v>
      </c>
      <c r="II15" s="16"/>
      <c r="IJ15" s="16">
        <v>41895</v>
      </c>
      <c r="IK15" s="16"/>
      <c r="IL15" s="16">
        <v>490564</v>
      </c>
      <c r="IM15" s="16"/>
      <c r="IN15" s="21"/>
      <c r="IO15" s="16">
        <v>41546</v>
      </c>
      <c r="IP15" s="16"/>
      <c r="IQ15" s="16">
        <v>38920</v>
      </c>
      <c r="IR15" s="16"/>
      <c r="IS15" s="16">
        <v>44269</v>
      </c>
      <c r="IT15" s="16"/>
      <c r="IU15" s="16">
        <v>41611</v>
      </c>
      <c r="IV15" s="16"/>
      <c r="IW15" s="16">
        <v>43006</v>
      </c>
      <c r="IX15" s="16"/>
      <c r="IY15" s="16">
        <v>40895</v>
      </c>
      <c r="IZ15" s="16"/>
      <c r="JA15" s="16">
        <v>39229</v>
      </c>
      <c r="JB15" s="16"/>
      <c r="JC15" s="16">
        <v>41714</v>
      </c>
      <c r="JD15" s="16"/>
      <c r="JE15" s="16">
        <v>44475</v>
      </c>
      <c r="JF15" s="16"/>
      <c r="JG15" s="16">
        <v>43974</v>
      </c>
      <c r="JH15" s="16"/>
      <c r="JI15" s="16">
        <v>42456</v>
      </c>
      <c r="JJ15" s="16"/>
      <c r="JK15" s="16">
        <v>44755</v>
      </c>
      <c r="JL15" s="16"/>
      <c r="JM15" s="16">
        <v>506850</v>
      </c>
      <c r="JN15" s="16"/>
      <c r="JO15" s="16"/>
      <c r="JP15" s="16">
        <v>49728</v>
      </c>
      <c r="JQ15" s="16"/>
      <c r="JR15" s="16">
        <v>45566</v>
      </c>
      <c r="JS15" s="16"/>
      <c r="JT15" s="16">
        <v>45609</v>
      </c>
      <c r="JU15" s="16"/>
      <c r="JV15" s="16">
        <v>41681</v>
      </c>
      <c r="JW15" s="16"/>
      <c r="JX15" s="16">
        <v>44796</v>
      </c>
      <c r="JY15" s="16"/>
      <c r="JZ15" s="16">
        <v>40344</v>
      </c>
      <c r="KA15" s="16"/>
      <c r="KB15" s="16">
        <v>36931</v>
      </c>
      <c r="KC15" s="16"/>
      <c r="KD15" s="16">
        <v>41989</v>
      </c>
      <c r="KE15" s="16"/>
      <c r="KF15" s="16">
        <v>43018</v>
      </c>
      <c r="KG15" s="16"/>
      <c r="KH15" s="16">
        <v>45363</v>
      </c>
      <c r="KI15" s="16"/>
      <c r="KJ15" s="16">
        <v>45676</v>
      </c>
      <c r="KK15" s="16"/>
      <c r="KL15" s="16">
        <v>48042</v>
      </c>
      <c r="KM15" s="16"/>
      <c r="KN15" s="16">
        <v>528743</v>
      </c>
      <c r="KO15" s="16"/>
      <c r="KP15" s="16"/>
      <c r="KQ15" s="16">
        <v>50664</v>
      </c>
      <c r="KR15" s="16"/>
      <c r="KS15" s="16">
        <v>47991</v>
      </c>
      <c r="KT15" s="16"/>
      <c r="KU15" s="16">
        <v>49467</v>
      </c>
      <c r="KV15" s="16"/>
      <c r="KW15" s="16"/>
      <c r="KX15" s="16"/>
      <c r="KY15" s="16"/>
      <c r="KZ15" s="16"/>
      <c r="LA15" s="16"/>
      <c r="LB15" s="16"/>
      <c r="LC15" s="16"/>
      <c r="LD15" s="16"/>
      <c r="LE15" s="16"/>
      <c r="LF15" s="16"/>
      <c r="LG15" s="16"/>
      <c r="LH15" s="16"/>
      <c r="LI15" s="16"/>
      <c r="LJ15" s="16"/>
      <c r="LK15" s="16"/>
      <c r="LL15" s="16"/>
      <c r="LM15" s="16"/>
      <c r="LN15" s="16"/>
      <c r="LO15" s="16">
        <v>148122</v>
      </c>
      <c r="LP15" s="16"/>
      <c r="LQ15" s="22"/>
      <c r="LR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9"/>
      <c r="HK16" s="27"/>
      <c r="HL16" s="28"/>
      <c r="HM16" s="23"/>
      <c r="HN16" s="27"/>
      <c r="HO16" s="28"/>
      <c r="HP16" s="27"/>
      <c r="HQ16" s="28"/>
      <c r="HR16" s="27"/>
      <c r="HS16" s="28"/>
      <c r="HT16" s="27"/>
      <c r="HU16" s="28"/>
      <c r="HV16" s="27"/>
      <c r="HW16" s="28"/>
      <c r="HX16" s="27"/>
      <c r="HY16" s="28"/>
      <c r="HZ16" s="27"/>
      <c r="IA16" s="28"/>
      <c r="IB16" s="27"/>
      <c r="IC16" s="28"/>
      <c r="ID16" s="27"/>
      <c r="IE16" s="28"/>
      <c r="IF16" s="27"/>
      <c r="IG16" s="28"/>
      <c r="IH16" s="27"/>
      <c r="II16" s="28"/>
      <c r="IJ16" s="27"/>
      <c r="IK16" s="27"/>
      <c r="IL16" s="27"/>
      <c r="IM16" s="28"/>
      <c r="IN16" s="21"/>
      <c r="IO16" s="27"/>
      <c r="IP16" s="28"/>
      <c r="IQ16" s="27"/>
      <c r="IR16" s="28"/>
      <c r="IS16" s="27"/>
      <c r="IT16" s="28"/>
      <c r="IU16" s="27"/>
      <c r="IV16" s="28"/>
      <c r="IW16" s="27"/>
      <c r="IX16" s="28"/>
      <c r="IY16" s="27"/>
      <c r="IZ16" s="28"/>
      <c r="JA16" s="27"/>
      <c r="JB16" s="28"/>
      <c r="JC16" s="27"/>
      <c r="JD16" s="28"/>
      <c r="JE16" s="27"/>
      <c r="JF16" s="28"/>
      <c r="JG16" s="27"/>
      <c r="JH16" s="28"/>
      <c r="JI16" s="27"/>
      <c r="JJ16" s="28"/>
      <c r="JK16" s="27"/>
      <c r="JL16" s="27"/>
      <c r="JM16" s="27"/>
      <c r="JN16" s="28"/>
      <c r="JO16" s="23"/>
      <c r="JP16" s="27"/>
      <c r="JQ16" s="28"/>
      <c r="JR16" s="27"/>
      <c r="JS16" s="28"/>
      <c r="JT16" s="27"/>
      <c r="JU16" s="28"/>
      <c r="JV16" s="27"/>
      <c r="JW16" s="28"/>
      <c r="JX16" s="27"/>
      <c r="JY16" s="28"/>
      <c r="JZ16" s="27"/>
      <c r="KA16" s="28"/>
      <c r="KB16" s="27"/>
      <c r="KC16" s="28"/>
      <c r="KD16" s="27"/>
      <c r="KE16" s="28"/>
      <c r="KF16" s="27"/>
      <c r="KG16" s="28"/>
      <c r="KH16" s="27"/>
      <c r="KI16" s="28"/>
      <c r="KJ16" s="27"/>
      <c r="KK16" s="28"/>
      <c r="KL16" s="27"/>
      <c r="KM16" s="27"/>
      <c r="KN16" s="27"/>
      <c r="KO16" s="27"/>
      <c r="KP16" s="23"/>
      <c r="KQ16" s="27"/>
      <c r="KR16" s="28"/>
      <c r="KS16" s="27"/>
      <c r="KT16" s="28"/>
      <c r="KU16" s="27"/>
      <c r="KV16" s="28"/>
      <c r="KW16" s="27"/>
      <c r="KX16" s="28"/>
      <c r="KY16" s="27"/>
      <c r="KZ16" s="28"/>
      <c r="LA16" s="27"/>
      <c r="LB16" s="28"/>
      <c r="LC16" s="27"/>
      <c r="LD16" s="28"/>
      <c r="LE16" s="27"/>
      <c r="LF16" s="28"/>
      <c r="LG16" s="27"/>
      <c r="LH16" s="28"/>
      <c r="LI16" s="27"/>
      <c r="LJ16" s="28"/>
      <c r="LK16" s="27"/>
      <c r="LL16" s="28"/>
      <c r="LM16" s="27"/>
      <c r="LN16" s="27"/>
      <c r="LO16" s="27"/>
      <c r="LP16" s="27"/>
      <c r="LQ16" s="29"/>
      <c r="LR16" s="30"/>
    </row>
    <row r="17" spans="2:330"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2"/>
      <c r="HK17" s="23"/>
      <c r="HL17" s="21"/>
      <c r="HM17" s="21"/>
      <c r="HN17" s="23"/>
      <c r="HO17" s="21"/>
      <c r="HP17" s="23"/>
      <c r="HQ17" s="21"/>
      <c r="HR17" s="23"/>
      <c r="HS17" s="21"/>
      <c r="HT17" s="23"/>
      <c r="HU17" s="21"/>
      <c r="HV17" s="23"/>
      <c r="HW17" s="21"/>
      <c r="HX17" s="23"/>
      <c r="HY17" s="21"/>
      <c r="HZ17" s="23"/>
      <c r="IA17" s="21"/>
      <c r="IB17" s="23"/>
      <c r="IC17" s="21"/>
      <c r="ID17" s="23"/>
      <c r="IE17" s="21"/>
      <c r="IF17" s="23"/>
      <c r="IG17" s="21"/>
      <c r="IH17" s="23"/>
      <c r="II17" s="21"/>
      <c r="IJ17" s="23"/>
      <c r="IK17" s="23"/>
      <c r="IL17" s="23"/>
      <c r="IM17" s="23"/>
      <c r="IN17" s="21"/>
      <c r="IO17" s="23"/>
      <c r="IP17" s="21"/>
      <c r="IQ17" s="23"/>
      <c r="IR17" s="21"/>
      <c r="IS17" s="23"/>
      <c r="IT17" s="21"/>
      <c r="IU17" s="23"/>
      <c r="IV17" s="21"/>
      <c r="IW17" s="23"/>
      <c r="IX17" s="21"/>
      <c r="IY17" s="23"/>
      <c r="IZ17" s="21"/>
      <c r="JA17" s="23"/>
      <c r="JB17" s="21"/>
      <c r="JC17" s="23"/>
      <c r="JD17" s="21"/>
      <c r="JE17" s="23"/>
      <c r="JF17" s="21"/>
      <c r="JG17" s="23"/>
      <c r="JH17" s="21"/>
      <c r="JI17" s="23"/>
      <c r="JJ17" s="21"/>
      <c r="JK17" s="23"/>
      <c r="JL17" s="23"/>
      <c r="JM17" s="23"/>
      <c r="JN17" s="23"/>
      <c r="JO17" s="23"/>
      <c r="JP17" s="23"/>
      <c r="JQ17" s="21"/>
      <c r="JR17" s="23"/>
      <c r="JS17" s="21"/>
      <c r="JT17" s="23"/>
      <c r="JU17" s="21"/>
      <c r="JV17" s="23"/>
      <c r="JW17" s="21"/>
      <c r="JX17" s="23"/>
      <c r="JY17" s="21"/>
      <c r="JZ17" s="23"/>
      <c r="KA17" s="21"/>
      <c r="KB17" s="23"/>
      <c r="KC17" s="21"/>
      <c r="KD17" s="23"/>
      <c r="KE17" s="21"/>
      <c r="KF17" s="23"/>
      <c r="KG17" s="21"/>
      <c r="KH17" s="23"/>
      <c r="KI17" s="21"/>
      <c r="KJ17" s="23"/>
      <c r="KK17" s="21"/>
      <c r="KL17" s="23"/>
      <c r="KM17" s="23"/>
      <c r="KN17" s="23"/>
      <c r="KO17" s="23"/>
      <c r="KP17" s="23"/>
      <c r="KQ17" s="23"/>
      <c r="KR17" s="21"/>
      <c r="KS17" s="23"/>
      <c r="KT17" s="21"/>
      <c r="KU17" s="23"/>
      <c r="KV17" s="21"/>
      <c r="KW17" s="23"/>
      <c r="KX17" s="21"/>
      <c r="KY17" s="23"/>
      <c r="KZ17" s="21"/>
      <c r="LA17" s="23"/>
      <c r="LB17" s="21"/>
      <c r="LC17" s="23"/>
      <c r="LD17" s="21"/>
      <c r="LE17" s="23"/>
      <c r="LF17" s="21"/>
      <c r="LG17" s="23"/>
      <c r="LH17" s="21"/>
      <c r="LI17" s="23"/>
      <c r="LJ17" s="21"/>
      <c r="LK17" s="23"/>
      <c r="LL17" s="21"/>
      <c r="LM17" s="23"/>
      <c r="LN17" s="23"/>
      <c r="LO17" s="23"/>
      <c r="LP17" s="23"/>
      <c r="LQ17" s="22"/>
      <c r="LR17" s="20"/>
    </row>
    <row r="18" spans="2:330" ht="10.5" customHeight="1" x14ac:dyDescent="0.2">
      <c r="B18" s="13">
        <v>3</v>
      </c>
      <c r="C18" s="14"/>
      <c r="D18" s="15" t="s">
        <v>5</v>
      </c>
      <c r="E18" s="16">
        <v>25339</v>
      </c>
      <c r="F18" s="16"/>
      <c r="G18" s="16">
        <v>23913</v>
      </c>
      <c r="H18" s="16"/>
      <c r="I18" s="16">
        <v>27262</v>
      </c>
      <c r="J18" s="16"/>
      <c r="K18" s="16">
        <v>26741</v>
      </c>
      <c r="L18" s="16"/>
      <c r="M18" s="16">
        <v>26462</v>
      </c>
      <c r="N18" s="16"/>
      <c r="O18" s="16">
        <v>24870</v>
      </c>
      <c r="P18" s="16"/>
      <c r="Q18" s="16">
        <v>26364</v>
      </c>
      <c r="R18" s="16"/>
      <c r="S18" s="16">
        <v>27593</v>
      </c>
      <c r="T18" s="16"/>
      <c r="U18" s="16">
        <v>26906</v>
      </c>
      <c r="V18" s="16"/>
      <c r="W18" s="16">
        <v>26032</v>
      </c>
      <c r="X18" s="16"/>
      <c r="Y18" s="16">
        <v>26803</v>
      </c>
      <c r="Z18" s="16"/>
      <c r="AA18" s="16">
        <v>28587</v>
      </c>
      <c r="AB18" s="16"/>
      <c r="AC18" s="16">
        <v>316872</v>
      </c>
      <c r="AD18" s="31"/>
      <c r="AE18" s="31"/>
      <c r="AF18" s="16">
        <v>29164</v>
      </c>
      <c r="AG18" s="16"/>
      <c r="AH18" s="16">
        <v>28854</v>
      </c>
      <c r="AI18" s="16"/>
      <c r="AJ18" s="16">
        <v>31572</v>
      </c>
      <c r="AK18" s="16"/>
      <c r="AL18" s="16">
        <v>29441</v>
      </c>
      <c r="AM18" s="16"/>
      <c r="AN18" s="16">
        <v>28242</v>
      </c>
      <c r="AO18" s="16"/>
      <c r="AP18" s="16">
        <v>26276</v>
      </c>
      <c r="AQ18" s="16"/>
      <c r="AR18" s="16">
        <v>24257</v>
      </c>
      <c r="AS18" s="16"/>
      <c r="AT18" s="16">
        <v>25899</v>
      </c>
      <c r="AU18" s="16"/>
      <c r="AV18" s="16">
        <v>28727</v>
      </c>
      <c r="AW18" s="16"/>
      <c r="AX18" s="16">
        <v>30079</v>
      </c>
      <c r="AY18" s="16"/>
      <c r="AZ18" s="16">
        <v>27669</v>
      </c>
      <c r="BA18" s="16"/>
      <c r="BB18" s="16">
        <v>29454</v>
      </c>
      <c r="BC18" s="16"/>
      <c r="BD18" s="16">
        <v>339634</v>
      </c>
      <c r="BE18" s="31"/>
      <c r="BF18" s="31"/>
      <c r="BG18" s="16">
        <v>30029</v>
      </c>
      <c r="BH18" s="52"/>
      <c r="BI18" s="16">
        <v>27512</v>
      </c>
      <c r="BJ18" s="16"/>
      <c r="BK18" s="16">
        <v>30899</v>
      </c>
      <c r="BL18" s="16"/>
      <c r="BM18" s="16">
        <v>27686</v>
      </c>
      <c r="BN18" s="16"/>
      <c r="BO18" s="16">
        <v>29971</v>
      </c>
      <c r="BP18" s="16"/>
      <c r="BQ18" s="16">
        <v>28588</v>
      </c>
      <c r="BR18" s="16"/>
      <c r="BS18" s="16">
        <v>27807</v>
      </c>
      <c r="BT18" s="16"/>
      <c r="BU18" s="16">
        <v>28241</v>
      </c>
      <c r="BV18" s="16"/>
      <c r="BW18" s="16">
        <v>29774</v>
      </c>
      <c r="BX18" s="16"/>
      <c r="BY18" s="16">
        <v>29674</v>
      </c>
      <c r="BZ18" s="16"/>
      <c r="CA18" s="16">
        <v>26917</v>
      </c>
      <c r="CB18" s="16"/>
      <c r="CC18" s="16">
        <v>29701</v>
      </c>
      <c r="CD18" s="16"/>
      <c r="CE18" s="16">
        <v>346799</v>
      </c>
      <c r="CF18" s="31"/>
      <c r="CG18" s="31"/>
      <c r="CH18" s="16">
        <v>28622</v>
      </c>
      <c r="CI18" s="52"/>
      <c r="CJ18" s="16">
        <v>29316</v>
      </c>
      <c r="CK18" s="16"/>
      <c r="CL18" s="16">
        <v>29314</v>
      </c>
      <c r="CM18" s="16"/>
      <c r="CN18" s="16">
        <v>29214</v>
      </c>
      <c r="CO18" s="16"/>
      <c r="CP18" s="16">
        <v>30290</v>
      </c>
      <c r="CQ18" s="16"/>
      <c r="CR18" s="16">
        <v>28633</v>
      </c>
      <c r="CS18" s="16"/>
      <c r="CT18" s="16">
        <v>28929</v>
      </c>
      <c r="CU18" s="16"/>
      <c r="CV18" s="16">
        <v>31113</v>
      </c>
      <c r="CW18" s="16"/>
      <c r="CX18" s="16">
        <v>30086</v>
      </c>
      <c r="CY18" s="16"/>
      <c r="CZ18" s="16">
        <v>27525</v>
      </c>
      <c r="DA18" s="16"/>
      <c r="DB18" s="16">
        <v>25542</v>
      </c>
      <c r="DC18" s="16"/>
      <c r="DD18" s="16">
        <v>29212</v>
      </c>
      <c r="DE18" s="16"/>
      <c r="DF18" s="16">
        <v>347796</v>
      </c>
      <c r="DG18" s="31"/>
      <c r="DH18" s="31"/>
      <c r="DI18" s="16">
        <v>30322</v>
      </c>
      <c r="DJ18" s="52"/>
      <c r="DK18" s="16">
        <v>28223</v>
      </c>
      <c r="DL18" s="16"/>
      <c r="DM18" s="16">
        <v>31134</v>
      </c>
      <c r="DN18" s="16"/>
      <c r="DO18" s="16">
        <v>27600</v>
      </c>
      <c r="DP18" s="16"/>
      <c r="DQ18" s="16">
        <v>28671</v>
      </c>
      <c r="DR18" s="16"/>
      <c r="DS18" s="16">
        <v>27720</v>
      </c>
      <c r="DT18" s="16"/>
      <c r="DU18" s="16">
        <v>28820</v>
      </c>
      <c r="DV18" s="16"/>
      <c r="DW18" s="16">
        <v>29260</v>
      </c>
      <c r="DX18" s="16"/>
      <c r="DY18" s="16">
        <v>29124</v>
      </c>
      <c r="DZ18" s="16"/>
      <c r="EA18" s="16">
        <v>29055</v>
      </c>
      <c r="EB18" s="16"/>
      <c r="EC18" s="16">
        <v>26245</v>
      </c>
      <c r="ED18" s="16"/>
      <c r="EE18" s="16">
        <v>30153</v>
      </c>
      <c r="EF18" s="16"/>
      <c r="EG18" s="16">
        <v>346327</v>
      </c>
      <c r="EH18" s="31"/>
      <c r="EI18" s="31"/>
      <c r="EJ18" s="16">
        <v>30954</v>
      </c>
      <c r="EK18" s="52"/>
      <c r="EL18" s="16">
        <v>28295</v>
      </c>
      <c r="EM18" s="16"/>
      <c r="EN18" s="16">
        <v>31209</v>
      </c>
      <c r="EO18" s="16"/>
      <c r="EP18" s="16">
        <v>30544</v>
      </c>
      <c r="EQ18" s="16"/>
      <c r="ER18" s="16">
        <v>29257</v>
      </c>
      <c r="ES18" s="16"/>
      <c r="ET18" s="16">
        <v>28566</v>
      </c>
      <c r="EU18" s="16"/>
      <c r="EV18" s="16">
        <v>28335</v>
      </c>
      <c r="EW18" s="16"/>
      <c r="EX18" s="16">
        <v>28693</v>
      </c>
      <c r="EY18" s="16"/>
      <c r="EZ18" s="16">
        <v>30421</v>
      </c>
      <c r="FA18" s="16"/>
      <c r="FB18" s="16">
        <v>30541</v>
      </c>
      <c r="FC18" s="16"/>
      <c r="FD18" s="16">
        <v>29295</v>
      </c>
      <c r="FE18" s="16"/>
      <c r="FF18" s="16">
        <v>31275</v>
      </c>
      <c r="FG18" s="16"/>
      <c r="FH18" s="16">
        <v>357385</v>
      </c>
      <c r="FI18" s="31"/>
      <c r="FJ18" s="31"/>
      <c r="FK18" s="16">
        <v>32300</v>
      </c>
      <c r="FL18" s="52"/>
      <c r="FM18" s="16">
        <v>29129</v>
      </c>
      <c r="FN18" s="16"/>
      <c r="FO18" s="16">
        <v>33859</v>
      </c>
      <c r="FP18" s="16"/>
      <c r="FQ18" s="16">
        <v>32503</v>
      </c>
      <c r="FR18" s="16"/>
      <c r="FS18" s="16">
        <v>34651</v>
      </c>
      <c r="FT18" s="16"/>
      <c r="FU18" s="16">
        <v>31042</v>
      </c>
      <c r="FV18" s="16"/>
      <c r="FW18" s="16">
        <v>32406</v>
      </c>
      <c r="FX18" s="16"/>
      <c r="FY18" s="16">
        <v>31894</v>
      </c>
      <c r="FZ18" s="16"/>
      <c r="GA18" s="16">
        <v>32183</v>
      </c>
      <c r="GB18" s="16"/>
      <c r="GC18" s="16">
        <v>32324</v>
      </c>
      <c r="GD18" s="16"/>
      <c r="GE18" s="16">
        <v>32675</v>
      </c>
      <c r="GF18" s="16"/>
      <c r="GG18" s="16">
        <v>33847</v>
      </c>
      <c r="GH18" s="16"/>
      <c r="GI18" s="16">
        <v>388813</v>
      </c>
      <c r="GJ18" s="31"/>
      <c r="GK18" s="31"/>
      <c r="GL18" s="16">
        <v>36701</v>
      </c>
      <c r="GM18" s="52"/>
      <c r="GN18" s="16">
        <v>33484</v>
      </c>
      <c r="GO18" s="16"/>
      <c r="GP18" s="16">
        <v>36830</v>
      </c>
      <c r="GQ18" s="16"/>
      <c r="GR18" s="16">
        <v>32719</v>
      </c>
      <c r="GS18" s="16"/>
      <c r="GT18" s="16">
        <v>31559</v>
      </c>
      <c r="GU18" s="16"/>
      <c r="GV18" s="16">
        <v>29769</v>
      </c>
      <c r="GW18" s="16"/>
      <c r="GX18" s="16">
        <v>32121</v>
      </c>
      <c r="GY18" s="16"/>
      <c r="GZ18" s="16">
        <v>32810</v>
      </c>
      <c r="HA18" s="16"/>
      <c r="HB18" s="16">
        <v>34180</v>
      </c>
      <c r="HC18" s="16"/>
      <c r="HD18" s="16">
        <v>34436</v>
      </c>
      <c r="HE18" s="16"/>
      <c r="HF18" s="16">
        <v>31662</v>
      </c>
      <c r="HG18" s="16"/>
      <c r="HH18" s="16">
        <v>31936</v>
      </c>
      <c r="HI18" s="16"/>
      <c r="HJ18" s="40"/>
      <c r="HK18" s="16">
        <v>398207</v>
      </c>
      <c r="HL18" s="31"/>
      <c r="HM18" s="31"/>
      <c r="HN18" s="16">
        <v>30184</v>
      </c>
      <c r="HO18" s="52"/>
      <c r="HP18" s="16">
        <v>22990</v>
      </c>
      <c r="HQ18" s="16"/>
      <c r="HR18" s="16">
        <v>28885</v>
      </c>
      <c r="HS18" s="16"/>
      <c r="HT18" s="16">
        <v>30025</v>
      </c>
      <c r="HU18" s="16"/>
      <c r="HV18" s="16">
        <v>31987</v>
      </c>
      <c r="HW18" s="16"/>
      <c r="HX18" s="16">
        <v>31186</v>
      </c>
      <c r="HY18" s="16"/>
      <c r="HZ18" s="16">
        <v>31077</v>
      </c>
      <c r="IA18" s="16"/>
      <c r="IB18" s="16">
        <v>33497</v>
      </c>
      <c r="IC18" s="16"/>
      <c r="ID18" s="16">
        <v>31093</v>
      </c>
      <c r="IE18" s="16"/>
      <c r="IF18" s="16">
        <v>31857</v>
      </c>
      <c r="IG18" s="16"/>
      <c r="IH18" s="16">
        <v>30109</v>
      </c>
      <c r="II18" s="16"/>
      <c r="IJ18" s="16">
        <v>29327</v>
      </c>
      <c r="IK18" s="16"/>
      <c r="IL18" s="16">
        <v>362217</v>
      </c>
      <c r="IM18" s="16"/>
      <c r="IN18" s="31"/>
      <c r="IO18" s="16">
        <v>30174</v>
      </c>
      <c r="IP18" s="52"/>
      <c r="IQ18" s="16">
        <v>27552</v>
      </c>
      <c r="IR18" s="16"/>
      <c r="IS18" s="16">
        <v>31878</v>
      </c>
      <c r="IT18" s="16"/>
      <c r="IU18" s="16">
        <v>30375</v>
      </c>
      <c r="IV18" s="16"/>
      <c r="IW18" s="16">
        <v>31121</v>
      </c>
      <c r="IX18" s="16"/>
      <c r="IY18" s="16">
        <v>28966</v>
      </c>
      <c r="IZ18" s="16"/>
      <c r="JA18" s="16">
        <v>28418</v>
      </c>
      <c r="JB18" s="16"/>
      <c r="JC18" s="16">
        <v>28390</v>
      </c>
      <c r="JD18" s="16"/>
      <c r="JE18" s="16">
        <v>33385</v>
      </c>
      <c r="JF18" s="16"/>
      <c r="JG18" s="16">
        <v>31240</v>
      </c>
      <c r="JH18" s="16"/>
      <c r="JI18" s="16">
        <v>29955</v>
      </c>
      <c r="JJ18" s="16"/>
      <c r="JK18" s="16">
        <v>30934</v>
      </c>
      <c r="JL18" s="16"/>
      <c r="JM18" s="16">
        <v>362388</v>
      </c>
      <c r="JN18" s="16"/>
      <c r="JO18" s="16"/>
      <c r="JP18" s="16">
        <v>35328</v>
      </c>
      <c r="JQ18" s="52"/>
      <c r="JR18" s="16">
        <v>32230</v>
      </c>
      <c r="JS18" s="16"/>
      <c r="JT18" s="16">
        <v>28871</v>
      </c>
      <c r="JU18" s="16"/>
      <c r="JV18" s="16">
        <v>27572</v>
      </c>
      <c r="JW18" s="16"/>
      <c r="JX18" s="16">
        <v>27735</v>
      </c>
      <c r="JY18" s="16"/>
      <c r="JZ18" s="16">
        <v>23523</v>
      </c>
      <c r="KA18" s="16"/>
      <c r="KB18" s="16">
        <v>24233</v>
      </c>
      <c r="KC18" s="16"/>
      <c r="KD18" s="16">
        <v>25348</v>
      </c>
      <c r="KE18" s="16"/>
      <c r="KF18" s="16">
        <v>24432</v>
      </c>
      <c r="KG18" s="16"/>
      <c r="KH18" s="16">
        <v>26629</v>
      </c>
      <c r="KI18" s="16"/>
      <c r="KJ18" s="16">
        <v>26763</v>
      </c>
      <c r="KK18" s="16"/>
      <c r="KL18" s="16">
        <v>29109</v>
      </c>
      <c r="KM18" s="16"/>
      <c r="KN18" s="16">
        <v>331773</v>
      </c>
      <c r="KO18" s="16"/>
      <c r="KP18" s="16"/>
      <c r="KQ18" s="16">
        <v>30471</v>
      </c>
      <c r="KR18" s="52"/>
      <c r="KS18" s="16">
        <v>32055</v>
      </c>
      <c r="KT18" s="16"/>
      <c r="KU18" s="16">
        <v>35054</v>
      </c>
      <c r="KV18" s="16"/>
      <c r="KW18" s="16"/>
      <c r="KX18" s="16"/>
      <c r="KY18" s="16"/>
      <c r="KZ18" s="16"/>
      <c r="LA18" s="16"/>
      <c r="LB18" s="16"/>
      <c r="LC18" s="16"/>
      <c r="LD18" s="16"/>
      <c r="LE18" s="16"/>
      <c r="LF18" s="16"/>
      <c r="LG18" s="16"/>
      <c r="LH18" s="16"/>
      <c r="LI18" s="16"/>
      <c r="LJ18" s="16"/>
      <c r="LK18" s="16"/>
      <c r="LL18" s="16"/>
      <c r="LM18" s="16"/>
      <c r="LN18" s="16"/>
      <c r="LO18" s="16">
        <v>97580</v>
      </c>
      <c r="LP18" s="16"/>
      <c r="LQ18" s="40"/>
      <c r="LR18" s="15" t="s">
        <v>6</v>
      </c>
    </row>
    <row r="19" spans="2:330" ht="10.5" customHeight="1" x14ac:dyDescent="0.2">
      <c r="B19" s="13">
        <v>4</v>
      </c>
      <c r="C19" s="13"/>
      <c r="D19" s="19" t="s">
        <v>7</v>
      </c>
      <c r="E19" s="41">
        <v>68.53194136420187</v>
      </c>
      <c r="F19" s="41"/>
      <c r="G19" s="41">
        <v>70.715046132008524</v>
      </c>
      <c r="H19" s="41"/>
      <c r="I19" s="41">
        <v>74.647463103419952</v>
      </c>
      <c r="J19" s="41"/>
      <c r="K19" s="41">
        <v>73.794740182686198</v>
      </c>
      <c r="L19" s="41"/>
      <c r="M19" s="41">
        <v>70.907580588976131</v>
      </c>
      <c r="N19" s="41"/>
      <c r="O19" s="41">
        <v>71.087608975275117</v>
      </c>
      <c r="P19" s="41"/>
      <c r="Q19" s="41">
        <v>77.008909011245791</v>
      </c>
      <c r="R19" s="41"/>
      <c r="S19" s="41">
        <v>74.493129235171835</v>
      </c>
      <c r="T19" s="41"/>
      <c r="U19" s="41">
        <v>73.020870084403072</v>
      </c>
      <c r="V19" s="41"/>
      <c r="W19" s="41">
        <v>68.548556983357912</v>
      </c>
      <c r="X19" s="41"/>
      <c r="Y19" s="41">
        <v>72.323259579060988</v>
      </c>
      <c r="Z19" s="41"/>
      <c r="AA19" s="41">
        <v>77.490444823940791</v>
      </c>
      <c r="AB19" s="41"/>
      <c r="AC19" s="41">
        <v>72.693403563186223</v>
      </c>
      <c r="AD19" s="41"/>
      <c r="AE19" s="41"/>
      <c r="AF19" s="41">
        <v>73.646464646464651</v>
      </c>
      <c r="AG19" s="41"/>
      <c r="AH19" s="41">
        <v>78.37353324641461</v>
      </c>
      <c r="AI19" s="41"/>
      <c r="AJ19" s="41">
        <v>77.547712033011578</v>
      </c>
      <c r="AK19" s="41"/>
      <c r="AL19" s="41">
        <v>76.254241239089325</v>
      </c>
      <c r="AM19" s="41"/>
      <c r="AN19" s="41">
        <v>71.05263157894737</v>
      </c>
      <c r="AO19" s="41"/>
      <c r="AP19" s="41">
        <v>70.202249592561913</v>
      </c>
      <c r="AQ19" s="41"/>
      <c r="AR19" s="41">
        <v>67.264710775885973</v>
      </c>
      <c r="AS19" s="41"/>
      <c r="AT19" s="41">
        <v>67.519161582981397</v>
      </c>
      <c r="AU19" s="41"/>
      <c r="AV19" s="41">
        <v>71.83186637327465</v>
      </c>
      <c r="AW19" s="41"/>
      <c r="AX19" s="41">
        <v>72.516213023457652</v>
      </c>
      <c r="AY19" s="41"/>
      <c r="AZ19" s="41">
        <v>71.0700708928388</v>
      </c>
      <c r="BA19" s="41"/>
      <c r="BB19" s="41">
        <v>74.010603814357864</v>
      </c>
      <c r="BC19" s="41"/>
      <c r="BD19" s="41">
        <v>72.643545403017953</v>
      </c>
      <c r="BE19" s="41"/>
      <c r="BF19" s="41"/>
      <c r="BG19" s="41">
        <v>74.021396174324593</v>
      </c>
      <c r="BH19" s="41"/>
      <c r="BI19" s="41">
        <v>73.524145487586523</v>
      </c>
      <c r="BJ19" s="41"/>
      <c r="BK19" s="41">
        <v>74.863109948151376</v>
      </c>
      <c r="BL19" s="41"/>
      <c r="BM19" s="41">
        <v>72.010820089994027</v>
      </c>
      <c r="BN19" s="41"/>
      <c r="BO19" s="41">
        <v>74.552871819108972</v>
      </c>
      <c r="BP19" s="41"/>
      <c r="BQ19" s="41">
        <v>73.893713813068658</v>
      </c>
      <c r="BR19" s="41"/>
      <c r="BS19" s="41">
        <v>74.756028711992911</v>
      </c>
      <c r="BT19" s="41"/>
      <c r="BU19" s="41">
        <v>72.552344251766215</v>
      </c>
      <c r="BV19" s="41"/>
      <c r="BW19" s="41">
        <v>74.319804303329846</v>
      </c>
      <c r="BX19" s="41"/>
      <c r="BY19" s="41">
        <v>73.749875733174278</v>
      </c>
      <c r="BZ19" s="41"/>
      <c r="CA19" s="41">
        <v>69.630338619137547</v>
      </c>
      <c r="CB19" s="41"/>
      <c r="CC19" s="41">
        <v>74.048865619546248</v>
      </c>
      <c r="CD19" s="41"/>
      <c r="CE19" s="41">
        <v>73.508003662693099</v>
      </c>
      <c r="CF19" s="41"/>
      <c r="CG19" s="41"/>
      <c r="CH19" s="41">
        <v>71.177757883218945</v>
      </c>
      <c r="CI19" s="41"/>
      <c r="CJ19" s="41">
        <v>76.433320297223304</v>
      </c>
      <c r="CK19" s="41"/>
      <c r="CL19" s="41">
        <v>72.058208991912693</v>
      </c>
      <c r="CM19" s="41"/>
      <c r="CN19" s="41">
        <v>72.989381636477205</v>
      </c>
      <c r="CO19" s="41"/>
      <c r="CP19" s="41">
        <v>74.055058432350492</v>
      </c>
      <c r="CQ19" s="41"/>
      <c r="CR19" s="41">
        <v>74.025336091003098</v>
      </c>
      <c r="CS19" s="41"/>
      <c r="CT19" s="41">
        <v>78.400498658500226</v>
      </c>
      <c r="CU19" s="41"/>
      <c r="CV19" s="41">
        <v>77.866206171634516</v>
      </c>
      <c r="CW19" s="41"/>
      <c r="CX19" s="41">
        <v>74.564425388485461</v>
      </c>
      <c r="CY19" s="41"/>
      <c r="CZ19" s="41">
        <v>67.471503860767243</v>
      </c>
      <c r="DA19" s="41"/>
      <c r="DB19" s="41">
        <v>65.201409097871036</v>
      </c>
      <c r="DC19" s="41"/>
      <c r="DD19" s="41">
        <v>71.913542256468332</v>
      </c>
      <c r="DE19" s="41"/>
      <c r="DF19" s="41">
        <v>72.966747089059055</v>
      </c>
      <c r="DG19" s="41"/>
      <c r="DH19" s="41"/>
      <c r="DI19" s="41">
        <v>73.564947353098162</v>
      </c>
      <c r="DJ19" s="41"/>
      <c r="DK19" s="41">
        <v>74.128647598035357</v>
      </c>
      <c r="DL19" s="41"/>
      <c r="DM19" s="41">
        <v>73.420587194906261</v>
      </c>
      <c r="DN19" s="41"/>
      <c r="DO19" s="41">
        <v>70.252246290121406</v>
      </c>
      <c r="DP19" s="41"/>
      <c r="DQ19" s="41">
        <v>69.186776061776058</v>
      </c>
      <c r="DR19" s="41"/>
      <c r="DS19" s="41">
        <v>69.737603461722301</v>
      </c>
      <c r="DT19" s="41"/>
      <c r="DU19" s="41">
        <v>77.642177860394952</v>
      </c>
      <c r="DV19" s="41"/>
      <c r="DW19" s="41">
        <v>73.256221521205745</v>
      </c>
      <c r="DX19" s="41"/>
      <c r="DY19" s="41">
        <v>72.29669347631814</v>
      </c>
      <c r="DZ19" s="41"/>
      <c r="EA19" s="41">
        <v>69.554496923850323</v>
      </c>
      <c r="EB19" s="41"/>
      <c r="EC19" s="41">
        <v>66.109977581299276</v>
      </c>
      <c r="ED19" s="41"/>
      <c r="EE19" s="41">
        <v>72.096693207087014</v>
      </c>
      <c r="EF19" s="41"/>
      <c r="EG19" s="41">
        <v>71.731232860823681</v>
      </c>
      <c r="EH19" s="41"/>
      <c r="EI19" s="41"/>
      <c r="EJ19" s="41">
        <v>70.412411000659674</v>
      </c>
      <c r="EK19" s="41"/>
      <c r="EL19" s="41">
        <v>70.852635532740706</v>
      </c>
      <c r="EM19" s="41"/>
      <c r="EN19" s="41">
        <v>71.526138473173972</v>
      </c>
      <c r="EO19" s="41"/>
      <c r="EP19" s="41">
        <v>73.154024860489059</v>
      </c>
      <c r="EQ19" s="41"/>
      <c r="ER19" s="41">
        <v>67.372081241652467</v>
      </c>
      <c r="ES19" s="41"/>
      <c r="ET19" s="41">
        <v>69.350100750163861</v>
      </c>
      <c r="EU19" s="41"/>
      <c r="EV19" s="41">
        <v>69.382208183354138</v>
      </c>
      <c r="EW19" s="41"/>
      <c r="EX19" s="41">
        <v>67.420931434747871</v>
      </c>
      <c r="EY19" s="41"/>
      <c r="EZ19" s="41">
        <v>71.444340065758567</v>
      </c>
      <c r="FA19" s="41"/>
      <c r="FB19" s="41">
        <v>68.443816951279629</v>
      </c>
      <c r="FC19" s="41"/>
      <c r="FD19" s="41">
        <v>68.304227191121271</v>
      </c>
      <c r="FE19" s="41"/>
      <c r="FF19" s="41">
        <v>73.103174232153705</v>
      </c>
      <c r="FG19" s="41"/>
      <c r="FH19" s="41">
        <v>70.052276794552398</v>
      </c>
      <c r="FI19" s="41"/>
      <c r="FJ19" s="41"/>
      <c r="FK19" s="41">
        <v>71.090568944646193</v>
      </c>
      <c r="FL19" s="41"/>
      <c r="FM19" s="41">
        <v>71.403358254688072</v>
      </c>
      <c r="FN19" s="41"/>
      <c r="FO19" s="41">
        <v>75.638906263962113</v>
      </c>
      <c r="FP19" s="41"/>
      <c r="FQ19" s="41">
        <v>74.976355793407308</v>
      </c>
      <c r="FR19" s="41"/>
      <c r="FS19" s="41">
        <v>75.748169198819554</v>
      </c>
      <c r="FT19" s="41"/>
      <c r="FU19" s="41">
        <v>74.496628188821418</v>
      </c>
      <c r="FV19" s="41"/>
      <c r="FW19" s="41">
        <v>75.853190393708161</v>
      </c>
      <c r="FX19" s="41"/>
      <c r="FY19" s="41">
        <v>75.858624298354101</v>
      </c>
      <c r="FZ19" s="41"/>
      <c r="GA19" s="41">
        <v>74.922593411709926</v>
      </c>
      <c r="GB19" s="41"/>
      <c r="GC19" s="41">
        <v>72.34880701911456</v>
      </c>
      <c r="GD19" s="41"/>
      <c r="GE19" s="41">
        <v>74.636241120171775</v>
      </c>
      <c r="GF19" s="41"/>
      <c r="GG19" s="41">
        <v>77.572021176632362</v>
      </c>
      <c r="GH19" s="41"/>
      <c r="GI19" s="41">
        <v>74.546657208044948</v>
      </c>
      <c r="GJ19" s="41"/>
      <c r="GK19" s="41"/>
      <c r="GL19" s="41">
        <v>79.942930580060562</v>
      </c>
      <c r="GM19" s="41"/>
      <c r="GN19" s="41">
        <v>79.154649898349959</v>
      </c>
      <c r="GO19" s="41"/>
      <c r="GP19" s="41">
        <v>82.693430329157124</v>
      </c>
      <c r="GQ19" s="41"/>
      <c r="GR19" s="41">
        <v>83.091652487492695</v>
      </c>
      <c r="GS19" s="41"/>
      <c r="GT19" s="41">
        <v>82.53092392583487</v>
      </c>
      <c r="GU19" s="41"/>
      <c r="GV19" s="41">
        <v>79.809651474530824</v>
      </c>
      <c r="GW19" s="41"/>
      <c r="GX19" s="41">
        <v>84.282753010941718</v>
      </c>
      <c r="GY19" s="41"/>
      <c r="GZ19" s="41">
        <v>80.914449184936743</v>
      </c>
      <c r="HA19" s="41"/>
      <c r="HB19" s="41">
        <v>80.78850335633922</v>
      </c>
      <c r="HC19" s="41"/>
      <c r="HD19" s="41">
        <v>78.878530361683119</v>
      </c>
      <c r="HE19" s="41"/>
      <c r="HF19" s="41">
        <v>77.631482162559763</v>
      </c>
      <c r="HG19" s="41"/>
      <c r="HH19" s="41">
        <v>79.161192771980268</v>
      </c>
      <c r="HI19" s="41"/>
      <c r="HJ19" s="41"/>
      <c r="HK19" s="41">
        <v>80.703784620747527</v>
      </c>
      <c r="HL19" s="41"/>
      <c r="HM19" s="41"/>
      <c r="HN19" s="41">
        <v>75.486420247086485</v>
      </c>
      <c r="HO19" s="41"/>
      <c r="HP19" s="41">
        <v>63.413692282230926</v>
      </c>
      <c r="HQ19" s="41"/>
      <c r="HR19" s="41">
        <v>70.391129523577433</v>
      </c>
      <c r="HS19" s="41"/>
      <c r="HT19" s="41">
        <v>76.76672121088157</v>
      </c>
      <c r="HU19" s="41"/>
      <c r="HV19" s="41">
        <v>79.072009492497457</v>
      </c>
      <c r="HW19" s="41"/>
      <c r="HX19" s="41">
        <v>77.727929814067096</v>
      </c>
      <c r="HY19" s="41"/>
      <c r="HZ19" s="41">
        <v>77.010953065371467</v>
      </c>
      <c r="IA19" s="41"/>
      <c r="IB19" s="41">
        <v>77.757143851992851</v>
      </c>
      <c r="IC19" s="41"/>
      <c r="ID19" s="41">
        <v>71.768534761333214</v>
      </c>
      <c r="IE19" s="41"/>
      <c r="IF19" s="41">
        <v>73.749884248541534</v>
      </c>
      <c r="IG19" s="41"/>
      <c r="IH19" s="41">
        <v>72.110456483211195</v>
      </c>
      <c r="II19" s="41"/>
      <c r="IJ19" s="41">
        <v>70.001193459840067</v>
      </c>
      <c r="IK19" s="41"/>
      <c r="IL19" s="41">
        <v>73.836849014603601</v>
      </c>
      <c r="IM19" s="41"/>
      <c r="IN19" s="41"/>
      <c r="IO19" s="41">
        <v>72.627930486689451</v>
      </c>
      <c r="IP19" s="41"/>
      <c r="IQ19" s="41">
        <v>70.791366906474821</v>
      </c>
      <c r="IR19" s="41"/>
      <c r="IS19" s="41">
        <v>72.009758521764667</v>
      </c>
      <c r="IT19" s="41"/>
      <c r="IU19" s="41">
        <v>72.997524692989828</v>
      </c>
      <c r="IV19" s="41"/>
      <c r="IW19" s="41">
        <v>72.364321257498958</v>
      </c>
      <c r="IX19" s="41"/>
      <c r="IY19" s="41">
        <v>70.830174837999763</v>
      </c>
      <c r="IZ19" s="41"/>
      <c r="JA19" s="41">
        <v>72.441306176553056</v>
      </c>
      <c r="JB19" s="41"/>
      <c r="JC19" s="41">
        <v>68.058685333461185</v>
      </c>
      <c r="JD19" s="41"/>
      <c r="JE19" s="41">
        <v>75.064643057897698</v>
      </c>
      <c r="JF19" s="41"/>
      <c r="JG19" s="41">
        <v>71.041979351434932</v>
      </c>
      <c r="JH19" s="41"/>
      <c r="JI19" s="41">
        <v>70.555398530243068</v>
      </c>
      <c r="JJ19" s="41"/>
      <c r="JK19" s="41">
        <v>69.118534241984136</v>
      </c>
      <c r="JL19" s="41"/>
      <c r="JM19" s="41">
        <v>71.498076353950864</v>
      </c>
      <c r="JN19" s="41"/>
      <c r="JO19" s="41"/>
      <c r="JP19" s="41">
        <v>71.04247104247105</v>
      </c>
      <c r="JQ19" s="41"/>
      <c r="JR19" s="41">
        <v>70.732563753675976</v>
      </c>
      <c r="JS19" s="41"/>
      <c r="JT19" s="41">
        <v>63.301102852507185</v>
      </c>
      <c r="JU19" s="41"/>
      <c r="JV19" s="41">
        <v>66.150044384731657</v>
      </c>
      <c r="JW19" s="41"/>
      <c r="JX19" s="41">
        <v>61.914010179480307</v>
      </c>
      <c r="JY19" s="41"/>
      <c r="JZ19" s="41">
        <v>58.30606781677573</v>
      </c>
      <c r="KA19" s="41"/>
      <c r="KB19" s="41">
        <v>65.616961360374745</v>
      </c>
      <c r="KC19" s="41"/>
      <c r="KD19" s="41">
        <v>60.368191669246706</v>
      </c>
      <c r="KE19" s="41"/>
      <c r="KF19" s="41">
        <v>56.794830071133021</v>
      </c>
      <c r="KG19" s="41"/>
      <c r="KH19" s="41">
        <v>58.702025880122562</v>
      </c>
      <c r="KI19" s="41"/>
      <c r="KJ19" s="41">
        <v>58.593134249934323</v>
      </c>
      <c r="KK19" s="41"/>
      <c r="KL19" s="41">
        <v>60.590733108530038</v>
      </c>
      <c r="KM19" s="41"/>
      <c r="KN19" s="41">
        <v>62.7474973663954</v>
      </c>
      <c r="KO19" s="41"/>
      <c r="KP19" s="41"/>
      <c r="KQ19" s="41">
        <v>60.143297015632399</v>
      </c>
      <c r="KR19" s="41"/>
      <c r="KS19" s="41">
        <v>66.793773832593601</v>
      </c>
      <c r="KT19" s="41"/>
      <c r="KU19" s="41">
        <v>70.863403885418563</v>
      </c>
      <c r="KV19" s="41"/>
      <c r="KW19" s="41"/>
      <c r="KX19" s="41"/>
      <c r="KY19" s="41"/>
      <c r="KZ19" s="41"/>
      <c r="LA19" s="41"/>
      <c r="LB19" s="41"/>
      <c r="LC19" s="41"/>
      <c r="LD19" s="41"/>
      <c r="LE19" s="41"/>
      <c r="LF19" s="41"/>
      <c r="LG19" s="41"/>
      <c r="LH19" s="41"/>
      <c r="LI19" s="41"/>
      <c r="LJ19" s="41"/>
      <c r="LK19" s="41"/>
      <c r="LL19" s="41"/>
      <c r="LM19" s="41"/>
      <c r="LN19" s="41"/>
      <c r="LO19" s="41">
        <v>65.878127489501892</v>
      </c>
      <c r="LP19" s="41"/>
      <c r="LQ19" s="43"/>
      <c r="LR19" s="19" t="s">
        <v>8</v>
      </c>
    </row>
    <row r="20" spans="2:330"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3"/>
      <c r="HK20" s="44"/>
      <c r="HL20" s="42"/>
      <c r="HM20" s="42"/>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2"/>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3"/>
      <c r="LR20" s="19"/>
    </row>
    <row r="21" spans="2:330" ht="10.5" customHeight="1" x14ac:dyDescent="0.2">
      <c r="B21" s="13">
        <v>5</v>
      </c>
      <c r="C21" s="14"/>
      <c r="D21" s="15" t="s">
        <v>9</v>
      </c>
      <c r="E21" s="16">
        <v>31671</v>
      </c>
      <c r="F21" s="16"/>
      <c r="G21" s="16">
        <v>29656</v>
      </c>
      <c r="H21" s="16"/>
      <c r="I21" s="16">
        <v>32725</v>
      </c>
      <c r="J21" s="16"/>
      <c r="K21" s="16">
        <v>32312</v>
      </c>
      <c r="L21" s="16"/>
      <c r="M21" s="16">
        <v>32880</v>
      </c>
      <c r="N21" s="16"/>
      <c r="O21" s="16">
        <v>30492</v>
      </c>
      <c r="P21" s="16"/>
      <c r="Q21" s="16">
        <v>31064</v>
      </c>
      <c r="R21" s="16"/>
      <c r="S21" s="16">
        <v>33227</v>
      </c>
      <c r="T21" s="16"/>
      <c r="U21" s="16">
        <v>32768</v>
      </c>
      <c r="V21" s="16"/>
      <c r="W21" s="16">
        <v>32548</v>
      </c>
      <c r="X21" s="16"/>
      <c r="Y21" s="16">
        <v>32730</v>
      </c>
      <c r="Z21" s="16"/>
      <c r="AA21" s="16">
        <v>33652</v>
      </c>
      <c r="AB21" s="16"/>
      <c r="AC21" s="16">
        <v>385725</v>
      </c>
      <c r="AD21" s="45"/>
      <c r="AE21" s="45"/>
      <c r="AF21" s="16">
        <v>35011</v>
      </c>
      <c r="AG21" s="16"/>
      <c r="AH21" s="16">
        <v>33746</v>
      </c>
      <c r="AI21" s="16"/>
      <c r="AJ21" s="16">
        <v>37013</v>
      </c>
      <c r="AK21" s="16"/>
      <c r="AL21" s="16">
        <v>34746</v>
      </c>
      <c r="AM21" s="16"/>
      <c r="AN21" s="16">
        <v>34213</v>
      </c>
      <c r="AO21" s="16"/>
      <c r="AP21" s="16">
        <v>32000</v>
      </c>
      <c r="AQ21" s="16"/>
      <c r="AR21" s="16">
        <v>30303</v>
      </c>
      <c r="AS21" s="16"/>
      <c r="AT21" s="16">
        <v>32113</v>
      </c>
      <c r="AU21" s="16"/>
      <c r="AV21" s="16">
        <v>34786</v>
      </c>
      <c r="AW21" s="16"/>
      <c r="AX21" s="16">
        <v>36490</v>
      </c>
      <c r="AY21" s="16"/>
      <c r="AZ21" s="16">
        <v>33908</v>
      </c>
      <c r="BA21" s="16"/>
      <c r="BB21" s="16">
        <v>35025</v>
      </c>
      <c r="BC21" s="16"/>
      <c r="BD21" s="16">
        <v>409354</v>
      </c>
      <c r="BE21" s="45"/>
      <c r="BF21" s="45"/>
      <c r="BG21" s="16">
        <v>35939</v>
      </c>
      <c r="BH21" s="53"/>
      <c r="BI21" s="16">
        <v>32735</v>
      </c>
      <c r="BJ21" s="16"/>
      <c r="BK21" s="16">
        <v>36721</v>
      </c>
      <c r="BL21" s="16"/>
      <c r="BM21" s="16">
        <v>33429</v>
      </c>
      <c r="BN21" s="16"/>
      <c r="BO21" s="16">
        <v>35960</v>
      </c>
      <c r="BP21" s="16"/>
      <c r="BQ21" s="16">
        <v>34228</v>
      </c>
      <c r="BR21" s="16"/>
      <c r="BS21" s="16">
        <v>32508</v>
      </c>
      <c r="BT21" s="16"/>
      <c r="BU21" s="16">
        <v>33557</v>
      </c>
      <c r="BV21" s="16"/>
      <c r="BW21" s="16">
        <v>35394</v>
      </c>
      <c r="BX21" s="16"/>
      <c r="BY21" s="16">
        <v>35486</v>
      </c>
      <c r="BZ21" s="16"/>
      <c r="CA21" s="16">
        <v>32956</v>
      </c>
      <c r="CB21" s="16"/>
      <c r="CC21" s="16">
        <v>35542</v>
      </c>
      <c r="CD21" s="16"/>
      <c r="CE21" s="16">
        <v>414455</v>
      </c>
      <c r="CF21" s="31"/>
      <c r="CG21" s="45"/>
      <c r="CH21" s="16">
        <v>34828</v>
      </c>
      <c r="CI21" s="53"/>
      <c r="CJ21" s="16">
        <v>34724</v>
      </c>
      <c r="CK21" s="16"/>
      <c r="CL21" s="16">
        <v>35596</v>
      </c>
      <c r="CM21" s="16"/>
      <c r="CN21" s="16">
        <v>35324</v>
      </c>
      <c r="CO21" s="16"/>
      <c r="CP21" s="16">
        <v>36142</v>
      </c>
      <c r="CQ21" s="16"/>
      <c r="CR21" s="16">
        <v>34149</v>
      </c>
      <c r="CS21" s="16"/>
      <c r="CT21" s="16">
        <v>33621</v>
      </c>
      <c r="CU21" s="16"/>
      <c r="CV21" s="16">
        <v>36542</v>
      </c>
      <c r="CW21" s="16"/>
      <c r="CX21" s="16">
        <v>35672</v>
      </c>
      <c r="CY21" s="16"/>
      <c r="CZ21" s="16">
        <v>35626</v>
      </c>
      <c r="DA21" s="16"/>
      <c r="DB21" s="16">
        <v>32921</v>
      </c>
      <c r="DC21" s="16"/>
      <c r="DD21" s="16">
        <v>35637</v>
      </c>
      <c r="DE21" s="16"/>
      <c r="DF21" s="16">
        <v>420782</v>
      </c>
      <c r="DG21" s="31"/>
      <c r="DH21" s="45"/>
      <c r="DI21" s="16">
        <v>36700</v>
      </c>
      <c r="DJ21" s="53"/>
      <c r="DK21" s="16">
        <v>33955</v>
      </c>
      <c r="DL21" s="16"/>
      <c r="DM21" s="16">
        <v>37797</v>
      </c>
      <c r="DN21" s="16"/>
      <c r="DO21" s="16">
        <v>33890</v>
      </c>
      <c r="DP21" s="16"/>
      <c r="DQ21" s="16">
        <v>35342</v>
      </c>
      <c r="DR21" s="16"/>
      <c r="DS21" s="16">
        <v>34203</v>
      </c>
      <c r="DT21" s="16"/>
      <c r="DU21" s="16">
        <v>33794</v>
      </c>
      <c r="DV21" s="16"/>
      <c r="DW21" s="16">
        <v>35403</v>
      </c>
      <c r="DX21" s="16"/>
      <c r="DY21" s="16">
        <v>35245</v>
      </c>
      <c r="DZ21" s="16"/>
      <c r="EA21" s="16">
        <v>35961</v>
      </c>
      <c r="EB21" s="16"/>
      <c r="EC21" s="16">
        <v>33017</v>
      </c>
      <c r="ED21" s="16"/>
      <c r="EE21" s="16">
        <v>36495</v>
      </c>
      <c r="EF21" s="16"/>
      <c r="EG21" s="16">
        <v>421802</v>
      </c>
      <c r="EH21" s="31"/>
      <c r="EI21" s="45"/>
      <c r="EJ21" s="16">
        <v>37698</v>
      </c>
      <c r="EK21" s="53"/>
      <c r="EL21" s="16">
        <v>34465</v>
      </c>
      <c r="EM21" s="16"/>
      <c r="EN21" s="16">
        <v>38121</v>
      </c>
      <c r="EO21" s="16"/>
      <c r="EP21" s="16">
        <v>36692</v>
      </c>
      <c r="EQ21" s="16"/>
      <c r="ER21" s="16">
        <v>36578</v>
      </c>
      <c r="ES21" s="16"/>
      <c r="ET21" s="16">
        <v>35426</v>
      </c>
      <c r="EU21" s="16"/>
      <c r="EV21" s="16">
        <v>35250</v>
      </c>
      <c r="EW21" s="16"/>
      <c r="EX21" s="16">
        <v>36121</v>
      </c>
      <c r="EY21" s="16"/>
      <c r="EZ21" s="16">
        <v>37572</v>
      </c>
      <c r="FA21" s="16"/>
      <c r="FB21" s="16">
        <v>38436</v>
      </c>
      <c r="FC21" s="16"/>
      <c r="FD21" s="16">
        <v>36778</v>
      </c>
      <c r="FE21" s="16"/>
      <c r="FF21" s="16">
        <v>37807</v>
      </c>
      <c r="FG21" s="16"/>
      <c r="FH21" s="16">
        <v>440944</v>
      </c>
      <c r="FI21" s="31"/>
      <c r="FJ21" s="45"/>
      <c r="FK21" s="16">
        <v>40088</v>
      </c>
      <c r="FL21" s="53"/>
      <c r="FM21" s="16">
        <v>35803</v>
      </c>
      <c r="FN21" s="16"/>
      <c r="FO21" s="16">
        <v>40690</v>
      </c>
      <c r="FP21" s="16"/>
      <c r="FQ21" s="16">
        <v>39384</v>
      </c>
      <c r="FR21" s="16"/>
      <c r="FS21" s="16">
        <v>41452</v>
      </c>
      <c r="FT21" s="16"/>
      <c r="FU21" s="16">
        <v>37099</v>
      </c>
      <c r="FV21" s="16"/>
      <c r="FW21" s="16">
        <v>38608</v>
      </c>
      <c r="FX21" s="16"/>
      <c r="FY21" s="16">
        <v>37891</v>
      </c>
      <c r="FZ21" s="16"/>
      <c r="GA21" s="16">
        <v>38833</v>
      </c>
      <c r="GB21" s="16"/>
      <c r="GC21" s="16">
        <v>39831</v>
      </c>
      <c r="GD21" s="16"/>
      <c r="GE21" s="16">
        <v>39666</v>
      </c>
      <c r="GF21" s="16"/>
      <c r="GG21" s="16">
        <v>40055</v>
      </c>
      <c r="GH21" s="16"/>
      <c r="GI21" s="16">
        <v>469400</v>
      </c>
      <c r="GJ21" s="31"/>
      <c r="GK21" s="45"/>
      <c r="GL21" s="16">
        <v>42413</v>
      </c>
      <c r="GM21" s="53"/>
      <c r="GN21" s="16">
        <v>38622</v>
      </c>
      <c r="GO21" s="16"/>
      <c r="GP21" s="16">
        <v>41506</v>
      </c>
      <c r="GQ21" s="16"/>
      <c r="GR21" s="16">
        <v>36689</v>
      </c>
      <c r="GS21" s="16"/>
      <c r="GT21" s="16">
        <v>35604</v>
      </c>
      <c r="GU21" s="16"/>
      <c r="GV21" s="16">
        <v>34178</v>
      </c>
      <c r="GW21" s="16"/>
      <c r="GX21" s="16">
        <v>36130</v>
      </c>
      <c r="GY21" s="16"/>
      <c r="GZ21" s="16">
        <v>37595</v>
      </c>
      <c r="HA21" s="16"/>
      <c r="HB21" s="16">
        <v>39091</v>
      </c>
      <c r="HC21" s="16"/>
      <c r="HD21" s="16">
        <v>39884</v>
      </c>
      <c r="HE21" s="16"/>
      <c r="HF21" s="16">
        <v>37212</v>
      </c>
      <c r="HG21" s="16"/>
      <c r="HH21" s="16">
        <v>36900</v>
      </c>
      <c r="HI21" s="16"/>
      <c r="HJ21" s="40"/>
      <c r="HK21" s="16">
        <v>455824</v>
      </c>
      <c r="HL21" s="31"/>
      <c r="HM21" s="45"/>
      <c r="HN21" s="16">
        <v>35993</v>
      </c>
      <c r="HO21" s="53"/>
      <c r="HP21" s="16">
        <v>30088</v>
      </c>
      <c r="HQ21" s="16"/>
      <c r="HR21" s="16">
        <v>36016</v>
      </c>
      <c r="HS21" s="16"/>
      <c r="HT21" s="16">
        <v>35322</v>
      </c>
      <c r="HU21" s="16"/>
      <c r="HV21" s="16">
        <v>37021</v>
      </c>
      <c r="HW21" s="16"/>
      <c r="HX21" s="16">
        <v>36392</v>
      </c>
      <c r="HY21" s="16"/>
      <c r="HZ21" s="16">
        <v>36411</v>
      </c>
      <c r="IA21" s="16"/>
      <c r="IB21" s="16">
        <v>39230</v>
      </c>
      <c r="IC21" s="16"/>
      <c r="ID21" s="16">
        <v>38083</v>
      </c>
      <c r="IE21" s="16"/>
      <c r="IF21" s="16">
        <v>38361</v>
      </c>
      <c r="IG21" s="16"/>
      <c r="IH21" s="16">
        <v>36661</v>
      </c>
      <c r="II21" s="16"/>
      <c r="IJ21" s="16">
        <v>35865</v>
      </c>
      <c r="IK21" s="16"/>
      <c r="IL21" s="16">
        <v>435443</v>
      </c>
      <c r="IM21" s="16"/>
      <c r="IN21" s="31"/>
      <c r="IO21" s="16">
        <v>37052</v>
      </c>
      <c r="IP21" s="53"/>
      <c r="IQ21" s="16">
        <v>34051</v>
      </c>
      <c r="IR21" s="16"/>
      <c r="IS21" s="16">
        <v>38926</v>
      </c>
      <c r="IT21" s="16"/>
      <c r="IU21" s="16">
        <v>36731</v>
      </c>
      <c r="IV21" s="16"/>
      <c r="IW21" s="16">
        <v>37803</v>
      </c>
      <c r="IX21" s="16"/>
      <c r="IY21" s="16">
        <v>35565</v>
      </c>
      <c r="IZ21" s="16"/>
      <c r="JA21" s="16">
        <v>34797</v>
      </c>
      <c r="JB21" s="16"/>
      <c r="JC21" s="16">
        <v>35730</v>
      </c>
      <c r="JD21" s="16"/>
      <c r="JE21" s="16">
        <v>39755</v>
      </c>
      <c r="JF21" s="16"/>
      <c r="JG21" s="16">
        <v>38583</v>
      </c>
      <c r="JH21" s="16"/>
      <c r="JI21" s="16">
        <v>36598</v>
      </c>
      <c r="JJ21" s="16"/>
      <c r="JK21" s="16">
        <v>38274</v>
      </c>
      <c r="JL21" s="16"/>
      <c r="JM21" s="16">
        <v>443865</v>
      </c>
      <c r="JN21" s="16"/>
      <c r="JO21" s="16"/>
      <c r="JP21" s="16">
        <v>43430</v>
      </c>
      <c r="JQ21" s="53"/>
      <c r="JR21" s="16">
        <v>39548</v>
      </c>
      <c r="JS21" s="16"/>
      <c r="JT21" s="16">
        <v>37427</v>
      </c>
      <c r="JU21" s="16"/>
      <c r="JV21" s="16">
        <v>35617</v>
      </c>
      <c r="JW21" s="16"/>
      <c r="JX21" s="16">
        <v>36465</v>
      </c>
      <c r="JY21" s="16"/>
      <c r="JZ21" s="16">
        <v>31715</v>
      </c>
      <c r="KA21" s="16"/>
      <c r="KB21" s="16">
        <v>30386</v>
      </c>
      <c r="KC21" s="16"/>
      <c r="KD21" s="16">
        <v>33028</v>
      </c>
      <c r="KE21" s="16"/>
      <c r="KF21" s="16">
        <v>33445</v>
      </c>
      <c r="KG21" s="16"/>
      <c r="KH21" s="16">
        <v>36130</v>
      </c>
      <c r="KI21" s="16"/>
      <c r="KJ21" s="16">
        <v>36060</v>
      </c>
      <c r="KK21" s="16"/>
      <c r="KL21" s="16">
        <v>37979</v>
      </c>
      <c r="KM21" s="16"/>
      <c r="KN21" s="16">
        <v>431230</v>
      </c>
      <c r="KO21" s="16"/>
      <c r="KP21" s="16"/>
      <c r="KQ21" s="16">
        <v>39912</v>
      </c>
      <c r="KR21" s="53"/>
      <c r="KS21" s="16">
        <v>40337</v>
      </c>
      <c r="KT21" s="16"/>
      <c r="KU21" s="16">
        <v>42968</v>
      </c>
      <c r="KV21" s="16"/>
      <c r="KW21" s="16"/>
      <c r="KX21" s="16"/>
      <c r="KY21" s="16"/>
      <c r="KZ21" s="16"/>
      <c r="LA21" s="16"/>
      <c r="LB21" s="16"/>
      <c r="LC21" s="16"/>
      <c r="LD21" s="16"/>
      <c r="LE21" s="16"/>
      <c r="LF21" s="16"/>
      <c r="LG21" s="16"/>
      <c r="LH21" s="16"/>
      <c r="LI21" s="16"/>
      <c r="LJ21" s="16"/>
      <c r="LK21" s="16"/>
      <c r="LL21" s="16"/>
      <c r="LM21" s="16"/>
      <c r="LN21" s="16"/>
      <c r="LO21" s="16">
        <v>123217</v>
      </c>
      <c r="LP21" s="16"/>
      <c r="LQ21" s="40"/>
      <c r="LR21" s="15" t="s">
        <v>10</v>
      </c>
    </row>
    <row r="22" spans="2:330" ht="10.5" customHeight="1" x14ac:dyDescent="0.2">
      <c r="B22" s="13">
        <v>6</v>
      </c>
      <c r="C22" s="13"/>
      <c r="D22" s="19" t="s">
        <v>11</v>
      </c>
      <c r="E22" s="41">
        <v>85.657489046356901</v>
      </c>
      <c r="F22" s="41"/>
      <c r="G22" s="41">
        <v>87.698131062219062</v>
      </c>
      <c r="H22" s="41"/>
      <c r="I22" s="41">
        <v>89.605980121026263</v>
      </c>
      <c r="J22" s="41"/>
      <c r="K22" s="41">
        <v>89.168529403648193</v>
      </c>
      <c r="L22" s="41"/>
      <c r="M22" s="41">
        <v>88.105254695999363</v>
      </c>
      <c r="N22" s="41"/>
      <c r="O22" s="41">
        <v>87.157353151350577</v>
      </c>
      <c r="P22" s="41"/>
      <c r="Q22" s="41">
        <v>90.737549291660585</v>
      </c>
      <c r="R22" s="41"/>
      <c r="S22" s="41">
        <v>89.703301746713109</v>
      </c>
      <c r="T22" s="41"/>
      <c r="U22" s="41">
        <v>88.929899313376936</v>
      </c>
      <c r="V22" s="41"/>
      <c r="W22" s="41">
        <v>85.706762165578269</v>
      </c>
      <c r="X22" s="41"/>
      <c r="Y22" s="41">
        <v>88.316243928764166</v>
      </c>
      <c r="Z22" s="41"/>
      <c r="AA22" s="41">
        <v>91.220080778509654</v>
      </c>
      <c r="AB22" s="41"/>
      <c r="AC22" s="41">
        <v>88.48892641006465</v>
      </c>
      <c r="AD22" s="41"/>
      <c r="AE22" s="41"/>
      <c r="AF22" s="41">
        <v>88.411616161616152</v>
      </c>
      <c r="AG22" s="41"/>
      <c r="AH22" s="41">
        <v>91.661234245980012</v>
      </c>
      <c r="AI22" s="41"/>
      <c r="AJ22" s="41">
        <v>90.911993712082136</v>
      </c>
      <c r="AK22" s="41"/>
      <c r="AL22" s="41">
        <v>89.994560853686963</v>
      </c>
      <c r="AM22" s="41"/>
      <c r="AN22" s="41">
        <v>86.074771057663284</v>
      </c>
      <c r="AO22" s="41"/>
      <c r="AP22" s="41">
        <v>85.495204253386419</v>
      </c>
      <c r="AQ22" s="41"/>
      <c r="AR22" s="41">
        <v>84.030281182408075</v>
      </c>
      <c r="AS22" s="41"/>
      <c r="AT22" s="41">
        <v>83.719172011053757</v>
      </c>
      <c r="AU22" s="41"/>
      <c r="AV22" s="41">
        <v>86.982396479295858</v>
      </c>
      <c r="AW22" s="41"/>
      <c r="AX22" s="41">
        <v>87.972226910002647</v>
      </c>
      <c r="AY22" s="41"/>
      <c r="AZ22" s="41">
        <v>87.09544847426281</v>
      </c>
      <c r="BA22" s="41"/>
      <c r="BB22" s="41">
        <v>88.009146418071708</v>
      </c>
      <c r="BC22" s="41"/>
      <c r="BD22" s="41">
        <v>87.55579796164993</v>
      </c>
      <c r="BE22" s="41"/>
      <c r="BF22" s="41"/>
      <c r="BG22" s="41">
        <v>88.589528692565565</v>
      </c>
      <c r="BH22" s="41"/>
      <c r="BI22" s="41">
        <v>87.482295090729309</v>
      </c>
      <c r="BJ22" s="41"/>
      <c r="BK22" s="41">
        <v>88.968842370499587</v>
      </c>
      <c r="BL22" s="41"/>
      <c r="BM22" s="41">
        <v>86.948266444716111</v>
      </c>
      <c r="BN22" s="41"/>
      <c r="BO22" s="41">
        <v>89.4505111813139</v>
      </c>
      <c r="BP22" s="41"/>
      <c r="BQ22" s="41">
        <v>88.471877584780813</v>
      </c>
      <c r="BR22" s="41"/>
      <c r="BS22" s="41">
        <v>87.394144689087824</v>
      </c>
      <c r="BT22" s="41"/>
      <c r="BU22" s="41">
        <v>86.209377007064873</v>
      </c>
      <c r="BV22" s="41"/>
      <c r="BW22" s="41">
        <v>88.348060506215361</v>
      </c>
      <c r="BX22" s="41"/>
      <c r="BY22" s="41">
        <v>88.194651555820656</v>
      </c>
      <c r="BZ22" s="41"/>
      <c r="CA22" s="41">
        <v>85.252347569651036</v>
      </c>
      <c r="CB22" s="41"/>
      <c r="CC22" s="41">
        <v>88.61131887309898</v>
      </c>
      <c r="CD22" s="41"/>
      <c r="CE22" s="41">
        <v>87.848464551574452</v>
      </c>
      <c r="CF22" s="41"/>
      <c r="CG22" s="41"/>
      <c r="CH22" s="41">
        <v>86.610961901919822</v>
      </c>
      <c r="CI22" s="41"/>
      <c r="CJ22" s="41">
        <v>90.533176900013032</v>
      </c>
      <c r="CK22" s="41"/>
      <c r="CL22" s="41">
        <v>87.500307268749538</v>
      </c>
      <c r="CM22" s="41"/>
      <c r="CN22" s="41">
        <v>88.254840724547151</v>
      </c>
      <c r="CO22" s="41"/>
      <c r="CP22" s="41">
        <v>88.36242726517041</v>
      </c>
      <c r="CQ22" s="41"/>
      <c r="CR22" s="41">
        <v>88.285935884177874</v>
      </c>
      <c r="CS22" s="41"/>
      <c r="CT22" s="41">
        <v>91.116290414374362</v>
      </c>
      <c r="CU22" s="41"/>
      <c r="CV22" s="41">
        <v>91.453312310734034</v>
      </c>
      <c r="CW22" s="41"/>
      <c r="CX22" s="41">
        <v>88.408634662569085</v>
      </c>
      <c r="CY22" s="41"/>
      <c r="CZ22" s="41">
        <v>87.329329574702783</v>
      </c>
      <c r="DA22" s="41"/>
      <c r="DB22" s="41">
        <v>84.037882268851789</v>
      </c>
      <c r="DC22" s="41"/>
      <c r="DD22" s="41">
        <v>87.730484232293634</v>
      </c>
      <c r="DE22" s="41"/>
      <c r="DF22" s="41">
        <v>88.279030735340385</v>
      </c>
      <c r="DG22" s="41"/>
      <c r="DH22" s="41"/>
      <c r="DI22" s="41">
        <v>89.038769469649182</v>
      </c>
      <c r="DJ22" s="41"/>
      <c r="DK22" s="41">
        <v>89.183936122711643</v>
      </c>
      <c r="DL22" s="41"/>
      <c r="DM22" s="41">
        <v>89.13335691545808</v>
      </c>
      <c r="DN22" s="41"/>
      <c r="DO22" s="41">
        <v>86.262631404790397</v>
      </c>
      <c r="DP22" s="41"/>
      <c r="DQ22" s="41">
        <v>85.284749034749026</v>
      </c>
      <c r="DR22" s="41"/>
      <c r="DS22" s="41">
        <v>86.047447734534202</v>
      </c>
      <c r="DT22" s="41"/>
      <c r="DU22" s="41">
        <v>91.042323338452007</v>
      </c>
      <c r="DV22" s="41"/>
      <c r="DW22" s="41">
        <v>88.636022232236741</v>
      </c>
      <c r="DX22" s="41"/>
      <c r="DY22" s="41">
        <v>87.491311687022147</v>
      </c>
      <c r="DZ22" s="41"/>
      <c r="EA22" s="41">
        <v>86.086706724439239</v>
      </c>
      <c r="EB22" s="41"/>
      <c r="EC22" s="41">
        <v>83.168341771833042</v>
      </c>
      <c r="ED22" s="41"/>
      <c r="EE22" s="41">
        <v>87.260598235420701</v>
      </c>
      <c r="EF22" s="41"/>
      <c r="EG22" s="41">
        <v>87.363611509241693</v>
      </c>
      <c r="EH22" s="41"/>
      <c r="EI22" s="41"/>
      <c r="EJ22" s="41">
        <v>85.753281317531446</v>
      </c>
      <c r="EK22" s="41"/>
      <c r="EL22" s="41">
        <v>86.302741955677973</v>
      </c>
      <c r="EM22" s="41"/>
      <c r="EN22" s="41">
        <v>87.367359567299985</v>
      </c>
      <c r="EO22" s="41"/>
      <c r="EP22" s="41">
        <v>87.878715301894474</v>
      </c>
      <c r="EQ22" s="41"/>
      <c r="ER22" s="41">
        <v>84.230645235573149</v>
      </c>
      <c r="ES22" s="41"/>
      <c r="ET22" s="41">
        <v>86.004224223738191</v>
      </c>
      <c r="EU22" s="41"/>
      <c r="EV22" s="41">
        <v>86.314552266216111</v>
      </c>
      <c r="EW22" s="41"/>
      <c r="EX22" s="41">
        <v>84.874759152215802</v>
      </c>
      <c r="EY22" s="41"/>
      <c r="EZ22" s="41">
        <v>88.238609675904172</v>
      </c>
      <c r="FA22" s="41"/>
      <c r="FB22" s="41">
        <v>86.136883151808533</v>
      </c>
      <c r="FC22" s="41"/>
      <c r="FD22" s="41">
        <v>85.751591317120941</v>
      </c>
      <c r="FE22" s="41"/>
      <c r="FF22" s="41">
        <v>88.371277640129037</v>
      </c>
      <c r="FG22" s="41"/>
      <c r="FH22" s="41">
        <v>86.430966993290454</v>
      </c>
      <c r="FI22" s="41"/>
      <c r="FJ22" s="41"/>
      <c r="FK22" s="41">
        <v>88.231539562011662</v>
      </c>
      <c r="FL22" s="41"/>
      <c r="FM22" s="41">
        <v>87.763206275278833</v>
      </c>
      <c r="FN22" s="41"/>
      <c r="FO22" s="41">
        <v>90.898936645518731</v>
      </c>
      <c r="FP22" s="41"/>
      <c r="FQ22" s="41">
        <v>90.849115360660647</v>
      </c>
      <c r="FR22" s="41"/>
      <c r="FS22" s="41">
        <v>90.615367799759539</v>
      </c>
      <c r="FT22" s="41"/>
      <c r="FU22" s="41">
        <v>89.032614173606277</v>
      </c>
      <c r="FV22" s="41"/>
      <c r="FW22" s="41">
        <v>90.370301015870041</v>
      </c>
      <c r="FX22" s="41"/>
      <c r="FY22" s="41">
        <v>90.122252877937399</v>
      </c>
      <c r="FZ22" s="41"/>
      <c r="GA22" s="41">
        <v>90.403911069724131</v>
      </c>
      <c r="GB22" s="41"/>
      <c r="GC22" s="41">
        <v>89.151260128027218</v>
      </c>
      <c r="GD22" s="41"/>
      <c r="GE22" s="41">
        <v>90.60508462961694</v>
      </c>
      <c r="GF22" s="41"/>
      <c r="GG22" s="41">
        <v>91.799784566727013</v>
      </c>
      <c r="GH22" s="41"/>
      <c r="GI22" s="41">
        <v>89.997507525356141</v>
      </c>
      <c r="GJ22" s="41"/>
      <c r="GK22" s="41"/>
      <c r="GL22" s="41">
        <v>92.384935415713699</v>
      </c>
      <c r="GM22" s="41"/>
      <c r="GN22" s="41">
        <v>91.300647723511887</v>
      </c>
      <c r="GO22" s="41"/>
      <c r="GP22" s="41">
        <v>93.192330145044679</v>
      </c>
      <c r="GQ22" s="41"/>
      <c r="GR22" s="41">
        <v>93.173680067044216</v>
      </c>
      <c r="GS22" s="41"/>
      <c r="GT22" s="41">
        <v>93.109129422840553</v>
      </c>
      <c r="GU22" s="41"/>
      <c r="GV22" s="41">
        <v>91.630026809651483</v>
      </c>
      <c r="GW22" s="41"/>
      <c r="GX22" s="41">
        <v>94.802025661882396</v>
      </c>
      <c r="GY22" s="41"/>
      <c r="GZ22" s="41">
        <v>92.714986806086458</v>
      </c>
      <c r="HA22" s="41"/>
      <c r="HB22" s="41">
        <v>92.396237118275508</v>
      </c>
      <c r="HC22" s="41"/>
      <c r="HD22" s="41">
        <v>91.35762878805231</v>
      </c>
      <c r="HE22" s="41"/>
      <c r="HF22" s="41">
        <v>91.239426259654294</v>
      </c>
      <c r="HG22" s="41"/>
      <c r="HH22" s="41">
        <v>91.465681778747239</v>
      </c>
      <c r="HI22" s="41"/>
      <c r="HJ22" s="41"/>
      <c r="HK22" s="41">
        <v>92.380902196514924</v>
      </c>
      <c r="HL22" s="41"/>
      <c r="HM22" s="41"/>
      <c r="HN22" s="41">
        <v>90.014004901715609</v>
      </c>
      <c r="HO22" s="41"/>
      <c r="HP22" s="41">
        <v>82.992221547967119</v>
      </c>
      <c r="HQ22" s="41"/>
      <c r="HR22" s="41">
        <v>87.768977701961731</v>
      </c>
      <c r="HS22" s="41"/>
      <c r="HT22" s="41">
        <v>90.309879320924523</v>
      </c>
      <c r="HU22" s="41"/>
      <c r="HV22" s="41">
        <v>91.516080389587913</v>
      </c>
      <c r="HW22" s="41"/>
      <c r="HX22" s="41">
        <v>90.703354767957734</v>
      </c>
      <c r="HY22" s="41"/>
      <c r="HZ22" s="41">
        <v>90.228973583783514</v>
      </c>
      <c r="IA22" s="41"/>
      <c r="IB22" s="41">
        <v>91.065252211054116</v>
      </c>
      <c r="IC22" s="41"/>
      <c r="ID22" s="41">
        <v>87.902779060105246</v>
      </c>
      <c r="IE22" s="41"/>
      <c r="IF22" s="41">
        <v>88.806833966107973</v>
      </c>
      <c r="IG22" s="41"/>
      <c r="IH22" s="41">
        <v>87.802366240360215</v>
      </c>
      <c r="II22" s="41"/>
      <c r="IJ22" s="41">
        <v>85.606874328678842</v>
      </c>
      <c r="IK22" s="41"/>
      <c r="IL22" s="41">
        <v>88.763749480190143</v>
      </c>
      <c r="IM22" s="41"/>
      <c r="IN22" s="41"/>
      <c r="IO22" s="41">
        <v>89.183074182833494</v>
      </c>
      <c r="IP22" s="41"/>
      <c r="IQ22" s="41">
        <v>87.489722507708123</v>
      </c>
      <c r="IR22" s="41"/>
      <c r="IS22" s="41">
        <v>87.930606067451265</v>
      </c>
      <c r="IT22" s="41"/>
      <c r="IU22" s="41">
        <v>88.272331835332011</v>
      </c>
      <c r="IV22" s="41"/>
      <c r="IW22" s="41">
        <v>87.901688136539093</v>
      </c>
      <c r="IX22" s="41"/>
      <c r="IY22" s="41">
        <v>86.966621836410312</v>
      </c>
      <c r="IZ22" s="41"/>
      <c r="JA22" s="41">
        <v>88.702235591016859</v>
      </c>
      <c r="JB22" s="41"/>
      <c r="JC22" s="41">
        <v>85.654696265042901</v>
      </c>
      <c r="JD22" s="41"/>
      <c r="JE22" s="41">
        <v>89.387296233839237</v>
      </c>
      <c r="JF22" s="41"/>
      <c r="JG22" s="41">
        <v>87.740483012689324</v>
      </c>
      <c r="JH22" s="41"/>
      <c r="JI22" s="41">
        <v>86.202185792349724</v>
      </c>
      <c r="JJ22" s="41"/>
      <c r="JK22" s="41">
        <v>85.518936431683613</v>
      </c>
      <c r="JL22" s="41"/>
      <c r="JM22" s="41">
        <v>87.573246522639835</v>
      </c>
      <c r="JN22" s="41"/>
      <c r="JO22" s="41"/>
      <c r="JP22" s="41">
        <v>87.335102960102958</v>
      </c>
      <c r="JQ22" s="41"/>
      <c r="JR22" s="41">
        <v>86.792784093402972</v>
      </c>
      <c r="JS22" s="41"/>
      <c r="JT22" s="41">
        <v>82.060558223157713</v>
      </c>
      <c r="JU22" s="41"/>
      <c r="JV22" s="41">
        <v>85.451404716777418</v>
      </c>
      <c r="JW22" s="41"/>
      <c r="JX22" s="41">
        <v>81.40235735333512</v>
      </c>
      <c r="JY22" s="41"/>
      <c r="JZ22" s="41">
        <v>78.611441602220893</v>
      </c>
      <c r="KA22" s="41"/>
      <c r="KB22" s="41">
        <v>82.277761230402646</v>
      </c>
      <c r="KC22" s="41"/>
      <c r="KD22" s="41">
        <v>78.658696325228036</v>
      </c>
      <c r="KE22" s="41"/>
      <c r="KF22" s="41">
        <v>77.746524710586257</v>
      </c>
      <c r="KG22" s="41"/>
      <c r="KH22" s="41">
        <v>79.646407865440992</v>
      </c>
      <c r="KI22" s="41"/>
      <c r="KJ22" s="41">
        <v>78.94736842105263</v>
      </c>
      <c r="KK22" s="41"/>
      <c r="KL22" s="41">
        <v>79.053744640106572</v>
      </c>
      <c r="KM22" s="41"/>
      <c r="KN22" s="41">
        <v>81.557580904144359</v>
      </c>
      <c r="KO22" s="41"/>
      <c r="KP22" s="41"/>
      <c r="KQ22" s="41">
        <v>78.77783041212696</v>
      </c>
      <c r="KR22" s="41"/>
      <c r="KS22" s="41">
        <v>84.051176262215833</v>
      </c>
      <c r="KT22" s="41"/>
      <c r="KU22" s="41">
        <v>86.861948369620151</v>
      </c>
      <c r="KV22" s="41"/>
      <c r="KW22" s="41"/>
      <c r="KX22" s="41"/>
      <c r="KY22" s="41"/>
      <c r="KZ22" s="41"/>
      <c r="LA22" s="41"/>
      <c r="LB22" s="41"/>
      <c r="LC22" s="41"/>
      <c r="LD22" s="41"/>
      <c r="LE22" s="41"/>
      <c r="LF22" s="41"/>
      <c r="LG22" s="41"/>
      <c r="LH22" s="41"/>
      <c r="LI22" s="41"/>
      <c r="LJ22" s="41"/>
      <c r="LK22" s="41"/>
      <c r="LL22" s="41"/>
      <c r="LM22" s="41"/>
      <c r="LN22" s="41"/>
      <c r="LO22" s="41">
        <v>83.186157356773478</v>
      </c>
      <c r="LP22" s="41"/>
      <c r="LQ22" s="43"/>
      <c r="LR22" s="19" t="s">
        <v>12</v>
      </c>
    </row>
    <row r="23" spans="2:330"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3"/>
      <c r="HK23" s="44"/>
      <c r="HL23" s="42"/>
      <c r="HM23" s="42"/>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2"/>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3"/>
      <c r="LR23" s="19"/>
    </row>
    <row r="24" spans="2:330" ht="10.5" customHeight="1" x14ac:dyDescent="0.2">
      <c r="B24" s="13">
        <v>7</v>
      </c>
      <c r="C24" s="14"/>
      <c r="D24" s="15" t="s">
        <v>13</v>
      </c>
      <c r="E24" s="16">
        <v>34451</v>
      </c>
      <c r="F24" s="16"/>
      <c r="G24" s="16">
        <v>31843</v>
      </c>
      <c r="H24" s="16"/>
      <c r="I24" s="16">
        <v>34847</v>
      </c>
      <c r="J24" s="16"/>
      <c r="K24" s="16">
        <v>34610</v>
      </c>
      <c r="L24" s="16"/>
      <c r="M24" s="16">
        <v>35380</v>
      </c>
      <c r="N24" s="16"/>
      <c r="O24" s="16">
        <v>33184</v>
      </c>
      <c r="P24" s="16"/>
      <c r="Q24" s="16">
        <v>32797</v>
      </c>
      <c r="R24" s="16"/>
      <c r="S24" s="16">
        <v>35349</v>
      </c>
      <c r="T24" s="16"/>
      <c r="U24" s="16">
        <v>35059</v>
      </c>
      <c r="V24" s="16"/>
      <c r="W24" s="16">
        <v>35396</v>
      </c>
      <c r="X24" s="16"/>
      <c r="Y24" s="16">
        <v>35209</v>
      </c>
      <c r="Z24" s="16"/>
      <c r="AA24" s="16">
        <v>35598</v>
      </c>
      <c r="AB24" s="16"/>
      <c r="AC24" s="16">
        <v>413723</v>
      </c>
      <c r="AD24" s="45"/>
      <c r="AE24" s="45"/>
      <c r="AF24" s="16">
        <v>37550</v>
      </c>
      <c r="AG24" s="16"/>
      <c r="AH24" s="16">
        <v>35602</v>
      </c>
      <c r="AI24" s="16"/>
      <c r="AJ24" s="16">
        <v>39189</v>
      </c>
      <c r="AK24" s="16"/>
      <c r="AL24" s="16">
        <v>36956</v>
      </c>
      <c r="AM24" s="16"/>
      <c r="AN24" s="16">
        <v>37087</v>
      </c>
      <c r="AO24" s="16"/>
      <c r="AP24" s="16">
        <v>34749</v>
      </c>
      <c r="AQ24" s="16"/>
      <c r="AR24" s="16">
        <v>33308</v>
      </c>
      <c r="AS24" s="16"/>
      <c r="AT24" s="16">
        <v>35452</v>
      </c>
      <c r="AU24" s="16"/>
      <c r="AV24" s="16">
        <v>37751</v>
      </c>
      <c r="AW24" s="16"/>
      <c r="AX24" s="16">
        <v>39426</v>
      </c>
      <c r="AY24" s="16"/>
      <c r="AZ24" s="16">
        <v>36668</v>
      </c>
      <c r="BA24" s="16"/>
      <c r="BB24" s="16">
        <v>37651</v>
      </c>
      <c r="BC24" s="16"/>
      <c r="BD24" s="16">
        <v>441389</v>
      </c>
      <c r="BE24" s="45"/>
      <c r="BF24" s="45"/>
      <c r="BG24" s="16">
        <v>38631</v>
      </c>
      <c r="BH24" s="53"/>
      <c r="BI24" s="16">
        <v>35248</v>
      </c>
      <c r="BJ24" s="16"/>
      <c r="BK24" s="16">
        <v>39098</v>
      </c>
      <c r="BL24" s="16"/>
      <c r="BM24" s="16">
        <v>36001</v>
      </c>
      <c r="BN24" s="16"/>
      <c r="BO24" s="16">
        <v>38408</v>
      </c>
      <c r="BP24" s="16"/>
      <c r="BQ24" s="16">
        <v>36686</v>
      </c>
      <c r="BR24" s="16"/>
      <c r="BS24" s="16">
        <v>34771</v>
      </c>
      <c r="BT24" s="16"/>
      <c r="BU24" s="16">
        <v>36202</v>
      </c>
      <c r="BV24" s="16"/>
      <c r="BW24" s="16">
        <v>38119</v>
      </c>
      <c r="BX24" s="16"/>
      <c r="BY24" s="16">
        <v>38256</v>
      </c>
      <c r="BZ24" s="16"/>
      <c r="CA24" s="16">
        <v>36052</v>
      </c>
      <c r="CB24" s="16"/>
      <c r="CC24" s="16">
        <v>38250</v>
      </c>
      <c r="CD24" s="16"/>
      <c r="CE24" s="16">
        <v>445722</v>
      </c>
      <c r="CF24" s="31"/>
      <c r="CG24" s="45"/>
      <c r="CH24" s="16">
        <v>37634</v>
      </c>
      <c r="CI24" s="53"/>
      <c r="CJ24" s="16">
        <v>36788</v>
      </c>
      <c r="CK24" s="16"/>
      <c r="CL24" s="16">
        <v>38470</v>
      </c>
      <c r="CM24" s="16"/>
      <c r="CN24" s="16">
        <v>38094</v>
      </c>
      <c r="CO24" s="16"/>
      <c r="CP24" s="16">
        <v>38819</v>
      </c>
      <c r="CQ24" s="16"/>
      <c r="CR24" s="16">
        <v>36523</v>
      </c>
      <c r="CS24" s="16"/>
      <c r="CT24" s="16">
        <v>35413</v>
      </c>
      <c r="CU24" s="16"/>
      <c r="CV24" s="16">
        <v>38596</v>
      </c>
      <c r="CW24" s="16"/>
      <c r="CX24" s="16">
        <v>38204</v>
      </c>
      <c r="CY24" s="16"/>
      <c r="CZ24" s="16">
        <v>38657</v>
      </c>
      <c r="DA24" s="16"/>
      <c r="DB24" s="16">
        <v>36320</v>
      </c>
      <c r="DC24" s="16"/>
      <c r="DD24" s="16">
        <v>38360</v>
      </c>
      <c r="DE24" s="16"/>
      <c r="DF24" s="16">
        <v>451878</v>
      </c>
      <c r="DG24" s="31"/>
      <c r="DH24" s="45"/>
      <c r="DI24" s="16">
        <v>39287</v>
      </c>
      <c r="DJ24" s="53"/>
      <c r="DK24" s="16">
        <v>36250</v>
      </c>
      <c r="DL24" s="16"/>
      <c r="DM24" s="16">
        <v>40495</v>
      </c>
      <c r="DN24" s="16"/>
      <c r="DO24" s="16">
        <v>36967</v>
      </c>
      <c r="DP24" s="16"/>
      <c r="DQ24" s="16">
        <v>38560</v>
      </c>
      <c r="DR24" s="16"/>
      <c r="DS24" s="16">
        <v>37088</v>
      </c>
      <c r="DT24" s="16"/>
      <c r="DU24" s="16">
        <v>35680</v>
      </c>
      <c r="DV24" s="16"/>
      <c r="DW24" s="16">
        <v>37994</v>
      </c>
      <c r="DX24" s="16"/>
      <c r="DY24" s="16">
        <v>38121</v>
      </c>
      <c r="DZ24" s="16"/>
      <c r="EA24" s="16">
        <v>39320</v>
      </c>
      <c r="EB24" s="16"/>
      <c r="EC24" s="16">
        <v>36590</v>
      </c>
      <c r="ED24" s="16"/>
      <c r="EE24" s="16">
        <v>39245</v>
      </c>
      <c r="EF24" s="16"/>
      <c r="EG24" s="16">
        <v>455597</v>
      </c>
      <c r="EH24" s="31"/>
      <c r="EI24" s="45"/>
      <c r="EJ24" s="16">
        <v>40685</v>
      </c>
      <c r="EK24" s="53"/>
      <c r="EL24" s="16">
        <v>37111</v>
      </c>
      <c r="EM24" s="16"/>
      <c r="EN24" s="16">
        <v>41042</v>
      </c>
      <c r="EO24" s="16"/>
      <c r="EP24" s="16">
        <v>39389</v>
      </c>
      <c r="EQ24" s="16"/>
      <c r="ER24" s="16">
        <v>39931</v>
      </c>
      <c r="ES24" s="16"/>
      <c r="ET24" s="16">
        <v>38361</v>
      </c>
      <c r="EU24" s="16"/>
      <c r="EV24" s="16">
        <v>38164</v>
      </c>
      <c r="EW24" s="16"/>
      <c r="EX24" s="16">
        <v>39696</v>
      </c>
      <c r="EY24" s="16"/>
      <c r="EZ24" s="16">
        <v>40554</v>
      </c>
      <c r="FA24" s="16"/>
      <c r="FB24" s="16">
        <v>41913</v>
      </c>
      <c r="FC24" s="16"/>
      <c r="FD24" s="16">
        <v>39977</v>
      </c>
      <c r="FE24" s="16"/>
      <c r="FF24" s="16">
        <v>40457</v>
      </c>
      <c r="FG24" s="16"/>
      <c r="FH24" s="16">
        <v>477280</v>
      </c>
      <c r="FI24" s="31"/>
      <c r="FJ24" s="45"/>
      <c r="FK24" s="16">
        <v>43248</v>
      </c>
      <c r="FL24" s="53"/>
      <c r="FM24" s="16">
        <v>38347</v>
      </c>
      <c r="FN24" s="16"/>
      <c r="FO24" s="16">
        <v>43034</v>
      </c>
      <c r="FP24" s="16"/>
      <c r="FQ24" s="16">
        <v>41683</v>
      </c>
      <c r="FR24" s="16"/>
      <c r="FS24" s="16">
        <v>43982</v>
      </c>
      <c r="FT24" s="16"/>
      <c r="FU24" s="16">
        <v>39484</v>
      </c>
      <c r="FV24" s="16"/>
      <c r="FW24" s="16">
        <v>40870</v>
      </c>
      <c r="FX24" s="16"/>
      <c r="FY24" s="16">
        <v>40174</v>
      </c>
      <c r="FZ24" s="16"/>
      <c r="GA24" s="16">
        <v>41235</v>
      </c>
      <c r="GB24" s="16"/>
      <c r="GC24" s="16">
        <v>42674</v>
      </c>
      <c r="GD24" s="16"/>
      <c r="GE24" s="16">
        <v>42196</v>
      </c>
      <c r="GF24" s="16"/>
      <c r="GG24" s="16">
        <v>42212</v>
      </c>
      <c r="GH24" s="16"/>
      <c r="GI24" s="16">
        <v>499139</v>
      </c>
      <c r="GJ24" s="31"/>
      <c r="GK24" s="45"/>
      <c r="GL24" s="16">
        <v>44467</v>
      </c>
      <c r="GM24" s="53"/>
      <c r="GN24" s="16">
        <v>40760</v>
      </c>
      <c r="GO24" s="16"/>
      <c r="GP24" s="16">
        <v>43268</v>
      </c>
      <c r="GQ24" s="16"/>
      <c r="GR24" s="16">
        <v>38295</v>
      </c>
      <c r="GS24" s="16"/>
      <c r="GT24" s="16">
        <v>37059</v>
      </c>
      <c r="GU24" s="16"/>
      <c r="GV24" s="16">
        <v>35796</v>
      </c>
      <c r="GW24" s="16"/>
      <c r="GX24" s="16">
        <v>37329</v>
      </c>
      <c r="GY24" s="16"/>
      <c r="GZ24" s="16">
        <v>39310</v>
      </c>
      <c r="HA24" s="16"/>
      <c r="HB24" s="16">
        <v>40949</v>
      </c>
      <c r="HC24" s="16"/>
      <c r="HD24" s="16">
        <v>41966</v>
      </c>
      <c r="HE24" s="16"/>
      <c r="HF24" s="16">
        <v>39364</v>
      </c>
      <c r="HG24" s="16"/>
      <c r="HH24" s="16">
        <v>38805</v>
      </c>
      <c r="HI24" s="16"/>
      <c r="HJ24" s="40"/>
      <c r="HK24" s="16">
        <v>477368</v>
      </c>
      <c r="HL24" s="31"/>
      <c r="HM24" s="45"/>
      <c r="HN24" s="16">
        <v>38284</v>
      </c>
      <c r="HO24" s="53"/>
      <c r="HP24" s="16">
        <v>33179</v>
      </c>
      <c r="HQ24" s="16"/>
      <c r="HR24" s="16">
        <v>39008</v>
      </c>
      <c r="HS24" s="16"/>
      <c r="HT24" s="16">
        <v>37455</v>
      </c>
      <c r="HU24" s="16"/>
      <c r="HV24" s="16">
        <v>39000</v>
      </c>
      <c r="HW24" s="16"/>
      <c r="HX24" s="16">
        <v>38494</v>
      </c>
      <c r="HY24" s="16"/>
      <c r="HZ24" s="16">
        <v>38531</v>
      </c>
      <c r="IA24" s="16"/>
      <c r="IB24" s="16">
        <v>41444</v>
      </c>
      <c r="IC24" s="16"/>
      <c r="ID24" s="16">
        <v>41221</v>
      </c>
      <c r="IE24" s="16"/>
      <c r="IF24" s="16">
        <v>41212</v>
      </c>
      <c r="IG24" s="16"/>
      <c r="IH24" s="16">
        <v>39531</v>
      </c>
      <c r="II24" s="16"/>
      <c r="IJ24" s="16">
        <v>39054</v>
      </c>
      <c r="IK24" s="16"/>
      <c r="IL24" s="16">
        <v>466413</v>
      </c>
      <c r="IM24" s="16"/>
      <c r="IN24" s="31"/>
      <c r="IO24" s="16">
        <v>39870</v>
      </c>
      <c r="IP24" s="53"/>
      <c r="IQ24" s="16">
        <v>36826</v>
      </c>
      <c r="IR24" s="16"/>
      <c r="IS24" s="16">
        <v>41803</v>
      </c>
      <c r="IT24" s="16"/>
      <c r="IU24" s="16">
        <v>39450</v>
      </c>
      <c r="IV24" s="16"/>
      <c r="IW24" s="16">
        <v>40775</v>
      </c>
      <c r="IX24" s="16"/>
      <c r="IY24" s="16">
        <v>38703</v>
      </c>
      <c r="IZ24" s="16"/>
      <c r="JA24" s="16">
        <v>37391</v>
      </c>
      <c r="JB24" s="16"/>
      <c r="JC24" s="16">
        <v>39033</v>
      </c>
      <c r="JD24" s="16"/>
      <c r="JE24" s="16">
        <v>42536</v>
      </c>
      <c r="JF24" s="16"/>
      <c r="JG24" s="16">
        <v>41825</v>
      </c>
      <c r="JH24" s="16"/>
      <c r="JI24" s="16">
        <v>39842</v>
      </c>
      <c r="JJ24" s="16"/>
      <c r="JK24" s="16">
        <v>41733</v>
      </c>
      <c r="JL24" s="16"/>
      <c r="JM24" s="16">
        <v>479787</v>
      </c>
      <c r="JN24" s="16"/>
      <c r="JO24" s="16"/>
      <c r="JP24" s="16">
        <v>46998</v>
      </c>
      <c r="JQ24" s="53"/>
      <c r="JR24" s="16">
        <v>42745</v>
      </c>
      <c r="JS24" s="16"/>
      <c r="JT24" s="16">
        <v>41852</v>
      </c>
      <c r="JU24" s="16"/>
      <c r="JV24" s="16">
        <v>39073</v>
      </c>
      <c r="JW24" s="16"/>
      <c r="JX24" s="16">
        <v>40815</v>
      </c>
      <c r="JY24" s="16"/>
      <c r="JZ24" s="16">
        <v>36195</v>
      </c>
      <c r="KA24" s="16"/>
      <c r="KB24" s="16">
        <v>33589</v>
      </c>
      <c r="KC24" s="16"/>
      <c r="KD24" s="16">
        <v>37658</v>
      </c>
      <c r="KE24" s="16"/>
      <c r="KF24" s="16">
        <v>38771</v>
      </c>
      <c r="KG24" s="16"/>
      <c r="KH24" s="16">
        <v>41154</v>
      </c>
      <c r="KI24" s="16"/>
      <c r="KJ24" s="16">
        <v>40995</v>
      </c>
      <c r="KK24" s="16"/>
      <c r="KL24" s="16">
        <v>43100</v>
      </c>
      <c r="KM24" s="16"/>
      <c r="KN24" s="16">
        <v>482945</v>
      </c>
      <c r="KO24" s="16"/>
      <c r="KP24" s="16"/>
      <c r="KQ24" s="16">
        <v>45125</v>
      </c>
      <c r="KR24" s="53"/>
      <c r="KS24" s="16">
        <v>44287</v>
      </c>
      <c r="KT24" s="16"/>
      <c r="KU24" s="16">
        <v>46469</v>
      </c>
      <c r="KV24" s="16"/>
      <c r="KW24" s="16"/>
      <c r="KX24" s="16"/>
      <c r="KY24" s="16"/>
      <c r="KZ24" s="16"/>
      <c r="LA24" s="16"/>
      <c r="LB24" s="16"/>
      <c r="LC24" s="16"/>
      <c r="LD24" s="16"/>
      <c r="LE24" s="16"/>
      <c r="LF24" s="16"/>
      <c r="LG24" s="16"/>
      <c r="LH24" s="16"/>
      <c r="LI24" s="16"/>
      <c r="LJ24" s="16"/>
      <c r="LK24" s="16"/>
      <c r="LL24" s="16"/>
      <c r="LM24" s="16"/>
      <c r="LN24" s="16"/>
      <c r="LO24" s="16">
        <v>135881</v>
      </c>
      <c r="LP24" s="16"/>
      <c r="LQ24" s="40"/>
      <c r="LR24" s="15" t="s">
        <v>14</v>
      </c>
    </row>
    <row r="25" spans="2:330" ht="10.5" customHeight="1" x14ac:dyDescent="0.2">
      <c r="B25" s="13">
        <v>8</v>
      </c>
      <c r="C25" s="13"/>
      <c r="D25" s="19" t="s">
        <v>15</v>
      </c>
      <c r="E25" s="41">
        <v>93.176286038838114</v>
      </c>
      <c r="F25" s="41"/>
      <c r="G25" s="41">
        <v>94.165483794653412</v>
      </c>
      <c r="H25" s="41"/>
      <c r="I25" s="41">
        <v>95.416335806796098</v>
      </c>
      <c r="J25" s="41"/>
      <c r="K25" s="41">
        <v>95.51011397190716</v>
      </c>
      <c r="L25" s="41"/>
      <c r="M25" s="41">
        <v>94.804255205123397</v>
      </c>
      <c r="N25" s="41"/>
      <c r="O25" s="41">
        <v>94.852079462626833</v>
      </c>
      <c r="P25" s="41"/>
      <c r="Q25" s="41">
        <v>95.799620271651818</v>
      </c>
      <c r="R25" s="41"/>
      <c r="S25" s="41">
        <v>95.432088766501991</v>
      </c>
      <c r="T25" s="41"/>
      <c r="U25" s="41">
        <v>95.147501831899476</v>
      </c>
      <c r="V25" s="41"/>
      <c r="W25" s="41">
        <v>93.206235517168736</v>
      </c>
      <c r="X25" s="41"/>
      <c r="Y25" s="41">
        <v>95.005396654074474</v>
      </c>
      <c r="Z25" s="41"/>
      <c r="AA25" s="41">
        <v>96.495080100837612</v>
      </c>
      <c r="AB25" s="41"/>
      <c r="AC25" s="41">
        <v>94.911929745676787</v>
      </c>
      <c r="AD25" s="41"/>
      <c r="AE25" s="41"/>
      <c r="AF25" s="41">
        <v>94.823232323232318</v>
      </c>
      <c r="AG25" s="41"/>
      <c r="AH25" s="41">
        <v>96.702520643198611</v>
      </c>
      <c r="AI25" s="41"/>
      <c r="AJ25" s="41">
        <v>96.256723896544102</v>
      </c>
      <c r="AK25" s="41"/>
      <c r="AL25" s="41">
        <v>95.718614830738943</v>
      </c>
      <c r="AM25" s="41"/>
      <c r="AN25" s="41">
        <v>93.305323538291233</v>
      </c>
      <c r="AO25" s="41"/>
      <c r="AP25" s="41">
        <v>92.83977664377889</v>
      </c>
      <c r="AQ25" s="41"/>
      <c r="AR25" s="41">
        <v>92.36315234873274</v>
      </c>
      <c r="AS25" s="41"/>
      <c r="AT25" s="41">
        <v>92.424005422597631</v>
      </c>
      <c r="AU25" s="41"/>
      <c r="AV25" s="41">
        <v>94.396379275855168</v>
      </c>
      <c r="AW25" s="41"/>
      <c r="AX25" s="41">
        <v>95.050507485715656</v>
      </c>
      <c r="AY25" s="41"/>
      <c r="AZ25" s="41">
        <v>94.184732353847735</v>
      </c>
      <c r="BA25" s="41"/>
      <c r="BB25" s="41">
        <v>94.607633741236768</v>
      </c>
      <c r="BC25" s="41"/>
      <c r="BD25" s="41">
        <v>94.407691402782675</v>
      </c>
      <c r="BE25" s="41"/>
      <c r="BF25" s="41"/>
      <c r="BG25" s="41">
        <v>95.22530072963913</v>
      </c>
      <c r="BH25" s="41"/>
      <c r="BI25" s="41">
        <v>94.198134637483633</v>
      </c>
      <c r="BJ25" s="41"/>
      <c r="BK25" s="41">
        <v>94.727915879246012</v>
      </c>
      <c r="BL25" s="41"/>
      <c r="BM25" s="41">
        <v>93.637995162171308</v>
      </c>
      <c r="BN25" s="41"/>
      <c r="BO25" s="41">
        <v>95.539911942488999</v>
      </c>
      <c r="BP25" s="41"/>
      <c r="BQ25" s="41">
        <v>94.825268817204304</v>
      </c>
      <c r="BR25" s="41"/>
      <c r="BS25" s="41">
        <v>93.477968653386029</v>
      </c>
      <c r="BT25" s="41"/>
      <c r="BU25" s="41">
        <v>93.004495825305071</v>
      </c>
      <c r="BV25" s="41"/>
      <c r="BW25" s="41">
        <v>95.150017472916986</v>
      </c>
      <c r="BX25" s="41"/>
      <c r="BY25" s="41">
        <v>95.079033701163141</v>
      </c>
      <c r="BZ25" s="41"/>
      <c r="CA25" s="41">
        <v>93.261246346069271</v>
      </c>
      <c r="CB25" s="41"/>
      <c r="CC25" s="41">
        <v>95.362752430815263</v>
      </c>
      <c r="CD25" s="41"/>
      <c r="CE25" s="41">
        <v>94.475861835077069</v>
      </c>
      <c r="CF25" s="41"/>
      <c r="CG25" s="41"/>
      <c r="CH25" s="41">
        <v>93.588978414403655</v>
      </c>
      <c r="CI25" s="41"/>
      <c r="CJ25" s="41">
        <v>95.914483118237513</v>
      </c>
      <c r="CK25" s="41"/>
      <c r="CL25" s="41">
        <v>94.565030358152455</v>
      </c>
      <c r="CM25" s="41"/>
      <c r="CN25" s="41">
        <v>95.175515302935665</v>
      </c>
      <c r="CO25" s="41"/>
      <c r="CP25" s="41">
        <v>94.907339494401256</v>
      </c>
      <c r="CQ25" s="41"/>
      <c r="CR25" s="41">
        <v>94.423474663909005</v>
      </c>
      <c r="CS25" s="41"/>
      <c r="CT25" s="41">
        <v>95.972790590530906</v>
      </c>
      <c r="CU25" s="41"/>
      <c r="CV25" s="41">
        <v>96.593838376254467</v>
      </c>
      <c r="CW25" s="41"/>
      <c r="CX25" s="41">
        <v>94.683883119779921</v>
      </c>
      <c r="CY25" s="41"/>
      <c r="CZ25" s="41">
        <v>94.759161661968378</v>
      </c>
      <c r="DA25" s="41"/>
      <c r="DB25" s="41">
        <v>92.714555572573644</v>
      </c>
      <c r="DC25" s="41"/>
      <c r="DD25" s="41">
        <v>94.433913493020853</v>
      </c>
      <c r="DE25" s="41"/>
      <c r="DF25" s="41">
        <v>94.802895206126095</v>
      </c>
      <c r="DG25" s="41"/>
      <c r="DH25" s="41"/>
      <c r="DI25" s="41">
        <v>95.3151535736814</v>
      </c>
      <c r="DJ25" s="41"/>
      <c r="DK25" s="41">
        <v>95.211829905707461</v>
      </c>
      <c r="DL25" s="41"/>
      <c r="DM25" s="41">
        <v>95.495814172856967</v>
      </c>
      <c r="DN25" s="41"/>
      <c r="DO25" s="41">
        <v>94.094738717641974</v>
      </c>
      <c r="DP25" s="41"/>
      <c r="DQ25" s="41">
        <v>93.050193050193059</v>
      </c>
      <c r="DR25" s="41"/>
      <c r="DS25" s="41">
        <v>93.305491962061936</v>
      </c>
      <c r="DT25" s="41"/>
      <c r="DU25" s="41">
        <v>96.123279183167654</v>
      </c>
      <c r="DV25" s="41"/>
      <c r="DW25" s="41">
        <v>95.122928245956643</v>
      </c>
      <c r="DX25" s="41"/>
      <c r="DY25" s="41">
        <v>94.630622579684243</v>
      </c>
      <c r="DZ25" s="41"/>
      <c r="EA25" s="41">
        <v>94.127785890407679</v>
      </c>
      <c r="EB25" s="41"/>
      <c r="EC25" s="41">
        <v>92.168568477795404</v>
      </c>
      <c r="ED25" s="41"/>
      <c r="EE25" s="41">
        <v>93.835927599646126</v>
      </c>
      <c r="EF25" s="41"/>
      <c r="EG25" s="41">
        <v>94.363230408523407</v>
      </c>
      <c r="EH25" s="41"/>
      <c r="EI25" s="41"/>
      <c r="EJ25" s="41">
        <v>92.547940219740227</v>
      </c>
      <c r="EK25" s="41"/>
      <c r="EL25" s="41">
        <v>92.928508826843625</v>
      </c>
      <c r="EM25" s="41"/>
      <c r="EN25" s="41">
        <v>94.061833933032332</v>
      </c>
      <c r="EO25" s="41"/>
      <c r="EP25" s="41">
        <v>94.338131391756292</v>
      </c>
      <c r="EQ25" s="41"/>
      <c r="ER25" s="41">
        <v>91.951826094966151</v>
      </c>
      <c r="ES25" s="41"/>
      <c r="ET25" s="41">
        <v>93.129567138452572</v>
      </c>
      <c r="EU25" s="41"/>
      <c r="EV25" s="41">
        <v>93.449888586889983</v>
      </c>
      <c r="EW25" s="41"/>
      <c r="EX25" s="41">
        <v>93.275059918229246</v>
      </c>
      <c r="EY25" s="41"/>
      <c r="EZ25" s="41">
        <v>95.241897604509163</v>
      </c>
      <c r="FA25" s="41"/>
      <c r="FB25" s="41">
        <v>93.929003630496169</v>
      </c>
      <c r="FC25" s="41"/>
      <c r="FD25" s="41">
        <v>93.210380283988897</v>
      </c>
      <c r="FE25" s="41"/>
      <c r="FF25" s="41">
        <v>94.565471459959795</v>
      </c>
      <c r="FG25" s="41"/>
      <c r="FH25" s="41">
        <v>93.553312725783016</v>
      </c>
      <c r="FI25" s="41"/>
      <c r="FJ25" s="41"/>
      <c r="FK25" s="41">
        <v>95.186530207989435</v>
      </c>
      <c r="FL25" s="41"/>
      <c r="FM25" s="41">
        <v>93.999264615761732</v>
      </c>
      <c r="FN25" s="41"/>
      <c r="FO25" s="41">
        <v>96.13528728442499</v>
      </c>
      <c r="FP25" s="41"/>
      <c r="FQ25" s="41">
        <v>96.152337893012856</v>
      </c>
      <c r="FR25" s="41"/>
      <c r="FS25" s="41">
        <v>96.146026888184494</v>
      </c>
      <c r="FT25" s="41"/>
      <c r="FU25" s="41">
        <v>94.756293647555736</v>
      </c>
      <c r="FV25" s="41"/>
      <c r="FW25" s="41">
        <v>95.664996957071295</v>
      </c>
      <c r="FX25" s="41"/>
      <c r="FY25" s="41">
        <v>95.552278565312534</v>
      </c>
      <c r="FZ25" s="41"/>
      <c r="GA25" s="41">
        <v>95.995809568152723</v>
      </c>
      <c r="GB25" s="41"/>
      <c r="GC25" s="41">
        <v>95.514570929764091</v>
      </c>
      <c r="GD25" s="41"/>
      <c r="GE25" s="41">
        <v>96.384111103497105</v>
      </c>
      <c r="GF25" s="41"/>
      <c r="GG25" s="41">
        <v>96.743290628652616</v>
      </c>
      <c r="GH25" s="41"/>
      <c r="GI25" s="41">
        <v>95.699330866422528</v>
      </c>
      <c r="GJ25" s="41"/>
      <c r="GK25" s="41"/>
      <c r="GL25" s="41">
        <v>96.859003681195404</v>
      </c>
      <c r="GM25" s="41"/>
      <c r="GN25" s="41">
        <v>96.354782279797647</v>
      </c>
      <c r="GO25" s="41"/>
      <c r="GP25" s="41">
        <v>97.148502402442858</v>
      </c>
      <c r="GQ25" s="41"/>
      <c r="GR25" s="41">
        <v>97.252203062701582</v>
      </c>
      <c r="GS25" s="41"/>
      <c r="GT25" s="41">
        <v>96.914145244384002</v>
      </c>
      <c r="GU25" s="41"/>
      <c r="GV25" s="41">
        <v>95.967828418230567</v>
      </c>
      <c r="GW25" s="41"/>
      <c r="GX25" s="41">
        <v>97.948098974049486</v>
      </c>
      <c r="GY25" s="41"/>
      <c r="GZ25" s="41">
        <v>96.944437594022048</v>
      </c>
      <c r="HA25" s="41"/>
      <c r="HB25" s="41">
        <v>96.787841542970597</v>
      </c>
      <c r="HC25" s="41"/>
      <c r="HD25" s="41">
        <v>96.126623450992966</v>
      </c>
      <c r="HE25" s="41"/>
      <c r="HF25" s="41">
        <v>96.515875934779956</v>
      </c>
      <c r="HG25" s="41"/>
      <c r="HH25" s="41">
        <v>96.1876905535037</v>
      </c>
      <c r="HI25" s="41"/>
      <c r="HJ25" s="41"/>
      <c r="HK25" s="41">
        <v>96.747179875886175</v>
      </c>
      <c r="HL25" s="41"/>
      <c r="HM25" s="41"/>
      <c r="HN25" s="41">
        <v>95.743510228579993</v>
      </c>
      <c r="HO25" s="41"/>
      <c r="HP25" s="41">
        <v>91.518177304573285</v>
      </c>
      <c r="HQ25" s="41"/>
      <c r="HR25" s="41">
        <v>95.060314365785302</v>
      </c>
      <c r="HS25" s="41"/>
      <c r="HT25" s="41">
        <v>95.763448557987317</v>
      </c>
      <c r="HU25" s="41"/>
      <c r="HV25" s="41">
        <v>96.408177391046408</v>
      </c>
      <c r="HW25" s="41"/>
      <c r="HX25" s="41">
        <v>95.942375753950444</v>
      </c>
      <c r="HY25" s="41"/>
      <c r="HZ25" s="41">
        <v>95.482480051543845</v>
      </c>
      <c r="IA25" s="41"/>
      <c r="IB25" s="41">
        <v>96.204647275934903</v>
      </c>
      <c r="IC25" s="41"/>
      <c r="ID25" s="41">
        <v>95.145877573631239</v>
      </c>
      <c r="IE25" s="41"/>
      <c r="IF25" s="41">
        <v>95.406982127974814</v>
      </c>
      <c r="IG25" s="41"/>
      <c r="IH25" s="41">
        <v>94.67595918953873</v>
      </c>
      <c r="II25" s="41"/>
      <c r="IJ25" s="41">
        <v>93.218761188686003</v>
      </c>
      <c r="IK25" s="41"/>
      <c r="IL25" s="41">
        <v>95.076891088624521</v>
      </c>
      <c r="IM25" s="41"/>
      <c r="IN25" s="41"/>
      <c r="IO25" s="41">
        <v>95.96591729649063</v>
      </c>
      <c r="IP25" s="41"/>
      <c r="IQ25" s="41">
        <v>94.619732785200412</v>
      </c>
      <c r="IR25" s="41"/>
      <c r="IS25" s="41">
        <v>94.429510492669806</v>
      </c>
      <c r="IT25" s="41"/>
      <c r="IU25" s="41">
        <v>94.806661700031242</v>
      </c>
      <c r="IV25" s="41"/>
      <c r="IW25" s="41">
        <v>94.812351764870016</v>
      </c>
      <c r="IX25" s="41"/>
      <c r="IY25" s="41">
        <v>94.639931531972124</v>
      </c>
      <c r="IZ25" s="41"/>
      <c r="JA25" s="41">
        <v>95.314690662520078</v>
      </c>
      <c r="JB25" s="41"/>
      <c r="JC25" s="41">
        <v>93.57290118425469</v>
      </c>
      <c r="JD25" s="41"/>
      <c r="JE25" s="41">
        <v>95.640247329960644</v>
      </c>
      <c r="JF25" s="41"/>
      <c r="JG25" s="41">
        <v>95.113021330786367</v>
      </c>
      <c r="JH25" s="41"/>
      <c r="JI25" s="41">
        <v>93.843037497644616</v>
      </c>
      <c r="JJ25" s="41"/>
      <c r="JK25" s="41">
        <v>93.247681823259981</v>
      </c>
      <c r="JL25" s="41"/>
      <c r="JM25" s="41">
        <v>94.660550458715591</v>
      </c>
      <c r="JN25" s="41"/>
      <c r="JO25" s="41"/>
      <c r="JP25" s="41">
        <v>94.51013513513513</v>
      </c>
      <c r="JQ25" s="41"/>
      <c r="JR25" s="41">
        <v>93.808980380107982</v>
      </c>
      <c r="JS25" s="41"/>
      <c r="JT25" s="41">
        <v>91.762590716744512</v>
      </c>
      <c r="JU25" s="41"/>
      <c r="JV25" s="41">
        <v>93.742952424366024</v>
      </c>
      <c r="JW25" s="41"/>
      <c r="JX25" s="41">
        <v>91.113045807661393</v>
      </c>
      <c r="JY25" s="41"/>
      <c r="JZ25" s="41">
        <v>89.715942891136223</v>
      </c>
      <c r="KA25" s="41"/>
      <c r="KB25" s="41">
        <v>90.950691830711321</v>
      </c>
      <c r="KC25" s="41"/>
      <c r="KD25" s="41">
        <v>89.685393793612604</v>
      </c>
      <c r="KE25" s="41"/>
      <c r="KF25" s="41">
        <v>90.127388535031855</v>
      </c>
      <c r="KG25" s="41"/>
      <c r="KH25" s="41">
        <v>90.721513127438655</v>
      </c>
      <c r="KI25" s="41"/>
      <c r="KJ25" s="41">
        <v>89.751729573517821</v>
      </c>
      <c r="KK25" s="41"/>
      <c r="KL25" s="41">
        <v>89.713167644977304</v>
      </c>
      <c r="KM25" s="41"/>
      <c r="KN25" s="41">
        <v>91.338325046383602</v>
      </c>
      <c r="KO25" s="41"/>
      <c r="KP25" s="41"/>
      <c r="KQ25" s="41">
        <v>89.067187746723505</v>
      </c>
      <c r="KR25" s="41"/>
      <c r="KS25" s="41">
        <v>92.28188618699339</v>
      </c>
      <c r="KT25" s="41"/>
      <c r="KU25" s="41">
        <v>93.939393939393938</v>
      </c>
      <c r="KV25" s="41"/>
      <c r="KW25" s="41"/>
      <c r="KX25" s="41"/>
      <c r="KY25" s="41"/>
      <c r="KZ25" s="41"/>
      <c r="LA25" s="41"/>
      <c r="LB25" s="41"/>
      <c r="LC25" s="41"/>
      <c r="LD25" s="41"/>
      <c r="LE25" s="41"/>
      <c r="LF25" s="41"/>
      <c r="LG25" s="41"/>
      <c r="LH25" s="41"/>
      <c r="LI25" s="41"/>
      <c r="LJ25" s="41"/>
      <c r="LK25" s="41"/>
      <c r="LL25" s="41"/>
      <c r="LM25" s="41"/>
      <c r="LN25" s="41"/>
      <c r="LO25" s="41">
        <v>91.735866380416141</v>
      </c>
      <c r="LP25" s="41"/>
      <c r="LQ25" s="43"/>
      <c r="LR25" s="19" t="s">
        <v>16</v>
      </c>
    </row>
    <row r="26" spans="2:330"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3"/>
      <c r="HK26" s="44"/>
      <c r="HL26" s="42"/>
      <c r="HM26" s="42"/>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2"/>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3"/>
      <c r="LR26" s="19"/>
    </row>
    <row r="27" spans="2:330" ht="10.5" customHeight="1" x14ac:dyDescent="0.2">
      <c r="B27" s="13">
        <v>9</v>
      </c>
      <c r="C27" s="14"/>
      <c r="D27" s="15" t="s">
        <v>17</v>
      </c>
      <c r="E27" s="16">
        <v>35758</v>
      </c>
      <c r="F27" s="16"/>
      <c r="G27" s="16">
        <v>32959</v>
      </c>
      <c r="H27" s="16"/>
      <c r="I27" s="16">
        <v>35780</v>
      </c>
      <c r="J27" s="16"/>
      <c r="K27" s="16">
        <v>35564</v>
      </c>
      <c r="L27" s="16"/>
      <c r="M27" s="16">
        <v>36397</v>
      </c>
      <c r="N27" s="16"/>
      <c r="O27" s="16">
        <v>34282</v>
      </c>
      <c r="P27" s="16"/>
      <c r="Q27" s="16">
        <v>33545</v>
      </c>
      <c r="R27" s="16"/>
      <c r="S27" s="16">
        <v>36267</v>
      </c>
      <c r="T27" s="16"/>
      <c r="U27" s="16">
        <v>36054</v>
      </c>
      <c r="V27" s="16"/>
      <c r="W27" s="16">
        <v>36799</v>
      </c>
      <c r="X27" s="16"/>
      <c r="Y27" s="16">
        <v>36248</v>
      </c>
      <c r="Z27" s="16"/>
      <c r="AA27" s="16">
        <v>36376</v>
      </c>
      <c r="AB27" s="16"/>
      <c r="AC27" s="16">
        <v>426029</v>
      </c>
      <c r="AD27" s="45"/>
      <c r="AE27" s="45"/>
      <c r="AF27" s="16">
        <v>38657</v>
      </c>
      <c r="AG27" s="16"/>
      <c r="AH27" s="16">
        <v>36290</v>
      </c>
      <c r="AI27" s="16"/>
      <c r="AJ27" s="16">
        <v>40075</v>
      </c>
      <c r="AK27" s="16"/>
      <c r="AL27" s="16">
        <v>37902</v>
      </c>
      <c r="AM27" s="16"/>
      <c r="AN27" s="16">
        <v>38481</v>
      </c>
      <c r="AO27" s="16"/>
      <c r="AP27" s="16">
        <v>36141</v>
      </c>
      <c r="AQ27" s="16"/>
      <c r="AR27" s="16">
        <v>34871</v>
      </c>
      <c r="AS27" s="16"/>
      <c r="AT27" s="16">
        <v>37077</v>
      </c>
      <c r="AU27" s="16"/>
      <c r="AV27" s="16">
        <v>39009</v>
      </c>
      <c r="AW27" s="16"/>
      <c r="AX27" s="16">
        <v>40639</v>
      </c>
      <c r="AY27" s="16"/>
      <c r="AZ27" s="16">
        <v>37942</v>
      </c>
      <c r="BA27" s="16"/>
      <c r="BB27" s="16">
        <v>38848</v>
      </c>
      <c r="BC27" s="16"/>
      <c r="BD27" s="16">
        <v>455932</v>
      </c>
      <c r="BE27" s="45"/>
      <c r="BF27" s="45"/>
      <c r="BG27" s="16">
        <v>39707</v>
      </c>
      <c r="BH27" s="53"/>
      <c r="BI27" s="16">
        <v>36451</v>
      </c>
      <c r="BJ27" s="16"/>
      <c r="BK27" s="16">
        <v>40140</v>
      </c>
      <c r="BL27" s="16"/>
      <c r="BM27" s="16">
        <v>37333</v>
      </c>
      <c r="BN27" s="16"/>
      <c r="BO27" s="16">
        <v>39387</v>
      </c>
      <c r="BP27" s="16"/>
      <c r="BQ27" s="16">
        <v>37829</v>
      </c>
      <c r="BR27" s="16"/>
      <c r="BS27" s="16">
        <v>36091</v>
      </c>
      <c r="BT27" s="16"/>
      <c r="BU27" s="16">
        <v>37517</v>
      </c>
      <c r="BV27" s="16"/>
      <c r="BW27" s="16">
        <v>39227</v>
      </c>
      <c r="BX27" s="16"/>
      <c r="BY27" s="16">
        <v>39350</v>
      </c>
      <c r="BZ27" s="16"/>
      <c r="CA27" s="16">
        <v>37432</v>
      </c>
      <c r="CB27" s="16"/>
      <c r="CC27" s="16">
        <v>39307</v>
      </c>
      <c r="CD27" s="16"/>
      <c r="CE27" s="16">
        <v>459771</v>
      </c>
      <c r="CF27" s="31"/>
      <c r="CG27" s="45"/>
      <c r="CH27" s="16">
        <v>38984</v>
      </c>
      <c r="CI27" s="53"/>
      <c r="CJ27" s="16">
        <v>37655</v>
      </c>
      <c r="CK27" s="16"/>
      <c r="CL27" s="16">
        <v>39710</v>
      </c>
      <c r="CM27" s="16"/>
      <c r="CN27" s="16">
        <v>39151</v>
      </c>
      <c r="CO27" s="16"/>
      <c r="CP27" s="16">
        <v>40028</v>
      </c>
      <c r="CQ27" s="16"/>
      <c r="CR27" s="16">
        <v>37722</v>
      </c>
      <c r="CS27" s="16"/>
      <c r="CT27" s="16">
        <v>36288</v>
      </c>
      <c r="CU27" s="16"/>
      <c r="CV27" s="16">
        <v>39360</v>
      </c>
      <c r="CW27" s="16"/>
      <c r="CX27" s="16">
        <v>39324</v>
      </c>
      <c r="CY27" s="16"/>
      <c r="CZ27" s="16">
        <v>39919</v>
      </c>
      <c r="DA27" s="16"/>
      <c r="DB27" s="16">
        <v>37812</v>
      </c>
      <c r="DC27" s="16"/>
      <c r="DD27" s="16">
        <v>39603</v>
      </c>
      <c r="DE27" s="16"/>
      <c r="DF27" s="16">
        <v>465556</v>
      </c>
      <c r="DG27" s="31"/>
      <c r="DH27" s="45"/>
      <c r="DI27" s="16">
        <v>40390</v>
      </c>
      <c r="DJ27" s="53"/>
      <c r="DK27" s="16">
        <v>37234</v>
      </c>
      <c r="DL27" s="16"/>
      <c r="DM27" s="16">
        <v>41613</v>
      </c>
      <c r="DN27" s="16"/>
      <c r="DO27" s="16">
        <v>38301</v>
      </c>
      <c r="DP27" s="16"/>
      <c r="DQ27" s="16">
        <v>40071</v>
      </c>
      <c r="DR27" s="16"/>
      <c r="DS27" s="16">
        <v>38435</v>
      </c>
      <c r="DT27" s="16"/>
      <c r="DU27" s="16">
        <v>36447</v>
      </c>
      <c r="DV27" s="16"/>
      <c r="DW27" s="16">
        <v>39075</v>
      </c>
      <c r="DX27" s="16"/>
      <c r="DY27" s="16">
        <v>39304</v>
      </c>
      <c r="DZ27" s="16"/>
      <c r="EA27" s="16">
        <v>40740</v>
      </c>
      <c r="EB27" s="16"/>
      <c r="EC27" s="16">
        <v>38145</v>
      </c>
      <c r="ED27" s="16"/>
      <c r="EE27" s="16">
        <v>40459</v>
      </c>
      <c r="EF27" s="16"/>
      <c r="EG27" s="16">
        <v>470214</v>
      </c>
      <c r="EH27" s="31"/>
      <c r="EI27" s="45"/>
      <c r="EJ27" s="16">
        <v>42082</v>
      </c>
      <c r="EK27" s="53"/>
      <c r="EL27" s="16">
        <v>38364</v>
      </c>
      <c r="EM27" s="16"/>
      <c r="EN27" s="16">
        <v>42326</v>
      </c>
      <c r="EO27" s="16"/>
      <c r="EP27" s="16">
        <v>40583</v>
      </c>
      <c r="EQ27" s="16"/>
      <c r="ER27" s="16">
        <v>41618</v>
      </c>
      <c r="ES27" s="16"/>
      <c r="ET27" s="16">
        <v>39855</v>
      </c>
      <c r="EU27" s="16"/>
      <c r="EV27" s="16">
        <v>39484</v>
      </c>
      <c r="EW27" s="16"/>
      <c r="EX27" s="16">
        <v>41270</v>
      </c>
      <c r="EY27" s="16"/>
      <c r="EZ27" s="16">
        <v>41637</v>
      </c>
      <c r="FA27" s="16"/>
      <c r="FB27" s="16">
        <v>43421</v>
      </c>
      <c r="FC27" s="16"/>
      <c r="FD27" s="16">
        <v>41401</v>
      </c>
      <c r="FE27" s="16"/>
      <c r="FF27" s="16">
        <v>41771</v>
      </c>
      <c r="FG27" s="16"/>
      <c r="FH27" s="16">
        <v>493812</v>
      </c>
      <c r="FI27" s="31"/>
      <c r="FJ27" s="45"/>
      <c r="FK27" s="16">
        <v>44533</v>
      </c>
      <c r="FL27" s="53"/>
      <c r="FM27" s="16">
        <v>39587</v>
      </c>
      <c r="FN27" s="16"/>
      <c r="FO27" s="16">
        <v>44000</v>
      </c>
      <c r="FP27" s="16"/>
      <c r="FQ27" s="16">
        <v>42626</v>
      </c>
      <c r="FR27" s="16"/>
      <c r="FS27" s="16">
        <v>44969</v>
      </c>
      <c r="FT27" s="16"/>
      <c r="FU27" s="16">
        <v>40646</v>
      </c>
      <c r="FV27" s="16"/>
      <c r="FW27" s="16">
        <v>41891</v>
      </c>
      <c r="FX27" s="16"/>
      <c r="FY27" s="16">
        <v>41190</v>
      </c>
      <c r="FZ27" s="16"/>
      <c r="GA27" s="16">
        <v>42254</v>
      </c>
      <c r="GB27" s="16"/>
      <c r="GC27" s="16">
        <v>43793</v>
      </c>
      <c r="GD27" s="16"/>
      <c r="GE27" s="16">
        <v>43161</v>
      </c>
      <c r="GF27" s="16"/>
      <c r="GG27" s="16">
        <v>43014</v>
      </c>
      <c r="GH27" s="16"/>
      <c r="GI27" s="16">
        <v>511664</v>
      </c>
      <c r="GJ27" s="31"/>
      <c r="GK27" s="45"/>
      <c r="GL27" s="16">
        <v>45301</v>
      </c>
      <c r="GM27" s="53"/>
      <c r="GN27" s="16">
        <v>41689</v>
      </c>
      <c r="GO27" s="16"/>
      <c r="GP27" s="16">
        <v>43977</v>
      </c>
      <c r="GQ27" s="16"/>
      <c r="GR27" s="16">
        <v>38886</v>
      </c>
      <c r="GS27" s="16"/>
      <c r="GT27" s="16">
        <v>37675</v>
      </c>
      <c r="GU27" s="16"/>
      <c r="GV27" s="16">
        <v>36596</v>
      </c>
      <c r="GW27" s="16"/>
      <c r="GX27" s="16">
        <v>37779</v>
      </c>
      <c r="GY27" s="16"/>
      <c r="GZ27" s="16">
        <v>39985</v>
      </c>
      <c r="HA27" s="16"/>
      <c r="HB27" s="16">
        <v>41710</v>
      </c>
      <c r="HC27" s="16"/>
      <c r="HD27" s="16">
        <v>42886</v>
      </c>
      <c r="HE27" s="16"/>
      <c r="HF27" s="16">
        <v>40198</v>
      </c>
      <c r="HG27" s="16"/>
      <c r="HH27" s="16">
        <v>39574</v>
      </c>
      <c r="HI27" s="16"/>
      <c r="HJ27" s="40"/>
      <c r="HK27" s="16">
        <v>486256</v>
      </c>
      <c r="HL27" s="31"/>
      <c r="HM27" s="45"/>
      <c r="HN27" s="16">
        <v>39202</v>
      </c>
      <c r="HO27" s="53"/>
      <c r="HP27" s="16">
        <v>34781</v>
      </c>
      <c r="HQ27" s="16"/>
      <c r="HR27" s="16">
        <v>40313</v>
      </c>
      <c r="HS27" s="16"/>
      <c r="HT27" s="16">
        <v>38496</v>
      </c>
      <c r="HU27" s="16"/>
      <c r="HV27" s="16">
        <v>39837</v>
      </c>
      <c r="HW27" s="16"/>
      <c r="HX27" s="16">
        <v>39378</v>
      </c>
      <c r="HY27" s="16"/>
      <c r="HZ27" s="16">
        <v>39431</v>
      </c>
      <c r="IA27" s="16"/>
      <c r="IB27" s="16">
        <v>42277</v>
      </c>
      <c r="IC27" s="16"/>
      <c r="ID27" s="16">
        <v>42329</v>
      </c>
      <c r="IE27" s="16"/>
      <c r="IF27" s="16">
        <v>42297</v>
      </c>
      <c r="IG27" s="16"/>
      <c r="IH27" s="16">
        <v>40741</v>
      </c>
      <c r="II27" s="16"/>
      <c r="IJ27" s="16">
        <v>40556</v>
      </c>
      <c r="IK27" s="16"/>
      <c r="IL27" s="16">
        <v>479638</v>
      </c>
      <c r="IM27" s="16"/>
      <c r="IN27" s="31"/>
      <c r="IO27" s="16">
        <v>40851</v>
      </c>
      <c r="IP27" s="53"/>
      <c r="IQ27" s="16">
        <v>38034</v>
      </c>
      <c r="IR27" s="16"/>
      <c r="IS27" s="16">
        <v>43146</v>
      </c>
      <c r="IT27" s="16"/>
      <c r="IU27" s="16">
        <v>40650</v>
      </c>
      <c r="IV27" s="16"/>
      <c r="IW27" s="16">
        <v>42052</v>
      </c>
      <c r="IX27" s="16"/>
      <c r="IY27" s="16">
        <v>39970</v>
      </c>
      <c r="IZ27" s="16"/>
      <c r="JA27" s="16">
        <v>38416</v>
      </c>
      <c r="JB27" s="16"/>
      <c r="JC27" s="16">
        <v>40478</v>
      </c>
      <c r="JD27" s="16"/>
      <c r="JE27" s="16">
        <v>43650</v>
      </c>
      <c r="JF27" s="16"/>
      <c r="JG27" s="16">
        <v>43119</v>
      </c>
      <c r="JH27" s="16"/>
      <c r="JI27" s="16">
        <v>41228</v>
      </c>
      <c r="JJ27" s="16"/>
      <c r="JK27" s="16">
        <v>43374</v>
      </c>
      <c r="JL27" s="16"/>
      <c r="JM27" s="16">
        <v>494968</v>
      </c>
      <c r="JN27" s="16"/>
      <c r="JO27" s="16"/>
      <c r="JP27" s="16">
        <v>48543</v>
      </c>
      <c r="JQ27" s="53"/>
      <c r="JR27" s="16">
        <v>44257</v>
      </c>
      <c r="JS27" s="16"/>
      <c r="JT27" s="16">
        <v>43868</v>
      </c>
      <c r="JU27" s="16"/>
      <c r="JV27" s="16">
        <v>40581</v>
      </c>
      <c r="JW27" s="16"/>
      <c r="JX27" s="16">
        <v>42896</v>
      </c>
      <c r="JY27" s="16"/>
      <c r="JZ27" s="16">
        <v>38580</v>
      </c>
      <c r="KA27" s="16"/>
      <c r="KB27" s="16">
        <v>35666</v>
      </c>
      <c r="KC27" s="16"/>
      <c r="KD27" s="16">
        <v>40335</v>
      </c>
      <c r="KE27" s="16"/>
      <c r="KF27" s="16">
        <v>41340</v>
      </c>
      <c r="KG27" s="16"/>
      <c r="KH27" s="16">
        <v>43433</v>
      </c>
      <c r="KI27" s="16"/>
      <c r="KJ27" s="16">
        <v>43444</v>
      </c>
      <c r="KK27" s="16"/>
      <c r="KL27" s="16">
        <v>45577</v>
      </c>
      <c r="KM27" s="16"/>
      <c r="KN27" s="16">
        <v>508520</v>
      </c>
      <c r="KO27" s="16"/>
      <c r="KP27" s="16"/>
      <c r="KQ27" s="16">
        <v>47996</v>
      </c>
      <c r="KR27" s="53"/>
      <c r="KS27" s="16">
        <v>46219</v>
      </c>
      <c r="KT27" s="16"/>
      <c r="KU27" s="16">
        <v>48068</v>
      </c>
      <c r="KV27" s="16"/>
      <c r="KW27" s="16"/>
      <c r="KX27" s="16"/>
      <c r="KY27" s="16"/>
      <c r="KZ27" s="16"/>
      <c r="LA27" s="16"/>
      <c r="LB27" s="16"/>
      <c r="LC27" s="16"/>
      <c r="LD27" s="16"/>
      <c r="LE27" s="16"/>
      <c r="LF27" s="16"/>
      <c r="LG27" s="16"/>
      <c r="LH27" s="16"/>
      <c r="LI27" s="16"/>
      <c r="LJ27" s="16"/>
      <c r="LK27" s="16"/>
      <c r="LL27" s="16"/>
      <c r="LM27" s="16"/>
      <c r="LN27" s="16"/>
      <c r="LO27" s="16">
        <v>142283</v>
      </c>
      <c r="LP27" s="16"/>
      <c r="LQ27" s="40"/>
      <c r="LR27" s="15" t="s">
        <v>18</v>
      </c>
    </row>
    <row r="28" spans="2:330" ht="10.5" customHeight="1" x14ac:dyDescent="0.2">
      <c r="B28" s="13">
        <v>10</v>
      </c>
      <c r="C28" s="13"/>
      <c r="D28" s="19" t="s">
        <v>19</v>
      </c>
      <c r="E28" s="41">
        <v>96.711202466598138</v>
      </c>
      <c r="F28" s="41"/>
      <c r="G28" s="41">
        <v>97.465696711615806</v>
      </c>
      <c r="H28" s="41"/>
      <c r="I28" s="41">
        <v>97.971030366090744</v>
      </c>
      <c r="J28" s="41"/>
      <c r="K28" s="41">
        <v>98.142782239147834</v>
      </c>
      <c r="L28" s="41"/>
      <c r="M28" s="41">
        <v>97.529408612235059</v>
      </c>
      <c r="N28" s="41"/>
      <c r="O28" s="41">
        <v>97.990567386022576</v>
      </c>
      <c r="P28" s="41"/>
      <c r="Q28" s="41">
        <v>97.98451876734336</v>
      </c>
      <c r="R28" s="41"/>
      <c r="S28" s="41">
        <v>97.910423584676437</v>
      </c>
      <c r="T28" s="41"/>
      <c r="U28" s="41">
        <v>97.84785735609411</v>
      </c>
      <c r="V28" s="41"/>
      <c r="W28" s="41">
        <v>96.900674109964186</v>
      </c>
      <c r="X28" s="41"/>
      <c r="Y28" s="41">
        <v>97.808958445763622</v>
      </c>
      <c r="Z28" s="41"/>
      <c r="AA28" s="41">
        <v>98.603995554471283</v>
      </c>
      <c r="AB28" s="41"/>
      <c r="AC28" s="41">
        <v>97.735041362508085</v>
      </c>
      <c r="AD28" s="41"/>
      <c r="AE28" s="41"/>
      <c r="AF28" s="41">
        <v>97.618686868686865</v>
      </c>
      <c r="AG28" s="41"/>
      <c r="AH28" s="41">
        <v>98.571273359408949</v>
      </c>
      <c r="AI28" s="41"/>
      <c r="AJ28" s="41">
        <v>98.432932969813081</v>
      </c>
      <c r="AK28" s="41"/>
      <c r="AL28" s="41">
        <v>98.168820741277941</v>
      </c>
      <c r="AM28" s="41"/>
      <c r="AN28" s="41">
        <v>96.812418234879743</v>
      </c>
      <c r="AO28" s="41"/>
      <c r="AP28" s="41">
        <v>96.558818028801198</v>
      </c>
      <c r="AQ28" s="41"/>
      <c r="AR28" s="41">
        <v>96.69735455604237</v>
      </c>
      <c r="AS28" s="41"/>
      <c r="AT28" s="41">
        <v>96.66040982324418</v>
      </c>
      <c r="AU28" s="41"/>
      <c r="AV28" s="41">
        <v>97.542008401680334</v>
      </c>
      <c r="AW28" s="41"/>
      <c r="AX28" s="41">
        <v>97.974878854360043</v>
      </c>
      <c r="AY28" s="41"/>
      <c r="AZ28" s="41">
        <v>97.457104695366283</v>
      </c>
      <c r="BA28" s="41"/>
      <c r="BB28" s="41">
        <v>97.615398145588856</v>
      </c>
      <c r="BC28" s="41"/>
      <c r="BD28" s="41">
        <v>97.51826066497695</v>
      </c>
      <c r="BE28" s="41"/>
      <c r="BF28" s="41"/>
      <c r="BG28" s="41">
        <v>97.877637546834933</v>
      </c>
      <c r="BH28" s="41"/>
      <c r="BI28" s="41">
        <v>97.413078917127663</v>
      </c>
      <c r="BJ28" s="41"/>
      <c r="BK28" s="41">
        <v>97.252507631923251</v>
      </c>
      <c r="BL28" s="41"/>
      <c r="BM28" s="41">
        <v>97.102504746794295</v>
      </c>
      <c r="BN28" s="41"/>
      <c r="BO28" s="41">
        <v>97.97517474689684</v>
      </c>
      <c r="BP28" s="41"/>
      <c r="BQ28" s="41">
        <v>97.779673283705534</v>
      </c>
      <c r="BR28" s="41"/>
      <c r="BS28" s="41">
        <v>97.026641933489259</v>
      </c>
      <c r="BT28" s="41"/>
      <c r="BU28" s="41">
        <v>96.382787411689137</v>
      </c>
      <c r="BV28" s="41"/>
      <c r="BW28" s="41">
        <v>97.915730617542806</v>
      </c>
      <c r="BX28" s="41"/>
      <c r="BY28" s="41">
        <v>97.797991848096231</v>
      </c>
      <c r="BZ28" s="41"/>
      <c r="CA28" s="41">
        <v>96.831104327806088</v>
      </c>
      <c r="CB28" s="41"/>
      <c r="CC28" s="41">
        <v>97.99800548491649</v>
      </c>
      <c r="CD28" s="41"/>
      <c r="CE28" s="41">
        <v>97.453707628914927</v>
      </c>
      <c r="CF28" s="41"/>
      <c r="CG28" s="41"/>
      <c r="CH28" s="41">
        <v>96.946185218342791</v>
      </c>
      <c r="CI28" s="41"/>
      <c r="CJ28" s="41">
        <v>98.174944596532399</v>
      </c>
      <c r="CK28" s="41"/>
      <c r="CL28" s="41">
        <v>97.613136353580302</v>
      </c>
      <c r="CM28" s="41"/>
      <c r="CN28" s="41">
        <v>97.816364772017494</v>
      </c>
      <c r="CO28" s="41"/>
      <c r="CP28" s="41">
        <v>97.863185174319099</v>
      </c>
      <c r="CQ28" s="41"/>
      <c r="CR28" s="41">
        <v>97.523267838676318</v>
      </c>
      <c r="CS28" s="41"/>
      <c r="CT28" s="41">
        <v>98.344128567169847</v>
      </c>
      <c r="CU28" s="41"/>
      <c r="CV28" s="41">
        <v>98.505893835873565</v>
      </c>
      <c r="CW28" s="41"/>
      <c r="CX28" s="41">
        <v>97.459664427866869</v>
      </c>
      <c r="CY28" s="41"/>
      <c r="CZ28" s="41">
        <v>97.852678024267675</v>
      </c>
      <c r="DA28" s="41"/>
      <c r="DB28" s="41">
        <v>96.523204166028492</v>
      </c>
      <c r="DC28" s="41"/>
      <c r="DD28" s="41">
        <v>97.493907092390629</v>
      </c>
      <c r="DE28" s="41"/>
      <c r="DF28" s="41">
        <v>97.672506031679433</v>
      </c>
      <c r="DG28" s="41"/>
      <c r="DH28" s="41"/>
      <c r="DI28" s="41">
        <v>97.991168906788289</v>
      </c>
      <c r="DJ28" s="41"/>
      <c r="DK28" s="41">
        <v>97.796338612665153</v>
      </c>
      <c r="DL28" s="41"/>
      <c r="DM28" s="41">
        <v>98.13229571984435</v>
      </c>
      <c r="DN28" s="41"/>
      <c r="DO28" s="41">
        <v>97.490263954997829</v>
      </c>
      <c r="DP28" s="41"/>
      <c r="DQ28" s="41">
        <v>96.696428571428569</v>
      </c>
      <c r="DR28" s="41"/>
      <c r="DS28" s="41">
        <v>96.694256459281988</v>
      </c>
      <c r="DT28" s="41"/>
      <c r="DU28" s="41">
        <v>98.18960640103451</v>
      </c>
      <c r="DV28" s="41"/>
      <c r="DW28" s="41">
        <v>97.829352561213753</v>
      </c>
      <c r="DX28" s="41"/>
      <c r="DY28" s="41">
        <v>97.567272366199973</v>
      </c>
      <c r="DZ28" s="41"/>
      <c r="EA28" s="41">
        <v>97.5271108132047</v>
      </c>
      <c r="EB28" s="41"/>
      <c r="EC28" s="41">
        <v>96.085543716466418</v>
      </c>
      <c r="ED28" s="41"/>
      <c r="EE28" s="41">
        <v>96.738636635344193</v>
      </c>
      <c r="EF28" s="41"/>
      <c r="EG28" s="41">
        <v>97.390702799433313</v>
      </c>
      <c r="EH28" s="41"/>
      <c r="EI28" s="41"/>
      <c r="EJ28" s="41">
        <v>95.725756920907173</v>
      </c>
      <c r="EK28" s="41"/>
      <c r="EL28" s="41">
        <v>96.066107424564919</v>
      </c>
      <c r="EM28" s="41"/>
      <c r="EN28" s="41">
        <v>97.004560768225886</v>
      </c>
      <c r="EO28" s="41"/>
      <c r="EP28" s="41">
        <v>97.197806145666178</v>
      </c>
      <c r="EQ28" s="41"/>
      <c r="ER28" s="41">
        <v>95.836595587896653</v>
      </c>
      <c r="ES28" s="41"/>
      <c r="ET28" s="41">
        <v>96.756573037799527</v>
      </c>
      <c r="EU28" s="41"/>
      <c r="EV28" s="41">
        <v>96.682093097284465</v>
      </c>
      <c r="EW28" s="41"/>
      <c r="EX28" s="41">
        <v>96.973541989755162</v>
      </c>
      <c r="EY28" s="41"/>
      <c r="EZ28" s="41">
        <v>97.785345232503516</v>
      </c>
      <c r="FA28" s="41"/>
      <c r="FB28" s="41">
        <v>97.30850253238313</v>
      </c>
      <c r="FC28" s="41"/>
      <c r="FD28" s="41">
        <v>96.530578936323991</v>
      </c>
      <c r="FE28" s="41"/>
      <c r="FF28" s="41">
        <v>97.636856621943807</v>
      </c>
      <c r="FG28" s="41"/>
      <c r="FH28" s="41">
        <v>96.793807542206594</v>
      </c>
      <c r="FI28" s="41"/>
      <c r="FJ28" s="41"/>
      <c r="FK28" s="41">
        <v>98.014746340926592</v>
      </c>
      <c r="FL28" s="41"/>
      <c r="FM28" s="41">
        <v>97.038852800588302</v>
      </c>
      <c r="FN28" s="41"/>
      <c r="FO28" s="41">
        <v>98.293271378786528</v>
      </c>
      <c r="FP28" s="41"/>
      <c r="FQ28" s="41">
        <v>98.327604899540958</v>
      </c>
      <c r="FR28" s="41"/>
      <c r="FS28" s="41">
        <v>98.303639742048304</v>
      </c>
      <c r="FT28" s="41"/>
      <c r="FU28" s="41">
        <v>97.544937483500931</v>
      </c>
      <c r="FV28" s="41"/>
      <c r="FW28" s="41">
        <v>98.054866345208552</v>
      </c>
      <c r="FX28" s="41"/>
      <c r="FY28" s="41">
        <v>97.968794596137371</v>
      </c>
      <c r="FZ28" s="41"/>
      <c r="GA28" s="41">
        <v>98.368059597252937</v>
      </c>
      <c r="GB28" s="41"/>
      <c r="GC28" s="41">
        <v>98.019159317785039</v>
      </c>
      <c r="GD28" s="41"/>
      <c r="GE28" s="41">
        <v>98.58836428424587</v>
      </c>
      <c r="GF28" s="41"/>
      <c r="GG28" s="41">
        <v>98.581348978983797</v>
      </c>
      <c r="GH28" s="41"/>
      <c r="GI28" s="41">
        <v>98.100734321375853</v>
      </c>
      <c r="GJ28" s="41"/>
      <c r="GK28" s="41"/>
      <c r="GL28" s="41">
        <v>98.67564094186325</v>
      </c>
      <c r="GM28" s="41"/>
      <c r="GN28" s="41">
        <v>98.550895938726299</v>
      </c>
      <c r="GO28" s="41"/>
      <c r="GP28" s="41">
        <v>98.740401454937356</v>
      </c>
      <c r="GQ28" s="41"/>
      <c r="GR28" s="41">
        <v>98.753079208675103</v>
      </c>
      <c r="GS28" s="41"/>
      <c r="GT28" s="41">
        <v>98.525066032061503</v>
      </c>
      <c r="GU28" s="41"/>
      <c r="GV28" s="41">
        <v>98.112600536193028</v>
      </c>
      <c r="GW28" s="41"/>
      <c r="GX28" s="41">
        <v>99.128860433995442</v>
      </c>
      <c r="GY28" s="41"/>
      <c r="GZ28" s="41">
        <v>98.609090236503988</v>
      </c>
      <c r="HA28" s="41"/>
      <c r="HB28" s="41">
        <v>98.58655573414012</v>
      </c>
      <c r="HC28" s="41"/>
      <c r="HD28" s="41">
        <v>98.233960189660309</v>
      </c>
      <c r="HE28" s="41"/>
      <c r="HF28" s="41">
        <v>98.560745372073072</v>
      </c>
      <c r="HG28" s="41"/>
      <c r="HH28" s="41">
        <v>98.09384527675185</v>
      </c>
      <c r="HI28" s="41"/>
      <c r="HJ28" s="41"/>
      <c r="HK28" s="41">
        <v>98.548492353339356</v>
      </c>
      <c r="HL28" s="41"/>
      <c r="HM28" s="41"/>
      <c r="HN28" s="41">
        <v>98.03931375981594</v>
      </c>
      <c r="HO28" s="41"/>
      <c r="HP28" s="41">
        <v>95.937000055166322</v>
      </c>
      <c r="HQ28" s="41"/>
      <c r="HR28" s="41">
        <v>98.240526379919572</v>
      </c>
      <c r="HS28" s="41"/>
      <c r="HT28" s="41">
        <v>98.425035794641033</v>
      </c>
      <c r="HU28" s="41"/>
      <c r="HV28" s="41">
        <v>98.477245198131172</v>
      </c>
      <c r="HW28" s="41"/>
      <c r="HX28" s="41">
        <v>98.145655749962614</v>
      </c>
      <c r="HY28" s="41"/>
      <c r="HZ28" s="41">
        <v>97.712742231253401</v>
      </c>
      <c r="IA28" s="41"/>
      <c r="IB28" s="41">
        <v>98.138304046054927</v>
      </c>
      <c r="IC28" s="41"/>
      <c r="ID28" s="41">
        <v>97.703351491090388</v>
      </c>
      <c r="IE28" s="41"/>
      <c r="IF28" s="41">
        <v>97.91878877673858</v>
      </c>
      <c r="IG28" s="41"/>
      <c r="IH28" s="41">
        <v>97.573885136753375</v>
      </c>
      <c r="II28" s="41"/>
      <c r="IJ28" s="41">
        <v>96.803914548275444</v>
      </c>
      <c r="IK28" s="41"/>
      <c r="IL28" s="41">
        <v>97.772767671496482</v>
      </c>
      <c r="IM28" s="41"/>
      <c r="IN28" s="41"/>
      <c r="IO28" s="41">
        <v>98.327155442160503</v>
      </c>
      <c r="IP28" s="41"/>
      <c r="IQ28" s="41">
        <v>97.723535457348405</v>
      </c>
      <c r="IR28" s="41"/>
      <c r="IS28" s="41">
        <v>97.463236124601877</v>
      </c>
      <c r="IT28" s="41"/>
      <c r="IU28" s="41">
        <v>97.690514527408624</v>
      </c>
      <c r="IV28" s="41"/>
      <c r="IW28" s="41">
        <v>97.781704878389064</v>
      </c>
      <c r="IX28" s="41"/>
      <c r="IY28" s="41">
        <v>97.738109793373269</v>
      </c>
      <c r="IZ28" s="41"/>
      <c r="JA28" s="41">
        <v>97.927553595554301</v>
      </c>
      <c r="JB28" s="41"/>
      <c r="JC28" s="41">
        <v>97.036966006616481</v>
      </c>
      <c r="JD28" s="41"/>
      <c r="JE28" s="41">
        <v>98.145025295109605</v>
      </c>
      <c r="JF28" s="41"/>
      <c r="JG28" s="41">
        <v>98.05566925910766</v>
      </c>
      <c r="JH28" s="41"/>
      <c r="JI28" s="41">
        <v>97.107593744111554</v>
      </c>
      <c r="JJ28" s="41"/>
      <c r="JK28" s="41">
        <v>96.914311250139647</v>
      </c>
      <c r="JL28" s="41"/>
      <c r="JM28" s="41">
        <v>97.655716681463943</v>
      </c>
      <c r="JN28" s="41"/>
      <c r="JO28" s="41"/>
      <c r="JP28" s="41">
        <v>97.617036679536682</v>
      </c>
      <c r="JQ28" s="41"/>
      <c r="JR28" s="41">
        <v>97.127243997717599</v>
      </c>
      <c r="JS28" s="41"/>
      <c r="JT28" s="41">
        <v>96.182770944331168</v>
      </c>
      <c r="JU28" s="41"/>
      <c r="JV28" s="41">
        <v>97.360907847700389</v>
      </c>
      <c r="JW28" s="41"/>
      <c r="JX28" s="41">
        <v>95.758549870524163</v>
      </c>
      <c r="JY28" s="41"/>
      <c r="JZ28" s="41">
        <v>95.6276026174896</v>
      </c>
      <c r="KA28" s="41"/>
      <c r="KB28" s="41">
        <v>96.574693347052616</v>
      </c>
      <c r="KC28" s="41"/>
      <c r="KD28" s="41">
        <v>96.060873085808183</v>
      </c>
      <c r="KE28" s="41"/>
      <c r="KF28" s="41">
        <v>96.09930726672556</v>
      </c>
      <c r="KG28" s="41"/>
      <c r="KH28" s="41">
        <v>95.745431298635452</v>
      </c>
      <c r="KI28" s="41"/>
      <c r="KJ28" s="41">
        <v>95.113407478763463</v>
      </c>
      <c r="KK28" s="41"/>
      <c r="KL28" s="41">
        <v>94.869072894550598</v>
      </c>
      <c r="KM28" s="41"/>
      <c r="KN28" s="41">
        <v>96.175268514193093</v>
      </c>
      <c r="KO28" s="41"/>
      <c r="KP28" s="41"/>
      <c r="KQ28" s="41">
        <v>94.733933364913952</v>
      </c>
      <c r="KR28" s="41"/>
      <c r="KS28" s="41">
        <v>96.307641016023837</v>
      </c>
      <c r="KT28" s="41"/>
      <c r="KU28" s="41">
        <v>97.171851941698506</v>
      </c>
      <c r="KV28" s="41"/>
      <c r="KW28" s="41"/>
      <c r="KX28" s="41"/>
      <c r="KY28" s="41"/>
      <c r="KZ28" s="41"/>
      <c r="LA28" s="41"/>
      <c r="LB28" s="41"/>
      <c r="LC28" s="41"/>
      <c r="LD28" s="41"/>
      <c r="LE28" s="41"/>
      <c r="LF28" s="41"/>
      <c r="LG28" s="41"/>
      <c r="LH28" s="41"/>
      <c r="LI28" s="41"/>
      <c r="LJ28" s="41"/>
      <c r="LK28" s="41"/>
      <c r="LL28" s="41"/>
      <c r="LM28" s="41"/>
      <c r="LN28" s="41"/>
      <c r="LO28" s="41">
        <v>96.057979233334677</v>
      </c>
      <c r="LP28" s="41"/>
      <c r="LQ28" s="43"/>
      <c r="LR28" s="19" t="s">
        <v>20</v>
      </c>
    </row>
    <row r="29" spans="2:330"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3"/>
      <c r="HK29" s="44"/>
      <c r="HL29" s="42"/>
      <c r="HM29" s="42"/>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2"/>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4"/>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4"/>
      <c r="LQ29" s="43"/>
      <c r="LR29" s="19"/>
    </row>
    <row r="30" spans="2:330" ht="10.5" customHeight="1" x14ac:dyDescent="0.2">
      <c r="B30" s="13">
        <v>11</v>
      </c>
      <c r="C30" s="14"/>
      <c r="D30" s="15" t="s">
        <v>21</v>
      </c>
      <c r="E30" s="16">
        <v>36279</v>
      </c>
      <c r="F30" s="16"/>
      <c r="G30" s="16">
        <v>33381</v>
      </c>
      <c r="H30" s="16"/>
      <c r="I30" s="16">
        <v>36137</v>
      </c>
      <c r="J30" s="16"/>
      <c r="K30" s="16">
        <v>35872</v>
      </c>
      <c r="L30" s="16"/>
      <c r="M30" s="16">
        <v>36800</v>
      </c>
      <c r="N30" s="16"/>
      <c r="O30" s="16">
        <v>34613</v>
      </c>
      <c r="P30" s="16"/>
      <c r="Q30" s="16">
        <v>33842</v>
      </c>
      <c r="R30" s="16"/>
      <c r="S30" s="16">
        <v>36621</v>
      </c>
      <c r="T30" s="16"/>
      <c r="U30" s="16">
        <v>36398</v>
      </c>
      <c r="V30" s="16"/>
      <c r="W30" s="16">
        <v>37367</v>
      </c>
      <c r="X30" s="16"/>
      <c r="Y30" s="16">
        <v>36638</v>
      </c>
      <c r="Z30" s="16"/>
      <c r="AA30" s="16">
        <v>36638</v>
      </c>
      <c r="AB30" s="16"/>
      <c r="AC30" s="16">
        <v>430586</v>
      </c>
      <c r="AD30" s="45"/>
      <c r="AE30" s="45"/>
      <c r="AF30" s="16">
        <v>39070</v>
      </c>
      <c r="AG30" s="16"/>
      <c r="AH30" s="16">
        <v>36517</v>
      </c>
      <c r="AI30" s="16"/>
      <c r="AJ30" s="16">
        <v>40376</v>
      </c>
      <c r="AK30" s="16"/>
      <c r="AL30" s="16">
        <v>38252</v>
      </c>
      <c r="AM30" s="16"/>
      <c r="AN30" s="16">
        <v>38984</v>
      </c>
      <c r="AO30" s="16"/>
      <c r="AP30" s="16">
        <v>36743</v>
      </c>
      <c r="AQ30" s="16"/>
      <c r="AR30" s="16">
        <v>35421</v>
      </c>
      <c r="AS30" s="16"/>
      <c r="AT30" s="16">
        <v>37646</v>
      </c>
      <c r="AU30" s="16"/>
      <c r="AV30" s="16">
        <v>39468</v>
      </c>
      <c r="AW30" s="16"/>
      <c r="AX30" s="16">
        <v>41044</v>
      </c>
      <c r="AY30" s="16"/>
      <c r="AZ30" s="16">
        <v>38365</v>
      </c>
      <c r="BA30" s="16"/>
      <c r="BB30" s="16">
        <v>39298</v>
      </c>
      <c r="BC30" s="16"/>
      <c r="BD30" s="16">
        <v>461184</v>
      </c>
      <c r="BE30" s="45"/>
      <c r="BF30" s="45"/>
      <c r="BG30" s="16">
        <v>40120</v>
      </c>
      <c r="BH30" s="53"/>
      <c r="BI30" s="16">
        <v>36942</v>
      </c>
      <c r="BJ30" s="16"/>
      <c r="BK30" s="16">
        <v>40524</v>
      </c>
      <c r="BL30" s="16"/>
      <c r="BM30" s="16">
        <v>37821</v>
      </c>
      <c r="BN30" s="16"/>
      <c r="BO30" s="16">
        <v>39751</v>
      </c>
      <c r="BP30" s="16"/>
      <c r="BQ30" s="16">
        <v>38262</v>
      </c>
      <c r="BR30" s="16"/>
      <c r="BS30" s="16">
        <v>36579</v>
      </c>
      <c r="BT30" s="16"/>
      <c r="BU30" s="16">
        <v>38079</v>
      </c>
      <c r="BV30" s="16"/>
      <c r="BW30" s="16">
        <v>39603</v>
      </c>
      <c r="BX30" s="16"/>
      <c r="BY30" s="16">
        <v>39752</v>
      </c>
      <c r="BZ30" s="16"/>
      <c r="CA30" s="16">
        <v>38034</v>
      </c>
      <c r="CB30" s="16"/>
      <c r="CC30" s="16">
        <v>39697</v>
      </c>
      <c r="CD30" s="16"/>
      <c r="CE30" s="16">
        <v>465164</v>
      </c>
      <c r="CF30" s="31"/>
      <c r="CG30" s="45"/>
      <c r="CH30" s="16">
        <v>39500</v>
      </c>
      <c r="CI30" s="53"/>
      <c r="CJ30" s="16">
        <v>37982</v>
      </c>
      <c r="CK30" s="16"/>
      <c r="CL30" s="16">
        <v>40136</v>
      </c>
      <c r="CM30" s="16"/>
      <c r="CN30" s="16">
        <v>39548</v>
      </c>
      <c r="CO30" s="16"/>
      <c r="CP30" s="16">
        <v>40469</v>
      </c>
      <c r="CQ30" s="16"/>
      <c r="CR30" s="16">
        <v>38137</v>
      </c>
      <c r="CS30" s="16"/>
      <c r="CT30" s="16">
        <v>36576</v>
      </c>
      <c r="CU30" s="16"/>
      <c r="CV30" s="16">
        <v>39640</v>
      </c>
      <c r="CW30" s="16"/>
      <c r="CX30" s="16">
        <v>39830</v>
      </c>
      <c r="CY30" s="16"/>
      <c r="CZ30" s="16">
        <v>40376</v>
      </c>
      <c r="DA30" s="16"/>
      <c r="DB30" s="16">
        <v>38344</v>
      </c>
      <c r="DC30" s="16"/>
      <c r="DD30" s="16">
        <v>40071</v>
      </c>
      <c r="DE30" s="16"/>
      <c r="DF30" s="16">
        <v>470609</v>
      </c>
      <c r="DG30" s="31"/>
      <c r="DH30" s="45"/>
      <c r="DI30" s="16">
        <v>40766</v>
      </c>
      <c r="DJ30" s="53"/>
      <c r="DK30" s="16">
        <v>37594</v>
      </c>
      <c r="DL30" s="16"/>
      <c r="DM30" s="16">
        <v>41984</v>
      </c>
      <c r="DN30" s="16"/>
      <c r="DO30" s="16">
        <v>38761</v>
      </c>
      <c r="DP30" s="16"/>
      <c r="DQ30" s="16">
        <v>40627</v>
      </c>
      <c r="DR30" s="16"/>
      <c r="DS30" s="16">
        <v>38937</v>
      </c>
      <c r="DT30" s="16"/>
      <c r="DU30" s="16">
        <v>36748</v>
      </c>
      <c r="DV30" s="16"/>
      <c r="DW30" s="16">
        <v>39444</v>
      </c>
      <c r="DX30" s="16"/>
      <c r="DY30" s="16">
        <v>39721</v>
      </c>
      <c r="DZ30" s="16"/>
      <c r="EA30" s="16">
        <v>41248</v>
      </c>
      <c r="EB30" s="16"/>
      <c r="EC30" s="16">
        <v>38776</v>
      </c>
      <c r="ED30" s="16"/>
      <c r="EE30" s="16">
        <v>40984</v>
      </c>
      <c r="EF30" s="16"/>
      <c r="EG30" s="16">
        <v>475590</v>
      </c>
      <c r="EH30" s="31"/>
      <c r="EI30" s="45"/>
      <c r="EJ30" s="16">
        <v>42816</v>
      </c>
      <c r="EK30" s="53"/>
      <c r="EL30" s="16">
        <v>38910</v>
      </c>
      <c r="EM30" s="16"/>
      <c r="EN30" s="16">
        <v>42906</v>
      </c>
      <c r="EO30" s="16"/>
      <c r="EP30" s="16">
        <v>41117</v>
      </c>
      <c r="EQ30" s="16"/>
      <c r="ER30" s="16">
        <v>42431</v>
      </c>
      <c r="ES30" s="16"/>
      <c r="ET30" s="16">
        <v>40438</v>
      </c>
      <c r="EU30" s="16"/>
      <c r="EV30" s="16">
        <v>40050</v>
      </c>
      <c r="EW30" s="16"/>
      <c r="EX30" s="16">
        <v>41901</v>
      </c>
      <c r="EY30" s="16"/>
      <c r="EZ30" s="16">
        <v>42110</v>
      </c>
      <c r="FA30" s="16"/>
      <c r="FB30" s="16">
        <v>44006</v>
      </c>
      <c r="FC30" s="16"/>
      <c r="FD30" s="16">
        <v>42012</v>
      </c>
      <c r="FE30" s="16"/>
      <c r="FF30" s="16">
        <v>42336</v>
      </c>
      <c r="FG30" s="16"/>
      <c r="FH30" s="16">
        <v>501033</v>
      </c>
      <c r="FI30" s="31"/>
      <c r="FJ30" s="45"/>
      <c r="FK30" s="16">
        <v>45022</v>
      </c>
      <c r="FL30" s="53"/>
      <c r="FM30" s="16">
        <v>40138</v>
      </c>
      <c r="FN30" s="16"/>
      <c r="FO30" s="16">
        <v>44358</v>
      </c>
      <c r="FP30" s="16"/>
      <c r="FQ30" s="16">
        <v>42982</v>
      </c>
      <c r="FR30" s="16"/>
      <c r="FS30" s="16">
        <v>45337</v>
      </c>
      <c r="FT30" s="16"/>
      <c r="FU30" s="16">
        <v>41087</v>
      </c>
      <c r="FV30" s="16"/>
      <c r="FW30" s="16">
        <v>42284</v>
      </c>
      <c r="FX30" s="16"/>
      <c r="FY30" s="16">
        <v>41562</v>
      </c>
      <c r="FZ30" s="16"/>
      <c r="GA30" s="16">
        <v>42593</v>
      </c>
      <c r="GB30" s="16"/>
      <c r="GC30" s="16">
        <v>44177</v>
      </c>
      <c r="GD30" s="16"/>
      <c r="GE30" s="16">
        <v>43508</v>
      </c>
      <c r="GF30" s="16"/>
      <c r="GG30" s="16">
        <v>43315</v>
      </c>
      <c r="GH30" s="16"/>
      <c r="GI30" s="16">
        <v>516363</v>
      </c>
      <c r="GJ30" s="31"/>
      <c r="GK30" s="45"/>
      <c r="GL30" s="16">
        <v>45619</v>
      </c>
      <c r="GM30" s="53"/>
      <c r="GN30" s="16">
        <v>42031</v>
      </c>
      <c r="GO30" s="16"/>
      <c r="GP30" s="16">
        <v>44273</v>
      </c>
      <c r="GQ30" s="16"/>
      <c r="GR30" s="16">
        <v>39124</v>
      </c>
      <c r="GS30" s="16"/>
      <c r="GT30" s="16">
        <v>37921</v>
      </c>
      <c r="GU30" s="16"/>
      <c r="GV30" s="16">
        <v>36907</v>
      </c>
      <c r="GW30" s="16"/>
      <c r="GX30" s="16">
        <v>37940</v>
      </c>
      <c r="GY30" s="16"/>
      <c r="GZ30" s="16">
        <v>40257</v>
      </c>
      <c r="HA30" s="16"/>
      <c r="HB30" s="16">
        <v>42029</v>
      </c>
      <c r="HC30" s="16"/>
      <c r="HD30" s="16">
        <v>43294</v>
      </c>
      <c r="HE30" s="16"/>
      <c r="HF30" s="16">
        <v>40494</v>
      </c>
      <c r="HG30" s="16"/>
      <c r="HH30" s="16">
        <v>39896</v>
      </c>
      <c r="HI30" s="16"/>
      <c r="HJ30" s="40"/>
      <c r="HK30" s="16">
        <v>489785</v>
      </c>
      <c r="HL30" s="31"/>
      <c r="HM30" s="45"/>
      <c r="HN30" s="16">
        <v>39582</v>
      </c>
      <c r="HO30" s="53"/>
      <c r="HP30" s="16">
        <v>35463</v>
      </c>
      <c r="HQ30" s="16"/>
      <c r="HR30" s="16">
        <v>40698</v>
      </c>
      <c r="HS30" s="16"/>
      <c r="HT30" s="16">
        <v>38846</v>
      </c>
      <c r="HU30" s="16"/>
      <c r="HV30" s="16">
        <v>40170</v>
      </c>
      <c r="HW30" s="16"/>
      <c r="HX30" s="16">
        <v>39760</v>
      </c>
      <c r="HY30" s="16"/>
      <c r="HZ30" s="16">
        <v>39825</v>
      </c>
      <c r="IA30" s="16"/>
      <c r="IB30" s="16">
        <v>42595</v>
      </c>
      <c r="IC30" s="16"/>
      <c r="ID30" s="16">
        <v>42739</v>
      </c>
      <c r="IE30" s="16"/>
      <c r="IF30" s="16">
        <v>42735</v>
      </c>
      <c r="IG30" s="16"/>
      <c r="IH30" s="16">
        <v>41188</v>
      </c>
      <c r="II30" s="16"/>
      <c r="IJ30" s="16">
        <v>41104</v>
      </c>
      <c r="IK30" s="16"/>
      <c r="IL30" s="16">
        <v>484705</v>
      </c>
      <c r="IM30" s="16"/>
      <c r="IN30" s="31"/>
      <c r="IO30" s="16">
        <v>41179</v>
      </c>
      <c r="IP30" s="53"/>
      <c r="IQ30" s="16">
        <v>38502</v>
      </c>
      <c r="IR30" s="16"/>
      <c r="IS30" s="16">
        <v>43687</v>
      </c>
      <c r="IT30" s="16"/>
      <c r="IU30" s="16">
        <v>41099</v>
      </c>
      <c r="IV30" s="16"/>
      <c r="IW30" s="16">
        <v>42498</v>
      </c>
      <c r="IX30" s="16"/>
      <c r="IY30" s="16">
        <v>40454</v>
      </c>
      <c r="IZ30" s="16"/>
      <c r="JA30" s="16">
        <v>38814</v>
      </c>
      <c r="JB30" s="16"/>
      <c r="JC30" s="16">
        <v>41045</v>
      </c>
      <c r="JD30" s="16"/>
      <c r="JE30" s="16">
        <v>44050</v>
      </c>
      <c r="JF30" s="16"/>
      <c r="JG30" s="16">
        <v>43570</v>
      </c>
      <c r="JH30" s="16"/>
      <c r="JI30" s="16">
        <v>41764</v>
      </c>
      <c r="JJ30" s="16"/>
      <c r="JK30" s="16">
        <v>43987</v>
      </c>
      <c r="JL30" s="16"/>
      <c r="JM30" s="16">
        <v>500649</v>
      </c>
      <c r="JN30" s="16"/>
      <c r="JO30" s="16"/>
      <c r="JP30" s="16">
        <v>49122</v>
      </c>
      <c r="JQ30" s="53"/>
      <c r="JR30" s="16">
        <v>44873</v>
      </c>
      <c r="JS30" s="16"/>
      <c r="JT30" s="16">
        <v>44623</v>
      </c>
      <c r="JU30" s="16"/>
      <c r="JV30" s="16">
        <v>41105</v>
      </c>
      <c r="JW30" s="16"/>
      <c r="JX30" s="16">
        <v>43824</v>
      </c>
      <c r="JY30" s="16"/>
      <c r="JZ30" s="16">
        <v>39432</v>
      </c>
      <c r="KA30" s="16"/>
      <c r="KB30" s="16">
        <v>36417</v>
      </c>
      <c r="KC30" s="16"/>
      <c r="KD30" s="16">
        <v>41146</v>
      </c>
      <c r="KE30" s="16"/>
      <c r="KF30" s="16">
        <v>42207</v>
      </c>
      <c r="KG30" s="16"/>
      <c r="KH30" s="16">
        <v>44463</v>
      </c>
      <c r="KI30" s="16"/>
      <c r="KJ30" s="16">
        <v>44491</v>
      </c>
      <c r="KK30" s="16"/>
      <c r="KL30" s="16">
        <v>46706</v>
      </c>
      <c r="KM30" s="16"/>
      <c r="KN30" s="16">
        <v>518409</v>
      </c>
      <c r="KO30" s="16"/>
      <c r="KP30" s="16"/>
      <c r="KQ30" s="16">
        <v>49269</v>
      </c>
      <c r="KR30" s="53"/>
      <c r="KS30" s="16">
        <v>47091</v>
      </c>
      <c r="KT30" s="16"/>
      <c r="KU30" s="16">
        <v>48720</v>
      </c>
      <c r="KV30" s="16"/>
      <c r="KW30" s="16"/>
      <c r="KX30" s="16"/>
      <c r="KY30" s="16"/>
      <c r="KZ30" s="16"/>
      <c r="LA30" s="16"/>
      <c r="LB30" s="16"/>
      <c r="LC30" s="16"/>
      <c r="LD30" s="16"/>
      <c r="LE30" s="16"/>
      <c r="LF30" s="16"/>
      <c r="LG30" s="16"/>
      <c r="LH30" s="16"/>
      <c r="LI30" s="16"/>
      <c r="LJ30" s="16"/>
      <c r="LK30" s="16"/>
      <c r="LL30" s="16"/>
      <c r="LM30" s="16"/>
      <c r="LN30" s="16"/>
      <c r="LO30" s="16">
        <v>145080</v>
      </c>
      <c r="LP30" s="16"/>
      <c r="LQ30" s="40"/>
      <c r="LR30" s="15" t="s">
        <v>22</v>
      </c>
    </row>
    <row r="31" spans="2:330" ht="10.5" customHeight="1" x14ac:dyDescent="0.2">
      <c r="B31" s="13">
        <v>12</v>
      </c>
      <c r="C31" s="13"/>
      <c r="D31" s="19" t="s">
        <v>23</v>
      </c>
      <c r="E31" s="41">
        <v>98.120300751879697</v>
      </c>
      <c r="F31" s="41"/>
      <c r="G31" s="41">
        <v>98.713626685592615</v>
      </c>
      <c r="H31" s="41"/>
      <c r="I31" s="41">
        <v>98.948550149229206</v>
      </c>
      <c r="J31" s="41"/>
      <c r="K31" s="41">
        <v>98.992742224797865</v>
      </c>
      <c r="L31" s="41"/>
      <c r="M31" s="41">
        <v>98.609287494305846</v>
      </c>
      <c r="N31" s="41"/>
      <c r="O31" s="41">
        <v>98.93668715163642</v>
      </c>
      <c r="P31" s="41"/>
      <c r="Q31" s="41">
        <v>98.852051993573838</v>
      </c>
      <c r="R31" s="41"/>
      <c r="S31" s="41">
        <v>98.866121325018213</v>
      </c>
      <c r="T31" s="41"/>
      <c r="U31" s="41">
        <v>98.781447607674977</v>
      </c>
      <c r="V31" s="41"/>
      <c r="W31" s="41">
        <v>98.396355593006106</v>
      </c>
      <c r="X31" s="41"/>
      <c r="Y31" s="41">
        <v>98.861305990286013</v>
      </c>
      <c r="Z31" s="41"/>
      <c r="AA31" s="41">
        <v>99.314195874332484</v>
      </c>
      <c r="AB31" s="41"/>
      <c r="AC31" s="41">
        <v>98.78045982812651</v>
      </c>
      <c r="AD31" s="41"/>
      <c r="AE31" s="41"/>
      <c r="AF31" s="41">
        <v>98.661616161616166</v>
      </c>
      <c r="AG31" s="41"/>
      <c r="AH31" s="41">
        <v>99.187853107344637</v>
      </c>
      <c r="AI31" s="41"/>
      <c r="AJ31" s="41">
        <v>99.172254562424783</v>
      </c>
      <c r="AK31" s="41"/>
      <c r="AL31" s="41">
        <v>99.075345126783915</v>
      </c>
      <c r="AM31" s="41"/>
      <c r="AN31" s="41">
        <v>98.07789071148234</v>
      </c>
      <c r="AO31" s="41"/>
      <c r="AP31" s="41">
        <v>98.16719655881802</v>
      </c>
      <c r="AQ31" s="41"/>
      <c r="AR31" s="41">
        <v>98.222505684654209</v>
      </c>
      <c r="AS31" s="41"/>
      <c r="AT31" s="41">
        <v>98.143803117993642</v>
      </c>
      <c r="AU31" s="41"/>
      <c r="AV31" s="41">
        <v>98.689737947589521</v>
      </c>
      <c r="AW31" s="41"/>
      <c r="AX31" s="41">
        <v>98.951276549579305</v>
      </c>
      <c r="AY31" s="41"/>
      <c r="AZ31" s="41">
        <v>98.543614507346149</v>
      </c>
      <c r="BA31" s="41"/>
      <c r="BB31" s="41">
        <v>98.74613664346559</v>
      </c>
      <c r="BC31" s="41"/>
      <c r="BD31" s="41">
        <v>98.641599024671947</v>
      </c>
      <c r="BE31" s="41"/>
      <c r="BF31" s="41"/>
      <c r="BG31" s="41">
        <v>98.895681325182409</v>
      </c>
      <c r="BH31" s="41"/>
      <c r="BI31" s="41">
        <v>98.725246532510226</v>
      </c>
      <c r="BJ31" s="41"/>
      <c r="BK31" s="41">
        <v>98.182875417938646</v>
      </c>
      <c r="BL31" s="41"/>
      <c r="BM31" s="41">
        <v>98.371784534554067</v>
      </c>
      <c r="BN31" s="41"/>
      <c r="BO31" s="41">
        <v>98.8806248600781</v>
      </c>
      <c r="BP31" s="41"/>
      <c r="BQ31" s="41">
        <v>98.898883374689831</v>
      </c>
      <c r="BR31" s="41"/>
      <c r="BS31" s="41">
        <v>98.338575691588019</v>
      </c>
      <c r="BT31" s="41"/>
      <c r="BU31" s="41">
        <v>97.826589595375722</v>
      </c>
      <c r="BV31" s="41"/>
      <c r="BW31" s="41">
        <v>98.854275872397778</v>
      </c>
      <c r="BX31" s="41"/>
      <c r="BY31" s="41">
        <v>98.797097126951002</v>
      </c>
      <c r="BZ31" s="41"/>
      <c r="CA31" s="41">
        <v>98.388390200998515</v>
      </c>
      <c r="CB31" s="41"/>
      <c r="CC31" s="41">
        <v>98.970331588132638</v>
      </c>
      <c r="CD31" s="41"/>
      <c r="CE31" s="41">
        <v>98.596815491835244</v>
      </c>
      <c r="CF31" s="41"/>
      <c r="CG31" s="41"/>
      <c r="CH31" s="41">
        <v>98.229384263403958</v>
      </c>
      <c r="CI31" s="41"/>
      <c r="CJ31" s="41">
        <v>99.027506192152259</v>
      </c>
      <c r="CK31" s="41"/>
      <c r="CL31" s="41">
        <v>98.660308252009543</v>
      </c>
      <c r="CM31" s="41"/>
      <c r="CN31" s="41">
        <v>98.808244846970638</v>
      </c>
      <c r="CO31" s="41"/>
      <c r="CP31" s="41">
        <v>98.941372060045964</v>
      </c>
      <c r="CQ31" s="41"/>
      <c r="CR31" s="41">
        <v>98.596173733195442</v>
      </c>
      <c r="CS31" s="41"/>
      <c r="CT31" s="41">
        <v>99.124637524052133</v>
      </c>
      <c r="CU31" s="41"/>
      <c r="CV31" s="41">
        <v>99.2066471456816</v>
      </c>
      <c r="CW31" s="41"/>
      <c r="CX31" s="41">
        <v>98.713722768841848</v>
      </c>
      <c r="CY31" s="41"/>
      <c r="CZ31" s="41">
        <v>98.972913347223923</v>
      </c>
      <c r="DA31" s="41"/>
      <c r="DB31" s="41">
        <v>97.881247766375651</v>
      </c>
      <c r="DC31" s="41"/>
      <c r="DD31" s="41">
        <v>98.646020531252304</v>
      </c>
      <c r="DE31" s="41"/>
      <c r="DF31" s="41">
        <v>98.732613028427565</v>
      </c>
      <c r="DG31" s="41"/>
      <c r="DH31" s="41"/>
      <c r="DI31" s="41">
        <v>98.903391722063176</v>
      </c>
      <c r="DJ31" s="41"/>
      <c r="DK31" s="41">
        <v>98.741890578625274</v>
      </c>
      <c r="DL31" s="41"/>
      <c r="DM31" s="41">
        <v>99.007192548048579</v>
      </c>
      <c r="DN31" s="41"/>
      <c r="DO31" s="41">
        <v>98.661134726499853</v>
      </c>
      <c r="DP31" s="41"/>
      <c r="DQ31" s="41">
        <v>98.038127413127413</v>
      </c>
      <c r="DR31" s="41"/>
      <c r="DS31" s="41">
        <v>97.957181312737433</v>
      </c>
      <c r="DT31" s="41"/>
      <c r="DU31" s="41">
        <v>99.000511867237805</v>
      </c>
      <c r="DV31" s="41"/>
      <c r="DW31" s="41">
        <v>98.753192128586448</v>
      </c>
      <c r="DX31" s="41"/>
      <c r="DY31" s="41">
        <v>98.602422798133247</v>
      </c>
      <c r="DZ31" s="41"/>
      <c r="EA31" s="41">
        <v>98.743207334881376</v>
      </c>
      <c r="EB31" s="41"/>
      <c r="EC31" s="41">
        <v>97.675004408171489</v>
      </c>
      <c r="ED31" s="41"/>
      <c r="EE31" s="41">
        <v>97.993926786696321</v>
      </c>
      <c r="EF31" s="41"/>
      <c r="EG31" s="41">
        <v>98.504179680703871</v>
      </c>
      <c r="EH31" s="41"/>
      <c r="EI31" s="41"/>
      <c r="EJ31" s="41">
        <v>97.395418666545353</v>
      </c>
      <c r="EK31" s="41"/>
      <c r="EL31" s="41">
        <v>97.433329159884821</v>
      </c>
      <c r="EM31" s="41"/>
      <c r="EN31" s="41">
        <v>98.333829899388078</v>
      </c>
      <c r="EO31" s="41"/>
      <c r="EP31" s="41">
        <v>98.476756161233922</v>
      </c>
      <c r="EQ31" s="41"/>
      <c r="ER31" s="41">
        <v>97.70874591258692</v>
      </c>
      <c r="ES31" s="41"/>
      <c r="ET31" s="41">
        <v>98.171930761574131</v>
      </c>
      <c r="EU31" s="41"/>
      <c r="EV31" s="41">
        <v>98.068023213105121</v>
      </c>
      <c r="EW31" s="41"/>
      <c r="EX31" s="41">
        <v>98.456224446637535</v>
      </c>
      <c r="EY31" s="41"/>
      <c r="EZ31" s="41">
        <v>98.896195396899955</v>
      </c>
      <c r="FA31" s="41"/>
      <c r="FB31" s="41">
        <v>98.619515037425487</v>
      </c>
      <c r="FC31" s="41"/>
      <c r="FD31" s="41">
        <v>97.955186644594178</v>
      </c>
      <c r="FE31" s="41"/>
      <c r="FF31" s="41">
        <v>98.95750549296433</v>
      </c>
      <c r="FG31" s="41"/>
      <c r="FH31" s="41">
        <v>98.209220866026754</v>
      </c>
      <c r="FI31" s="41"/>
      <c r="FJ31" s="41"/>
      <c r="FK31" s="41">
        <v>99.091009133927585</v>
      </c>
      <c r="FL31" s="41"/>
      <c r="FM31" s="41">
        <v>98.389508518200756</v>
      </c>
      <c r="FN31" s="41"/>
      <c r="FO31" s="41">
        <v>99.093021177732112</v>
      </c>
      <c r="FP31" s="41"/>
      <c r="FQ31" s="41">
        <v>99.148808562662921</v>
      </c>
      <c r="FR31" s="41"/>
      <c r="FS31" s="41">
        <v>99.108099245819218</v>
      </c>
      <c r="FT31" s="41"/>
      <c r="FU31" s="41">
        <v>98.603278216419881</v>
      </c>
      <c r="FV31" s="41"/>
      <c r="FW31" s="41">
        <v>98.974767098918591</v>
      </c>
      <c r="FX31" s="41"/>
      <c r="FY31" s="41">
        <v>98.853581961754358</v>
      </c>
      <c r="FZ31" s="41"/>
      <c r="GA31" s="41">
        <v>99.157257595157716</v>
      </c>
      <c r="GB31" s="41"/>
      <c r="GC31" s="41">
        <v>98.878642732441023</v>
      </c>
      <c r="GD31" s="41"/>
      <c r="GE31" s="41">
        <v>99.380981749240505</v>
      </c>
      <c r="GF31" s="41"/>
      <c r="GG31" s="41">
        <v>99.27119382119038</v>
      </c>
      <c r="GH31" s="41"/>
      <c r="GI31" s="41">
        <v>99.001668040723203</v>
      </c>
      <c r="GJ31" s="41"/>
      <c r="GK31" s="41"/>
      <c r="GL31" s="41">
        <v>99.368315580822923</v>
      </c>
      <c r="GM31" s="41"/>
      <c r="GN31" s="41">
        <v>99.35936835137818</v>
      </c>
      <c r="GO31" s="41"/>
      <c r="GP31" s="41">
        <v>99.405002469801076</v>
      </c>
      <c r="GQ31" s="41"/>
      <c r="GR31" s="41">
        <v>99.357492952738909</v>
      </c>
      <c r="GS31" s="41"/>
      <c r="GT31" s="41">
        <v>99.16838829467298</v>
      </c>
      <c r="GU31" s="41"/>
      <c r="GV31" s="41">
        <v>98.946380697050941</v>
      </c>
      <c r="GW31" s="41"/>
      <c r="GX31" s="41">
        <v>99.551310645220539</v>
      </c>
      <c r="GY31" s="41"/>
      <c r="GZ31" s="41">
        <v>99.279883597622629</v>
      </c>
      <c r="HA31" s="41"/>
      <c r="HB31" s="41">
        <v>99.340550250543629</v>
      </c>
      <c r="HC31" s="41"/>
      <c r="HD31" s="41">
        <v>99.168518221591043</v>
      </c>
      <c r="HE31" s="41"/>
      <c r="HF31" s="41">
        <v>99.286502390584772</v>
      </c>
      <c r="HG31" s="41"/>
      <c r="HH31" s="41">
        <v>98.892001090647696</v>
      </c>
      <c r="HI31" s="41"/>
      <c r="HJ31" s="41"/>
      <c r="HK31" s="41">
        <v>99.263707444803401</v>
      </c>
      <c r="HL31" s="41"/>
      <c r="HM31" s="41"/>
      <c r="HN31" s="41">
        <v>98.989646376231676</v>
      </c>
      <c r="HO31" s="41"/>
      <c r="HP31" s="41">
        <v>97.818171787940642</v>
      </c>
      <c r="HQ31" s="41"/>
      <c r="HR31" s="41">
        <v>99.178749847690995</v>
      </c>
      <c r="HS31" s="41"/>
      <c r="HT31" s="41">
        <v>99.319901820413165</v>
      </c>
      <c r="HU31" s="41"/>
      <c r="HV31" s="41">
        <v>99.300422712777788</v>
      </c>
      <c r="HW31" s="41"/>
      <c r="HX31" s="41">
        <v>99.097751856836652</v>
      </c>
      <c r="HY31" s="41"/>
      <c r="HZ31" s="41">
        <v>98.689101452148492</v>
      </c>
      <c r="IA31" s="41"/>
      <c r="IB31" s="41">
        <v>98.87648274101069</v>
      </c>
      <c r="IC31" s="41"/>
      <c r="ID31" s="41">
        <v>98.649709168128524</v>
      </c>
      <c r="IE31" s="41"/>
      <c r="IF31" s="41">
        <v>98.932771552921565</v>
      </c>
      <c r="IG31" s="41"/>
      <c r="IH31" s="41">
        <v>98.644441251137621</v>
      </c>
      <c r="II31" s="41"/>
      <c r="IJ31" s="41">
        <v>98.111946532999156</v>
      </c>
      <c r="IK31" s="41"/>
      <c r="IL31" s="41">
        <v>98.805660423512535</v>
      </c>
      <c r="IM31" s="41"/>
      <c r="IN31" s="41"/>
      <c r="IO31" s="41">
        <v>99.116641794637275</v>
      </c>
      <c r="IP31" s="41"/>
      <c r="IQ31" s="41">
        <v>98.926002055498458</v>
      </c>
      <c r="IR31" s="41"/>
      <c r="IS31" s="41">
        <v>98.685310262260273</v>
      </c>
      <c r="IT31" s="41"/>
      <c r="IU31" s="41">
        <v>98.769556126985663</v>
      </c>
      <c r="IV31" s="41"/>
      <c r="IW31" s="41">
        <v>98.81876947402688</v>
      </c>
      <c r="IX31" s="41"/>
      <c r="IY31" s="41">
        <v>98.921628560948776</v>
      </c>
      <c r="IZ31" s="41"/>
      <c r="JA31" s="41">
        <v>98.942109153942241</v>
      </c>
      <c r="JB31" s="41"/>
      <c r="JC31" s="41">
        <v>98.396221891930765</v>
      </c>
      <c r="JD31" s="41"/>
      <c r="JE31" s="41">
        <v>99.044406970207973</v>
      </c>
      <c r="JF31" s="41"/>
      <c r="JG31" s="41">
        <v>99.081275299040342</v>
      </c>
      <c r="JH31" s="41"/>
      <c r="JI31" s="41">
        <v>98.37007725645374</v>
      </c>
      <c r="JJ31" s="41"/>
      <c r="JK31" s="41">
        <v>98.283990615573686</v>
      </c>
      <c r="JL31" s="41"/>
      <c r="JM31" s="41">
        <v>98.77656111275526</v>
      </c>
      <c r="JN31" s="41"/>
      <c r="JO31" s="41"/>
      <c r="JP31" s="41">
        <v>98.781370656370655</v>
      </c>
      <c r="JQ31" s="41"/>
      <c r="JR31" s="41">
        <v>98.479129175262258</v>
      </c>
      <c r="JS31" s="41"/>
      <c r="JT31" s="41">
        <v>97.838145979960103</v>
      </c>
      <c r="JU31" s="41"/>
      <c r="JV31" s="41">
        <v>98.618075382068568</v>
      </c>
      <c r="JW31" s="41"/>
      <c r="JX31" s="41">
        <v>97.830163407447088</v>
      </c>
      <c r="JY31" s="41"/>
      <c r="JZ31" s="41">
        <v>97.739440809042236</v>
      </c>
      <c r="KA31" s="41"/>
      <c r="KB31" s="41">
        <v>98.608215320462492</v>
      </c>
      <c r="KC31" s="41"/>
      <c r="KD31" s="41">
        <v>97.99233132487079</v>
      </c>
      <c r="KE31" s="41"/>
      <c r="KF31" s="41">
        <v>98.114742665860803</v>
      </c>
      <c r="KG31" s="41"/>
      <c r="KH31" s="41">
        <v>98.016004232524296</v>
      </c>
      <c r="KI31" s="41"/>
      <c r="KJ31" s="41">
        <v>97.405639723268237</v>
      </c>
      <c r="KK31" s="41"/>
      <c r="KL31" s="41">
        <v>97.21909995420674</v>
      </c>
      <c r="KM31" s="41"/>
      <c r="KN31" s="41">
        <v>98.045553321746098</v>
      </c>
      <c r="KO31" s="41"/>
      <c r="KP31" s="41"/>
      <c r="KQ31" s="41">
        <v>97.246565608716253</v>
      </c>
      <c r="KR31" s="41"/>
      <c r="KS31" s="41">
        <v>98.124648371569663</v>
      </c>
      <c r="KT31" s="41"/>
      <c r="KU31" s="41">
        <v>98.489902359148516</v>
      </c>
      <c r="KV31" s="41"/>
      <c r="KW31" s="41"/>
      <c r="KX31" s="41"/>
      <c r="KY31" s="41"/>
      <c r="KZ31" s="41"/>
      <c r="LA31" s="41"/>
      <c r="LB31" s="41"/>
      <c r="LC31" s="41"/>
      <c r="LD31" s="41"/>
      <c r="LE31" s="41"/>
      <c r="LF31" s="41"/>
      <c r="LG31" s="41"/>
      <c r="LH31" s="41"/>
      <c r="LI31" s="41"/>
      <c r="LJ31" s="41"/>
      <c r="LK31" s="41"/>
      <c r="LL31" s="41"/>
      <c r="LM31" s="41"/>
      <c r="LN31" s="41"/>
      <c r="LO31" s="41">
        <v>97.94628751974723</v>
      </c>
      <c r="LP31" s="41"/>
      <c r="LQ31" s="42"/>
      <c r="LR31" s="19" t="s">
        <v>24</v>
      </c>
    </row>
    <row r="32" spans="2:330"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3"/>
      <c r="HK32" s="44"/>
      <c r="HL32" s="42"/>
      <c r="HM32" s="42"/>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2"/>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4"/>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4"/>
      <c r="LQ32" s="43"/>
      <c r="LR32" s="19"/>
    </row>
    <row r="33" spans="2:331" ht="10.5" customHeight="1" x14ac:dyDescent="0.2">
      <c r="B33" s="13">
        <v>13</v>
      </c>
      <c r="C33" s="14"/>
      <c r="D33" s="15" t="s">
        <v>25</v>
      </c>
      <c r="E33" s="16">
        <v>36791</v>
      </c>
      <c r="F33" s="16"/>
      <c r="G33" s="16">
        <v>33738</v>
      </c>
      <c r="H33" s="16"/>
      <c r="I33" s="16">
        <v>36423</v>
      </c>
      <c r="J33" s="16"/>
      <c r="K33" s="16">
        <v>36169</v>
      </c>
      <c r="L33" s="16"/>
      <c r="M33" s="16">
        <v>37187</v>
      </c>
      <c r="N33" s="16"/>
      <c r="O33" s="16">
        <v>34886</v>
      </c>
      <c r="P33" s="16"/>
      <c r="Q33" s="16">
        <v>34147</v>
      </c>
      <c r="R33" s="16"/>
      <c r="S33" s="16">
        <v>36904</v>
      </c>
      <c r="T33" s="16"/>
      <c r="U33" s="16">
        <v>36714</v>
      </c>
      <c r="V33" s="16"/>
      <c r="W33" s="16">
        <v>37846</v>
      </c>
      <c r="X33" s="16"/>
      <c r="Y33" s="16">
        <v>36948</v>
      </c>
      <c r="Z33" s="16"/>
      <c r="AA33" s="16">
        <v>36846</v>
      </c>
      <c r="AB33" s="16"/>
      <c r="AC33" s="16">
        <v>434599</v>
      </c>
      <c r="AD33" s="45"/>
      <c r="AE33" s="45"/>
      <c r="AF33" s="16">
        <v>39460</v>
      </c>
      <c r="AG33" s="16"/>
      <c r="AH33" s="16">
        <v>36740</v>
      </c>
      <c r="AI33" s="16"/>
      <c r="AJ33" s="16">
        <v>40626</v>
      </c>
      <c r="AK33" s="16"/>
      <c r="AL33" s="16">
        <v>38516</v>
      </c>
      <c r="AM33" s="16"/>
      <c r="AN33" s="16">
        <v>39533</v>
      </c>
      <c r="AO33" s="16"/>
      <c r="AP33" s="16">
        <v>37268</v>
      </c>
      <c r="AQ33" s="16"/>
      <c r="AR33" s="16">
        <v>35923</v>
      </c>
      <c r="AS33" s="16"/>
      <c r="AT33" s="16">
        <v>38104</v>
      </c>
      <c r="AU33" s="16"/>
      <c r="AV33" s="16">
        <v>39860</v>
      </c>
      <c r="AW33" s="16"/>
      <c r="AX33" s="16">
        <v>41384</v>
      </c>
      <c r="AY33" s="16"/>
      <c r="AZ33" s="16">
        <v>38785</v>
      </c>
      <c r="BA33" s="16"/>
      <c r="BB33" s="16">
        <v>39673</v>
      </c>
      <c r="BC33" s="16"/>
      <c r="BD33" s="16">
        <v>465872</v>
      </c>
      <c r="BE33" s="45"/>
      <c r="BF33" s="45"/>
      <c r="BG33" s="16">
        <v>40442</v>
      </c>
      <c r="BH33" s="53"/>
      <c r="BI33" s="16">
        <v>37295</v>
      </c>
      <c r="BJ33" s="16"/>
      <c r="BK33" s="16">
        <v>40973</v>
      </c>
      <c r="BL33" s="16"/>
      <c r="BM33" s="16">
        <v>38261</v>
      </c>
      <c r="BN33" s="16"/>
      <c r="BO33" s="16">
        <v>40111</v>
      </c>
      <c r="BP33" s="16"/>
      <c r="BQ33" s="16">
        <v>38600</v>
      </c>
      <c r="BR33" s="16"/>
      <c r="BS33" s="16">
        <v>37058</v>
      </c>
      <c r="BT33" s="16"/>
      <c r="BU33" s="16">
        <v>38648</v>
      </c>
      <c r="BV33" s="16"/>
      <c r="BW33" s="16">
        <v>39930</v>
      </c>
      <c r="BX33" s="16"/>
      <c r="BY33" s="16">
        <v>40139</v>
      </c>
      <c r="BZ33" s="16"/>
      <c r="CA33" s="16">
        <v>38534</v>
      </c>
      <c r="CB33" s="16"/>
      <c r="CC33" s="16">
        <v>40031</v>
      </c>
      <c r="CD33" s="16"/>
      <c r="CE33" s="16">
        <v>470022</v>
      </c>
      <c r="CF33" s="31"/>
      <c r="CG33" s="45"/>
      <c r="CH33" s="16">
        <v>40004</v>
      </c>
      <c r="CI33" s="53"/>
      <c r="CJ33" s="16">
        <v>38275</v>
      </c>
      <c r="CK33" s="16"/>
      <c r="CL33" s="16">
        <v>40564</v>
      </c>
      <c r="CM33" s="16"/>
      <c r="CN33" s="16">
        <v>39939</v>
      </c>
      <c r="CO33" s="16"/>
      <c r="CP33" s="16">
        <v>40831</v>
      </c>
      <c r="CQ33" s="16"/>
      <c r="CR33" s="16">
        <v>38547</v>
      </c>
      <c r="CS33" s="16"/>
      <c r="CT33" s="16">
        <v>36828</v>
      </c>
      <c r="CU33" s="16"/>
      <c r="CV33" s="16">
        <v>39893</v>
      </c>
      <c r="CW33" s="16"/>
      <c r="CX33" s="16">
        <v>40253</v>
      </c>
      <c r="CY33" s="16"/>
      <c r="CZ33" s="16">
        <v>40725</v>
      </c>
      <c r="DA33" s="16"/>
      <c r="DB33" s="16">
        <v>38854</v>
      </c>
      <c r="DC33" s="16"/>
      <c r="DD33" s="16">
        <v>40514</v>
      </c>
      <c r="DE33" s="16"/>
      <c r="DF33" s="16">
        <v>475227</v>
      </c>
      <c r="DG33" s="31"/>
      <c r="DH33" s="45"/>
      <c r="DI33" s="16">
        <v>41112</v>
      </c>
      <c r="DJ33" s="53"/>
      <c r="DK33" s="16">
        <v>37956</v>
      </c>
      <c r="DL33" s="16"/>
      <c r="DM33" s="16">
        <v>42311</v>
      </c>
      <c r="DN33" s="16"/>
      <c r="DO33" s="16">
        <v>39159</v>
      </c>
      <c r="DP33" s="16"/>
      <c r="DQ33" s="16">
        <v>41213</v>
      </c>
      <c r="DR33" s="16"/>
      <c r="DS33" s="16">
        <v>39513</v>
      </c>
      <c r="DT33" s="16"/>
      <c r="DU33" s="16">
        <v>37029</v>
      </c>
      <c r="DV33" s="16"/>
      <c r="DW33" s="16">
        <v>39843</v>
      </c>
      <c r="DX33" s="16"/>
      <c r="DY33" s="16">
        <v>40133</v>
      </c>
      <c r="DZ33" s="16"/>
      <c r="EA33" s="16">
        <v>41701</v>
      </c>
      <c r="EB33" s="16"/>
      <c r="EC33" s="16">
        <v>39445</v>
      </c>
      <c r="ED33" s="16"/>
      <c r="EE33" s="16">
        <v>41547</v>
      </c>
      <c r="EF33" s="16"/>
      <c r="EG33" s="16">
        <v>480962</v>
      </c>
      <c r="EH33" s="31"/>
      <c r="EI33" s="45"/>
      <c r="EJ33" s="16">
        <v>43538</v>
      </c>
      <c r="EK33" s="53"/>
      <c r="EL33" s="16">
        <v>39515</v>
      </c>
      <c r="EM33" s="16"/>
      <c r="EN33" s="16">
        <v>43374</v>
      </c>
      <c r="EO33" s="16"/>
      <c r="EP33" s="16">
        <v>41524</v>
      </c>
      <c r="EQ33" s="16"/>
      <c r="ER33" s="16">
        <v>43152</v>
      </c>
      <c r="ES33" s="16"/>
      <c r="ET33" s="16">
        <v>40960</v>
      </c>
      <c r="EU33" s="16"/>
      <c r="EV33" s="16">
        <v>40580</v>
      </c>
      <c r="EW33" s="16"/>
      <c r="EX33" s="16">
        <v>42367</v>
      </c>
      <c r="EY33" s="16"/>
      <c r="EZ33" s="16">
        <v>42463</v>
      </c>
      <c r="FA33" s="16"/>
      <c r="FB33" s="16">
        <v>44473</v>
      </c>
      <c r="FC33" s="16"/>
      <c r="FD33" s="16">
        <v>42574</v>
      </c>
      <c r="FE33" s="16"/>
      <c r="FF33" s="16">
        <v>42700</v>
      </c>
      <c r="FG33" s="16"/>
      <c r="FH33" s="16">
        <v>507220</v>
      </c>
      <c r="FI33" s="31"/>
      <c r="FJ33" s="45"/>
      <c r="FK33" s="16">
        <v>45363</v>
      </c>
      <c r="FL33" s="53"/>
      <c r="FM33" s="16">
        <v>40542</v>
      </c>
      <c r="FN33" s="16"/>
      <c r="FO33" s="16">
        <v>44621</v>
      </c>
      <c r="FP33" s="16"/>
      <c r="FQ33" s="16">
        <v>43270</v>
      </c>
      <c r="FR33" s="16"/>
      <c r="FS33" s="16">
        <v>45626</v>
      </c>
      <c r="FT33" s="16"/>
      <c r="FU33" s="16">
        <v>41513</v>
      </c>
      <c r="FV33" s="16"/>
      <c r="FW33" s="16">
        <v>42615</v>
      </c>
      <c r="FX33" s="16"/>
      <c r="FY33" s="16">
        <v>41827</v>
      </c>
      <c r="FZ33" s="16"/>
      <c r="GA33" s="16">
        <v>42849</v>
      </c>
      <c r="GB33" s="16"/>
      <c r="GC33" s="16">
        <v>44511</v>
      </c>
      <c r="GD33" s="16"/>
      <c r="GE33" s="16">
        <v>43738</v>
      </c>
      <c r="GF33" s="16"/>
      <c r="GG33" s="16">
        <v>43542</v>
      </c>
      <c r="GH33" s="16"/>
      <c r="GI33" s="16">
        <v>520017</v>
      </c>
      <c r="GJ33" s="31"/>
      <c r="GK33" s="45"/>
      <c r="GL33" s="16">
        <v>45848</v>
      </c>
      <c r="GM33" s="53"/>
      <c r="GN33" s="16">
        <v>42235</v>
      </c>
      <c r="GO33" s="16"/>
      <c r="GP33" s="16">
        <v>44467</v>
      </c>
      <c r="GQ33" s="16"/>
      <c r="GR33" s="16">
        <v>39330</v>
      </c>
      <c r="GS33" s="16"/>
      <c r="GT33" s="16">
        <v>38137</v>
      </c>
      <c r="GU33" s="16"/>
      <c r="GV33" s="16">
        <v>37146</v>
      </c>
      <c r="GW33" s="16"/>
      <c r="GX33" s="16">
        <v>38070</v>
      </c>
      <c r="GY33" s="16"/>
      <c r="GZ33" s="16">
        <v>40480</v>
      </c>
      <c r="HA33" s="16"/>
      <c r="HB33" s="16">
        <v>42248</v>
      </c>
      <c r="HC33" s="16"/>
      <c r="HD33" s="16">
        <v>43555</v>
      </c>
      <c r="HE33" s="16"/>
      <c r="HF33" s="16">
        <v>40715</v>
      </c>
      <c r="HG33" s="16"/>
      <c r="HH33" s="16">
        <v>40283</v>
      </c>
      <c r="HI33" s="16"/>
      <c r="HJ33" s="40"/>
      <c r="HK33" s="16">
        <v>492514</v>
      </c>
      <c r="HL33" s="31"/>
      <c r="HM33" s="45"/>
      <c r="HN33" s="16">
        <v>39915</v>
      </c>
      <c r="HO33" s="53"/>
      <c r="HP33" s="16">
        <v>36014</v>
      </c>
      <c r="HQ33" s="16"/>
      <c r="HR33" s="16">
        <v>40950</v>
      </c>
      <c r="HS33" s="16"/>
      <c r="HT33" s="16">
        <v>39066</v>
      </c>
      <c r="HU33" s="16"/>
      <c r="HV33" s="16">
        <v>40388</v>
      </c>
      <c r="HW33" s="16"/>
      <c r="HX33" s="16">
        <v>40052</v>
      </c>
      <c r="HY33" s="16"/>
      <c r="HZ33" s="16">
        <v>40206</v>
      </c>
      <c r="IA33" s="16"/>
      <c r="IB33" s="16">
        <v>42926</v>
      </c>
      <c r="IC33" s="16"/>
      <c r="ID33" s="16">
        <v>43060</v>
      </c>
      <c r="IE33" s="16"/>
      <c r="IF33" s="16">
        <v>43092</v>
      </c>
      <c r="IG33" s="16"/>
      <c r="IH33" s="16">
        <v>41578</v>
      </c>
      <c r="II33" s="16"/>
      <c r="IJ33" s="16">
        <v>41645</v>
      </c>
      <c r="IK33" s="16"/>
      <c r="IL33" s="16">
        <v>488892</v>
      </c>
      <c r="IM33" s="16"/>
      <c r="IN33" s="31"/>
      <c r="IO33" s="16">
        <v>41455</v>
      </c>
      <c r="IP33" s="53"/>
      <c r="IQ33" s="16">
        <v>38812</v>
      </c>
      <c r="IR33" s="16"/>
      <c r="IS33" s="16">
        <v>44111</v>
      </c>
      <c r="IT33" s="16"/>
      <c r="IU33" s="16">
        <v>41450</v>
      </c>
      <c r="IV33" s="16"/>
      <c r="IW33" s="16">
        <v>42831</v>
      </c>
      <c r="IX33" s="16"/>
      <c r="IY33" s="16">
        <v>40790</v>
      </c>
      <c r="IZ33" s="16"/>
      <c r="JA33" s="16">
        <v>39125</v>
      </c>
      <c r="JB33" s="16"/>
      <c r="JC33" s="16">
        <v>41514</v>
      </c>
      <c r="JD33" s="16"/>
      <c r="JE33" s="16">
        <v>44342</v>
      </c>
      <c r="JF33" s="16"/>
      <c r="JG33" s="16">
        <v>43876</v>
      </c>
      <c r="JH33" s="16"/>
      <c r="JI33" s="16">
        <v>42243</v>
      </c>
      <c r="JJ33" s="16"/>
      <c r="JK33" s="16">
        <v>44564</v>
      </c>
      <c r="JL33" s="16"/>
      <c r="JM33" s="16">
        <v>505113</v>
      </c>
      <c r="JN33" s="16"/>
      <c r="JO33" s="16"/>
      <c r="JP33" s="16">
        <v>49590</v>
      </c>
      <c r="JQ33" s="53"/>
      <c r="JR33" s="16">
        <v>45402</v>
      </c>
      <c r="JS33" s="16"/>
      <c r="JT33" s="16">
        <v>45299</v>
      </c>
      <c r="JU33" s="16"/>
      <c r="JV33" s="16">
        <v>41533</v>
      </c>
      <c r="JW33" s="16"/>
      <c r="JX33" s="16">
        <v>44561</v>
      </c>
      <c r="JY33" s="16"/>
      <c r="JZ33" s="16">
        <v>40157</v>
      </c>
      <c r="KA33" s="16"/>
      <c r="KB33" s="16">
        <v>36842</v>
      </c>
      <c r="KC33" s="16"/>
      <c r="KD33" s="16">
        <v>41746</v>
      </c>
      <c r="KE33" s="16"/>
      <c r="KF33" s="16">
        <v>42860</v>
      </c>
      <c r="KG33" s="16"/>
      <c r="KH33" s="16">
        <v>45154</v>
      </c>
      <c r="KI33" s="16"/>
      <c r="KJ33" s="16">
        <v>45374</v>
      </c>
      <c r="KK33" s="16"/>
      <c r="KL33" s="16">
        <v>47703</v>
      </c>
      <c r="KM33" s="16"/>
      <c r="KN33" s="16">
        <v>526221</v>
      </c>
      <c r="KO33" s="16"/>
      <c r="KP33" s="16"/>
      <c r="KQ33" s="16">
        <v>50356</v>
      </c>
      <c r="KR33" s="53"/>
      <c r="KS33" s="16">
        <v>47764</v>
      </c>
      <c r="KT33" s="16"/>
      <c r="KU33" s="16">
        <v>49242</v>
      </c>
      <c r="KV33" s="16"/>
      <c r="KW33" s="16"/>
      <c r="KX33" s="16"/>
      <c r="KY33" s="16"/>
      <c r="KZ33" s="16"/>
      <c r="LA33" s="16"/>
      <c r="LB33" s="16"/>
      <c r="LC33" s="16"/>
      <c r="LD33" s="16"/>
      <c r="LE33" s="16"/>
      <c r="LF33" s="16"/>
      <c r="LG33" s="16"/>
      <c r="LH33" s="16"/>
      <c r="LI33" s="16"/>
      <c r="LJ33" s="16"/>
      <c r="LK33" s="16"/>
      <c r="LL33" s="16"/>
      <c r="LM33" s="16"/>
      <c r="LN33" s="16"/>
      <c r="LO33" s="16">
        <v>147362</v>
      </c>
      <c r="LP33" s="16"/>
      <c r="LQ33" s="40"/>
      <c r="LR33" s="15" t="s">
        <v>26</v>
      </c>
    </row>
    <row r="34" spans="2:331" ht="10.5" customHeight="1" x14ac:dyDescent="0.2">
      <c r="B34" s="13">
        <v>14</v>
      </c>
      <c r="C34" s="13"/>
      <c r="D34" s="19" t="s">
        <v>27</v>
      </c>
      <c r="E34" s="41">
        <v>99.505057608048901</v>
      </c>
      <c r="F34" s="41"/>
      <c r="G34" s="41">
        <v>99.769339957416605</v>
      </c>
      <c r="H34" s="41"/>
      <c r="I34" s="41">
        <v>99.731661236001202</v>
      </c>
      <c r="J34" s="41"/>
      <c r="K34" s="41">
        <v>99.812346496674664</v>
      </c>
      <c r="L34" s="41"/>
      <c r="M34" s="41">
        <v>99.646292773118248</v>
      </c>
      <c r="N34" s="41"/>
      <c r="O34" s="41">
        <v>99.717021580677439</v>
      </c>
      <c r="P34" s="41"/>
      <c r="Q34" s="41">
        <v>99.742953118153935</v>
      </c>
      <c r="R34" s="41"/>
      <c r="S34" s="41">
        <v>99.630139575065471</v>
      </c>
      <c r="T34" s="41"/>
      <c r="U34" s="41">
        <v>99.639047955057407</v>
      </c>
      <c r="V34" s="41"/>
      <c r="W34" s="41">
        <v>99.657678533810824</v>
      </c>
      <c r="X34" s="41"/>
      <c r="Y34" s="41">
        <v>99.697787371829463</v>
      </c>
      <c r="Z34" s="41"/>
      <c r="AA34" s="41">
        <v>99.878019029031478</v>
      </c>
      <c r="AB34" s="41"/>
      <c r="AC34" s="41">
        <v>99.701079600460645</v>
      </c>
      <c r="AD34" s="41"/>
      <c r="AE34" s="41"/>
      <c r="AF34" s="41">
        <v>99.646464646464651</v>
      </c>
      <c r="AG34" s="41"/>
      <c r="AH34" s="41">
        <v>99.793568013906992</v>
      </c>
      <c r="AI34" s="41"/>
      <c r="AJ34" s="41">
        <v>99.786309041338157</v>
      </c>
      <c r="AK34" s="41"/>
      <c r="AL34" s="41">
        <v>99.759123520422705</v>
      </c>
      <c r="AM34" s="41"/>
      <c r="AN34" s="41">
        <v>99.459092281372648</v>
      </c>
      <c r="AO34" s="41"/>
      <c r="AP34" s="41">
        <v>99.56985225360016</v>
      </c>
      <c r="AQ34" s="41"/>
      <c r="AR34" s="41">
        <v>99.614552714769005</v>
      </c>
      <c r="AS34" s="41"/>
      <c r="AT34" s="41">
        <v>99.337817404452792</v>
      </c>
      <c r="AU34" s="41"/>
      <c r="AV34" s="41">
        <v>99.669933986797361</v>
      </c>
      <c r="AW34" s="41"/>
      <c r="AX34" s="41">
        <v>99.770968441862152</v>
      </c>
      <c r="AY34" s="41"/>
      <c r="AZ34" s="41">
        <v>99.622418575978628</v>
      </c>
      <c r="BA34" s="41"/>
      <c r="BB34" s="41">
        <v>99.688418725029521</v>
      </c>
      <c r="BC34" s="41"/>
      <c r="BD34" s="41">
        <v>99.644304704460623</v>
      </c>
      <c r="BE34" s="41"/>
      <c r="BF34" s="41"/>
      <c r="BG34" s="41">
        <v>99.689410372707556</v>
      </c>
      <c r="BH34" s="41"/>
      <c r="BI34" s="41">
        <v>99.668617547235357</v>
      </c>
      <c r="BJ34" s="41"/>
      <c r="BK34" s="41">
        <v>99.270727334399382</v>
      </c>
      <c r="BL34" s="41"/>
      <c r="BM34" s="41">
        <v>99.516217130075162</v>
      </c>
      <c r="BN34" s="41"/>
      <c r="BO34" s="41">
        <v>99.776124972015623</v>
      </c>
      <c r="BP34" s="41"/>
      <c r="BQ34" s="41">
        <v>99.772539288668312</v>
      </c>
      <c r="BR34" s="41"/>
      <c r="BS34" s="41">
        <v>99.626313950049735</v>
      </c>
      <c r="BT34" s="41"/>
      <c r="BU34" s="41">
        <v>99.288375080282592</v>
      </c>
      <c r="BV34" s="41"/>
      <c r="BW34" s="41">
        <v>99.670510708401977</v>
      </c>
      <c r="BX34" s="41"/>
      <c r="BY34" s="41">
        <v>99.75892235808729</v>
      </c>
      <c r="BZ34" s="41"/>
      <c r="CA34" s="41">
        <v>99.681817005975631</v>
      </c>
      <c r="CB34" s="41"/>
      <c r="CC34" s="41">
        <v>99.803041635502368</v>
      </c>
      <c r="CD34" s="41"/>
      <c r="CE34" s="41">
        <v>99.626524002509626</v>
      </c>
      <c r="CF34" s="41"/>
      <c r="CG34" s="41"/>
      <c r="CH34" s="41">
        <v>99.482741470207898</v>
      </c>
      <c r="CI34" s="41"/>
      <c r="CJ34" s="41">
        <v>99.791422239603705</v>
      </c>
      <c r="CK34" s="41"/>
      <c r="CL34" s="41">
        <v>99.712396450431413</v>
      </c>
      <c r="CM34" s="41"/>
      <c r="CN34" s="41">
        <v>99.785134291068076</v>
      </c>
      <c r="CO34" s="41"/>
      <c r="CP34" s="41">
        <v>99.826414356266199</v>
      </c>
      <c r="CQ34" s="41"/>
      <c r="CR34" s="41">
        <v>99.656153050672174</v>
      </c>
      <c r="CS34" s="41"/>
      <c r="CT34" s="41">
        <v>99.80758286132415</v>
      </c>
      <c r="CU34" s="41"/>
      <c r="CV34" s="41">
        <v>99.839827814901014</v>
      </c>
      <c r="CW34" s="41"/>
      <c r="CX34" s="41">
        <v>99.762075887878268</v>
      </c>
      <c r="CY34" s="41"/>
      <c r="CZ34" s="41">
        <v>99.828410344404944</v>
      </c>
      <c r="DA34" s="41"/>
      <c r="DB34" s="41">
        <v>99.183131668964108</v>
      </c>
      <c r="DC34" s="41"/>
      <c r="DD34" s="41">
        <v>99.736589448807266</v>
      </c>
      <c r="DE34" s="41"/>
      <c r="DF34" s="41">
        <v>99.701458092940314</v>
      </c>
      <c r="DG34" s="41"/>
      <c r="DH34" s="41"/>
      <c r="DI34" s="41">
        <v>99.742830802076767</v>
      </c>
      <c r="DJ34" s="41"/>
      <c r="DK34" s="41">
        <v>99.692695611062959</v>
      </c>
      <c r="DL34" s="41"/>
      <c r="DM34" s="41">
        <v>99.778328027355272</v>
      </c>
      <c r="DN34" s="41"/>
      <c r="DO34" s="41">
        <v>99.674192480973346</v>
      </c>
      <c r="DP34" s="41"/>
      <c r="DQ34" s="41">
        <v>99.452220077220076</v>
      </c>
      <c r="DR34" s="41"/>
      <c r="DS34" s="41">
        <v>99.406274371682301</v>
      </c>
      <c r="DT34" s="41"/>
      <c r="DU34" s="41">
        <v>99.757536571567115</v>
      </c>
      <c r="DV34" s="41"/>
      <c r="DW34" s="41">
        <v>99.752140603875617</v>
      </c>
      <c r="DX34" s="41"/>
      <c r="DY34" s="41">
        <v>99.625161354383877</v>
      </c>
      <c r="DZ34" s="41"/>
      <c r="EA34" s="41">
        <v>99.82763986306945</v>
      </c>
      <c r="EB34" s="41"/>
      <c r="EC34" s="41">
        <v>99.360185395098114</v>
      </c>
      <c r="ED34" s="41"/>
      <c r="EE34" s="41">
        <v>99.34007603471774</v>
      </c>
      <c r="EF34" s="41"/>
      <c r="EG34" s="41">
        <v>99.616828082152068</v>
      </c>
      <c r="EH34" s="41"/>
      <c r="EI34" s="41"/>
      <c r="EJ34" s="41">
        <v>99.037783489911519</v>
      </c>
      <c r="EK34" s="41"/>
      <c r="EL34" s="41">
        <v>98.948290972830861</v>
      </c>
      <c r="EM34" s="41"/>
      <c r="EN34" s="41">
        <v>99.406412577636189</v>
      </c>
      <c r="EO34" s="41"/>
      <c r="EP34" s="41">
        <v>99.451536416544911</v>
      </c>
      <c r="EQ34" s="41"/>
      <c r="ER34" s="41">
        <v>99.369041587988761</v>
      </c>
      <c r="ES34" s="41"/>
      <c r="ET34" s="41">
        <v>99.439197883032705</v>
      </c>
      <c r="EU34" s="41"/>
      <c r="EV34" s="41">
        <v>99.365802296824114</v>
      </c>
      <c r="EW34" s="41"/>
      <c r="EX34" s="41">
        <v>99.551200714319279</v>
      </c>
      <c r="EY34" s="41"/>
      <c r="EZ34" s="41">
        <v>99.725223109441046</v>
      </c>
      <c r="FA34" s="41"/>
      <c r="FB34" s="41">
        <v>99.666083994442204</v>
      </c>
      <c r="FC34" s="41"/>
      <c r="FD34" s="41">
        <v>99.265545944181483</v>
      </c>
      <c r="FE34" s="41"/>
      <c r="FF34" s="41">
        <v>99.808330606329761</v>
      </c>
      <c r="FG34" s="41"/>
      <c r="FH34" s="41">
        <v>99.421956253712011</v>
      </c>
      <c r="FI34" s="41"/>
      <c r="FJ34" s="41"/>
      <c r="FK34" s="41">
        <v>99.841531858699241</v>
      </c>
      <c r="FL34" s="41"/>
      <c r="FM34" s="41">
        <v>99.379825959063609</v>
      </c>
      <c r="FN34" s="41"/>
      <c r="FO34" s="41">
        <v>99.680546868018951</v>
      </c>
      <c r="FP34" s="41"/>
      <c r="FQ34" s="41">
        <v>99.813153099121138</v>
      </c>
      <c r="FR34" s="41"/>
      <c r="FS34" s="41">
        <v>99.739862280030593</v>
      </c>
      <c r="FT34" s="41"/>
      <c r="FU34" s="41">
        <v>99.625620965225949</v>
      </c>
      <c r="FV34" s="41"/>
      <c r="FW34" s="41">
        <v>99.749543560694718</v>
      </c>
      <c r="FX34" s="41"/>
      <c r="FY34" s="41">
        <v>99.483874036723435</v>
      </c>
      <c r="FZ34" s="41"/>
      <c r="GA34" s="41">
        <v>99.753230124548935</v>
      </c>
      <c r="GB34" s="41"/>
      <c r="GC34" s="41">
        <v>99.626214244147008</v>
      </c>
      <c r="GD34" s="41"/>
      <c r="GE34" s="41">
        <v>99.906347792320517</v>
      </c>
      <c r="GF34" s="41"/>
      <c r="GG34" s="41">
        <v>99.791442257007319</v>
      </c>
      <c r="GH34" s="41"/>
      <c r="GI34" s="41">
        <v>99.702245144467668</v>
      </c>
      <c r="GJ34" s="41"/>
      <c r="GK34" s="41"/>
      <c r="GL34" s="41">
        <v>99.867128449759306</v>
      </c>
      <c r="GM34" s="41"/>
      <c r="GN34" s="41">
        <v>99.841615053661769</v>
      </c>
      <c r="GO34" s="41"/>
      <c r="GP34" s="41">
        <v>99.840585567380671</v>
      </c>
      <c r="GQ34" s="41"/>
      <c r="GR34" s="41">
        <v>99.880640983315132</v>
      </c>
      <c r="GS34" s="41"/>
      <c r="GT34" s="41">
        <v>99.733256622819638</v>
      </c>
      <c r="GU34" s="41"/>
      <c r="GV34" s="41">
        <v>99.58713136729223</v>
      </c>
      <c r="GW34" s="41"/>
      <c r="GX34" s="41">
        <v>99.89241951142715</v>
      </c>
      <c r="GY34" s="41"/>
      <c r="GZ34" s="41">
        <v>99.829835507657407</v>
      </c>
      <c r="HA34" s="41"/>
      <c r="HB34" s="41">
        <v>99.858182849579279</v>
      </c>
      <c r="HC34" s="41"/>
      <c r="HD34" s="41">
        <v>99.766360492017313</v>
      </c>
      <c r="HE34" s="41"/>
      <c r="HF34" s="41">
        <v>99.828368272649257</v>
      </c>
      <c r="HG34" s="41"/>
      <c r="HH34" s="41">
        <v>99.851275314180896</v>
      </c>
      <c r="HI34" s="41"/>
      <c r="HJ34" s="41"/>
      <c r="HK34" s="41">
        <v>99.816788199862998</v>
      </c>
      <c r="HL34" s="41"/>
      <c r="HM34" s="41"/>
      <c r="HN34" s="41">
        <v>99.82243785324863</v>
      </c>
      <c r="HO34" s="41"/>
      <c r="HP34" s="41">
        <v>99.33800408230816</v>
      </c>
      <c r="HQ34" s="41"/>
      <c r="HR34" s="41">
        <v>99.79285975386864</v>
      </c>
      <c r="HS34" s="41"/>
      <c r="HT34" s="41">
        <v>99.882389036612807</v>
      </c>
      <c r="HU34" s="41"/>
      <c r="HV34" s="41">
        <v>99.839319704348256</v>
      </c>
      <c r="HW34" s="41"/>
      <c r="HX34" s="41">
        <v>99.825532127012607</v>
      </c>
      <c r="HY34" s="41"/>
      <c r="HZ34" s="41">
        <v>99.633245774892202</v>
      </c>
      <c r="IA34" s="41"/>
      <c r="IB34" s="41">
        <v>99.644838552426933</v>
      </c>
      <c r="IC34" s="41"/>
      <c r="ID34" s="41">
        <v>99.390637983565682</v>
      </c>
      <c r="IE34" s="41"/>
      <c r="IF34" s="41">
        <v>99.759236966385771</v>
      </c>
      <c r="IG34" s="41"/>
      <c r="IH34" s="41">
        <v>99.578483498586962</v>
      </c>
      <c r="II34" s="41"/>
      <c r="IJ34" s="41">
        <v>99.403270079961814</v>
      </c>
      <c r="IK34" s="41"/>
      <c r="IL34" s="41">
        <v>99.659167815004764</v>
      </c>
      <c r="IM34" s="41"/>
      <c r="IN34" s="41"/>
      <c r="IO34" s="41">
        <v>99.780965676599436</v>
      </c>
      <c r="IP34" s="41"/>
      <c r="IQ34" s="41">
        <v>99.722507708119224</v>
      </c>
      <c r="IR34" s="41"/>
      <c r="IS34" s="41">
        <v>99.643091102125638</v>
      </c>
      <c r="IT34" s="41"/>
      <c r="IU34" s="41">
        <v>99.61308307899354</v>
      </c>
      <c r="IV34" s="41"/>
      <c r="IW34" s="41">
        <v>99.593080035343903</v>
      </c>
      <c r="IX34" s="41"/>
      <c r="IY34" s="41">
        <v>99.743244895463988</v>
      </c>
      <c r="IZ34" s="41"/>
      <c r="JA34" s="41">
        <v>99.734890004843351</v>
      </c>
      <c r="JB34" s="41"/>
      <c r="JC34" s="41">
        <v>99.520544661264793</v>
      </c>
      <c r="JD34" s="41"/>
      <c r="JE34" s="41">
        <v>99.700955593029789</v>
      </c>
      <c r="JF34" s="41"/>
      <c r="JG34" s="41">
        <v>99.777141037886025</v>
      </c>
      <c r="JH34" s="41"/>
      <c r="JI34" s="41">
        <v>99.498304126625214</v>
      </c>
      <c r="JJ34" s="41"/>
      <c r="JK34" s="41">
        <v>99.573232041112732</v>
      </c>
      <c r="JL34" s="41"/>
      <c r="JM34" s="41">
        <v>99.657295057709376</v>
      </c>
      <c r="JN34" s="41"/>
      <c r="JO34" s="41"/>
      <c r="JP34" s="41">
        <v>99.72249034749035</v>
      </c>
      <c r="JQ34" s="41"/>
      <c r="JR34" s="41">
        <v>99.640082517666684</v>
      </c>
      <c r="JS34" s="41"/>
      <c r="JT34" s="41">
        <v>99.32030958801991</v>
      </c>
      <c r="JU34" s="41"/>
      <c r="JV34" s="41">
        <v>99.644922146781511</v>
      </c>
      <c r="JW34" s="41"/>
      <c r="JX34" s="41">
        <v>99.475399589249037</v>
      </c>
      <c r="JY34" s="41"/>
      <c r="JZ34" s="41">
        <v>99.536486218520722</v>
      </c>
      <c r="KA34" s="41"/>
      <c r="KB34" s="41">
        <v>99.759010045761016</v>
      </c>
      <c r="KC34" s="41"/>
      <c r="KD34" s="41">
        <v>99.42127700111935</v>
      </c>
      <c r="KE34" s="41"/>
      <c r="KF34" s="41">
        <v>99.63271188804687</v>
      </c>
      <c r="KG34" s="41"/>
      <c r="KH34" s="41">
        <v>99.539272093997312</v>
      </c>
      <c r="KI34" s="41"/>
      <c r="KJ34" s="41">
        <v>99.338821262807599</v>
      </c>
      <c r="KK34" s="41"/>
      <c r="KL34" s="41">
        <v>99.294367428500067</v>
      </c>
      <c r="KM34" s="41"/>
      <c r="KN34" s="41">
        <v>99.523019690095197</v>
      </c>
      <c r="KO34" s="41"/>
      <c r="KP34" s="41"/>
      <c r="KQ34" s="41">
        <v>99.392073267014055</v>
      </c>
      <c r="KR34" s="41"/>
      <c r="KS34" s="41">
        <v>99.52699464482923</v>
      </c>
      <c r="KT34" s="41"/>
      <c r="KU34" s="41">
        <v>99.545151312996538</v>
      </c>
      <c r="KV34" s="41"/>
      <c r="KW34" s="41"/>
      <c r="KX34" s="41"/>
      <c r="KY34" s="41"/>
      <c r="KZ34" s="41"/>
      <c r="LA34" s="41"/>
      <c r="LB34" s="41"/>
      <c r="LC34" s="41"/>
      <c r="LD34" s="41"/>
      <c r="LE34" s="41"/>
      <c r="LF34" s="41"/>
      <c r="LG34" s="41"/>
      <c r="LH34" s="41"/>
      <c r="LI34" s="41"/>
      <c r="LJ34" s="41"/>
      <c r="LK34" s="41"/>
      <c r="LL34" s="41"/>
      <c r="LM34" s="41"/>
      <c r="LN34" s="41"/>
      <c r="LO34" s="41">
        <v>99.486909439516069</v>
      </c>
      <c r="LP34" s="41"/>
      <c r="LQ34" s="42"/>
      <c r="LR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2"/>
      <c r="HK35" s="46"/>
      <c r="HL35" s="42"/>
      <c r="HM35" s="42"/>
      <c r="HN35" s="46"/>
      <c r="HO35" s="50"/>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2"/>
      <c r="IO35" s="46"/>
      <c r="IP35" s="50"/>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6"/>
      <c r="JO35" s="46"/>
      <c r="JP35" s="46"/>
      <c r="JQ35" s="50"/>
      <c r="JR35" s="46"/>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6"/>
      <c r="KR35" s="50"/>
      <c r="KS35" s="46"/>
      <c r="KT35" s="46"/>
      <c r="KU35" s="46"/>
      <c r="KV35" s="46"/>
      <c r="KW35" s="46"/>
      <c r="KX35" s="46"/>
      <c r="KY35" s="46"/>
      <c r="KZ35" s="46"/>
      <c r="LA35" s="46"/>
      <c r="LB35" s="46"/>
      <c r="LC35" s="46"/>
      <c r="LD35" s="46"/>
      <c r="LE35" s="46"/>
      <c r="LF35" s="46"/>
      <c r="LG35" s="46"/>
      <c r="LH35" s="46"/>
      <c r="LI35" s="46"/>
      <c r="LJ35" s="46"/>
      <c r="LK35" s="46"/>
      <c r="LL35" s="46"/>
      <c r="LM35" s="46"/>
      <c r="LN35" s="46"/>
      <c r="LO35" s="46"/>
      <c r="LP35" s="46"/>
      <c r="LQ35" s="42"/>
      <c r="LR35" s="19"/>
    </row>
    <row r="36" spans="2:331" ht="10.5" customHeight="1" x14ac:dyDescent="0.2">
      <c r="B36" s="13">
        <v>15</v>
      </c>
      <c r="C36" s="14"/>
      <c r="D36" s="15" t="s">
        <v>29</v>
      </c>
      <c r="E36" s="16">
        <v>36913</v>
      </c>
      <c r="F36" s="16"/>
      <c r="G36" s="16">
        <v>33784</v>
      </c>
      <c r="H36" s="16"/>
      <c r="I36" s="16">
        <v>36478</v>
      </c>
      <c r="J36" s="16"/>
      <c r="K36" s="16">
        <v>36209</v>
      </c>
      <c r="L36" s="16"/>
      <c r="M36" s="16">
        <v>37268</v>
      </c>
      <c r="N36" s="16"/>
      <c r="O36" s="16">
        <v>34944</v>
      </c>
      <c r="P36" s="16"/>
      <c r="Q36" s="16">
        <v>34195</v>
      </c>
      <c r="R36" s="16"/>
      <c r="S36" s="16">
        <v>37000</v>
      </c>
      <c r="T36" s="16"/>
      <c r="U36" s="16">
        <v>36789</v>
      </c>
      <c r="V36" s="16"/>
      <c r="W36" s="16">
        <v>37924</v>
      </c>
      <c r="X36" s="16"/>
      <c r="Y36" s="16">
        <v>37005</v>
      </c>
      <c r="Z36" s="16"/>
      <c r="AA36" s="16">
        <v>36865</v>
      </c>
      <c r="AB36" s="16"/>
      <c r="AC36" s="16">
        <v>435374</v>
      </c>
      <c r="AD36" s="45"/>
      <c r="AE36" s="45"/>
      <c r="AF36" s="16">
        <v>39545</v>
      </c>
      <c r="AG36" s="16"/>
      <c r="AH36" s="16">
        <v>36786</v>
      </c>
      <c r="AI36" s="16"/>
      <c r="AJ36" s="16">
        <v>40668</v>
      </c>
      <c r="AK36" s="16"/>
      <c r="AL36" s="16">
        <v>38577</v>
      </c>
      <c r="AM36" s="16"/>
      <c r="AN36" s="16">
        <v>39663</v>
      </c>
      <c r="AO36" s="16"/>
      <c r="AP36" s="16">
        <v>37362</v>
      </c>
      <c r="AQ36" s="16"/>
      <c r="AR36" s="16">
        <v>36012</v>
      </c>
      <c r="AS36" s="16"/>
      <c r="AT36" s="16">
        <v>38216</v>
      </c>
      <c r="AU36" s="16"/>
      <c r="AV36" s="16">
        <v>39943</v>
      </c>
      <c r="AW36" s="16"/>
      <c r="AX36" s="16">
        <v>41442</v>
      </c>
      <c r="AY36" s="16"/>
      <c r="AZ36" s="16">
        <v>38880</v>
      </c>
      <c r="BA36" s="16"/>
      <c r="BB36" s="16">
        <v>39737</v>
      </c>
      <c r="BC36" s="16"/>
      <c r="BD36" s="16">
        <v>466831</v>
      </c>
      <c r="BE36" s="45"/>
      <c r="BF36" s="45"/>
      <c r="BG36" s="16">
        <v>40510</v>
      </c>
      <c r="BH36" s="53"/>
      <c r="BI36" s="16">
        <v>37365</v>
      </c>
      <c r="BJ36" s="16"/>
      <c r="BK36" s="16">
        <v>41111</v>
      </c>
      <c r="BL36" s="16"/>
      <c r="BM36" s="16">
        <v>38373</v>
      </c>
      <c r="BN36" s="16"/>
      <c r="BO36" s="16">
        <v>40170</v>
      </c>
      <c r="BP36" s="16"/>
      <c r="BQ36" s="16">
        <v>38649</v>
      </c>
      <c r="BR36" s="16"/>
      <c r="BS36" s="16">
        <v>37161</v>
      </c>
      <c r="BT36" s="16"/>
      <c r="BU36" s="16">
        <v>38815</v>
      </c>
      <c r="BV36" s="16"/>
      <c r="BW36" s="16">
        <v>40000</v>
      </c>
      <c r="BX36" s="16"/>
      <c r="BY36" s="16">
        <v>40197</v>
      </c>
      <c r="BZ36" s="16"/>
      <c r="CA36" s="16">
        <v>38614</v>
      </c>
      <c r="CB36" s="16"/>
      <c r="CC36" s="16">
        <v>40082</v>
      </c>
      <c r="CD36" s="16"/>
      <c r="CE36" s="16">
        <v>471047</v>
      </c>
      <c r="CF36" s="31"/>
      <c r="CG36" s="45"/>
      <c r="CH36" s="16">
        <v>40128</v>
      </c>
      <c r="CI36" s="53"/>
      <c r="CJ36" s="16">
        <v>38320</v>
      </c>
      <c r="CK36" s="16"/>
      <c r="CL36" s="16">
        <v>40629</v>
      </c>
      <c r="CM36" s="16"/>
      <c r="CN36" s="16">
        <v>39991</v>
      </c>
      <c r="CO36" s="16"/>
      <c r="CP36" s="16">
        <v>40877</v>
      </c>
      <c r="CQ36" s="16"/>
      <c r="CR36" s="16">
        <v>38613</v>
      </c>
      <c r="CS36" s="16"/>
      <c r="CT36" s="16">
        <v>36865</v>
      </c>
      <c r="CU36" s="16"/>
      <c r="CV36" s="16">
        <v>39934</v>
      </c>
      <c r="CW36" s="16"/>
      <c r="CX36" s="16">
        <v>40321</v>
      </c>
      <c r="CY36" s="16"/>
      <c r="CZ36" s="16">
        <v>40772</v>
      </c>
      <c r="DA36" s="16"/>
      <c r="DB36" s="16">
        <v>38950</v>
      </c>
      <c r="DC36" s="16"/>
      <c r="DD36" s="16">
        <v>40581</v>
      </c>
      <c r="DE36" s="16"/>
      <c r="DF36" s="16">
        <v>475981</v>
      </c>
      <c r="DG36" s="31"/>
      <c r="DH36" s="45"/>
      <c r="DI36" s="16">
        <v>41174</v>
      </c>
      <c r="DJ36" s="53"/>
      <c r="DK36" s="16">
        <v>38008</v>
      </c>
      <c r="DL36" s="16"/>
      <c r="DM36" s="16">
        <v>42352</v>
      </c>
      <c r="DN36" s="16"/>
      <c r="DO36" s="16">
        <v>39231</v>
      </c>
      <c r="DP36" s="16"/>
      <c r="DQ36" s="16">
        <v>41347</v>
      </c>
      <c r="DR36" s="16"/>
      <c r="DS36" s="16">
        <v>39675</v>
      </c>
      <c r="DT36" s="16"/>
      <c r="DU36" s="16">
        <v>37082</v>
      </c>
      <c r="DV36" s="16"/>
      <c r="DW36" s="16">
        <v>39910</v>
      </c>
      <c r="DX36" s="16"/>
      <c r="DY36" s="16">
        <v>40207</v>
      </c>
      <c r="DZ36" s="16"/>
      <c r="EA36" s="16">
        <v>41755</v>
      </c>
      <c r="EB36" s="16"/>
      <c r="EC36" s="16">
        <v>39606</v>
      </c>
      <c r="ED36" s="16"/>
      <c r="EE36" s="16">
        <v>41745</v>
      </c>
      <c r="EF36" s="16"/>
      <c r="EG36" s="16">
        <v>482092</v>
      </c>
      <c r="EH36" s="31"/>
      <c r="EI36" s="45"/>
      <c r="EJ36" s="16">
        <v>43751</v>
      </c>
      <c r="EK36" s="53"/>
      <c r="EL36" s="16">
        <v>39710</v>
      </c>
      <c r="EM36" s="16"/>
      <c r="EN36" s="16">
        <v>43489</v>
      </c>
      <c r="EO36" s="16"/>
      <c r="EP36" s="16">
        <v>41629</v>
      </c>
      <c r="EQ36" s="16"/>
      <c r="ER36" s="16">
        <v>43333</v>
      </c>
      <c r="ES36" s="16"/>
      <c r="ET36" s="16">
        <v>41108</v>
      </c>
      <c r="EU36" s="16"/>
      <c r="EV36" s="16">
        <v>40706</v>
      </c>
      <c r="EW36" s="16"/>
      <c r="EX36" s="16">
        <v>42449</v>
      </c>
      <c r="EY36" s="16"/>
      <c r="EZ36" s="16">
        <v>42528</v>
      </c>
      <c r="FA36" s="16"/>
      <c r="FB36" s="16">
        <v>44558</v>
      </c>
      <c r="FC36" s="16"/>
      <c r="FD36" s="16">
        <v>42727</v>
      </c>
      <c r="FE36" s="16"/>
      <c r="FF36" s="16">
        <v>42756</v>
      </c>
      <c r="FG36" s="16"/>
      <c r="FH36" s="16">
        <v>508744</v>
      </c>
      <c r="FI36" s="31"/>
      <c r="FJ36" s="45"/>
      <c r="FK36" s="16">
        <v>45412</v>
      </c>
      <c r="FL36" s="53"/>
      <c r="FM36" s="16">
        <v>40641</v>
      </c>
      <c r="FN36" s="16"/>
      <c r="FO36" s="16">
        <v>44688</v>
      </c>
      <c r="FP36" s="16"/>
      <c r="FQ36" s="16">
        <v>43316</v>
      </c>
      <c r="FR36" s="16"/>
      <c r="FS36" s="16">
        <v>45701</v>
      </c>
      <c r="FT36" s="16"/>
      <c r="FU36" s="16">
        <v>41603</v>
      </c>
      <c r="FV36" s="16"/>
      <c r="FW36" s="16">
        <v>42673</v>
      </c>
      <c r="FX36" s="16"/>
      <c r="FY36" s="16">
        <v>41904</v>
      </c>
      <c r="FZ36" s="16"/>
      <c r="GA36" s="16">
        <v>42897</v>
      </c>
      <c r="GB36" s="16"/>
      <c r="GC36" s="16">
        <v>44603</v>
      </c>
      <c r="GD36" s="16"/>
      <c r="GE36" s="16">
        <v>43760</v>
      </c>
      <c r="GF36" s="16"/>
      <c r="GG36" s="16">
        <v>43603</v>
      </c>
      <c r="GH36" s="16"/>
      <c r="GI36" s="16">
        <v>520801</v>
      </c>
      <c r="GJ36" s="31"/>
      <c r="GK36" s="45"/>
      <c r="GL36" s="16">
        <v>45893</v>
      </c>
      <c r="GM36" s="53"/>
      <c r="GN36" s="16">
        <v>42277</v>
      </c>
      <c r="GO36" s="16"/>
      <c r="GP36" s="16">
        <v>44498</v>
      </c>
      <c r="GQ36" s="16"/>
      <c r="GR36" s="16">
        <v>39364</v>
      </c>
      <c r="GS36" s="16"/>
      <c r="GT36" s="16">
        <v>38177</v>
      </c>
      <c r="GU36" s="16"/>
      <c r="GV36" s="16">
        <v>37211</v>
      </c>
      <c r="GW36" s="16"/>
      <c r="GX36" s="16">
        <v>38093</v>
      </c>
      <c r="GY36" s="16"/>
      <c r="GZ36" s="16">
        <v>40509</v>
      </c>
      <c r="HA36" s="16"/>
      <c r="HB36" s="16">
        <v>42287</v>
      </c>
      <c r="HC36" s="16"/>
      <c r="HD36" s="16">
        <v>43615</v>
      </c>
      <c r="HE36" s="16"/>
      <c r="HF36" s="16">
        <v>40747</v>
      </c>
      <c r="HG36" s="16"/>
      <c r="HH36" s="16">
        <v>40330</v>
      </c>
      <c r="HI36" s="16"/>
      <c r="HJ36" s="40"/>
      <c r="HK36" s="16">
        <v>493001</v>
      </c>
      <c r="HL36" s="31"/>
      <c r="HM36" s="45"/>
      <c r="HN36" s="16">
        <v>39962</v>
      </c>
      <c r="HO36" s="53"/>
      <c r="HP36" s="16">
        <v>36156</v>
      </c>
      <c r="HQ36" s="16"/>
      <c r="HR36" s="16">
        <v>41003</v>
      </c>
      <c r="HS36" s="16"/>
      <c r="HT36" s="16">
        <v>39090</v>
      </c>
      <c r="HU36" s="16"/>
      <c r="HV36" s="16">
        <v>40433</v>
      </c>
      <c r="HW36" s="16"/>
      <c r="HX36" s="16">
        <v>40100</v>
      </c>
      <c r="HY36" s="16"/>
      <c r="HZ36" s="16">
        <v>40294</v>
      </c>
      <c r="IA36" s="16"/>
      <c r="IB36" s="16">
        <v>43027</v>
      </c>
      <c r="IC36" s="16"/>
      <c r="ID36" s="16">
        <v>43143</v>
      </c>
      <c r="IE36" s="16"/>
      <c r="IF36" s="16">
        <v>43160</v>
      </c>
      <c r="IG36" s="16"/>
      <c r="IH36" s="16">
        <v>41652</v>
      </c>
      <c r="II36" s="16"/>
      <c r="IJ36" s="16">
        <v>41785</v>
      </c>
      <c r="IK36" s="16"/>
      <c r="IL36" s="16">
        <v>489805</v>
      </c>
      <c r="IM36" s="16"/>
      <c r="IN36" s="31"/>
      <c r="IO36" s="16">
        <v>41509</v>
      </c>
      <c r="IP36" s="53"/>
      <c r="IQ36" s="16">
        <v>38870</v>
      </c>
      <c r="IR36" s="16"/>
      <c r="IS36" s="16">
        <v>44187</v>
      </c>
      <c r="IT36" s="16"/>
      <c r="IU36" s="16">
        <v>41549</v>
      </c>
      <c r="IV36" s="16"/>
      <c r="IW36" s="16">
        <v>42918</v>
      </c>
      <c r="IX36" s="16"/>
      <c r="IY36" s="16">
        <v>40856</v>
      </c>
      <c r="IZ36" s="16"/>
      <c r="JA36" s="16">
        <v>39190</v>
      </c>
      <c r="JB36" s="16"/>
      <c r="JC36" s="16">
        <v>41614</v>
      </c>
      <c r="JD36" s="16"/>
      <c r="JE36" s="16">
        <v>44393</v>
      </c>
      <c r="JF36" s="16"/>
      <c r="JG36" s="16">
        <v>43938</v>
      </c>
      <c r="JH36" s="16"/>
      <c r="JI36" s="16">
        <v>42353</v>
      </c>
      <c r="JJ36" s="16"/>
      <c r="JK36" s="16">
        <v>44657</v>
      </c>
      <c r="JL36" s="16"/>
      <c r="JM36" s="16">
        <v>506034</v>
      </c>
      <c r="JN36" s="16"/>
      <c r="JO36" s="16"/>
      <c r="JP36" s="16">
        <v>49669</v>
      </c>
      <c r="JQ36" s="53"/>
      <c r="JR36" s="16">
        <v>45525</v>
      </c>
      <c r="JS36" s="16"/>
      <c r="JT36" s="16">
        <v>45446</v>
      </c>
      <c r="JU36" s="16"/>
      <c r="JV36" s="16">
        <v>41610</v>
      </c>
      <c r="JW36" s="16"/>
      <c r="JX36" s="16">
        <v>44702</v>
      </c>
      <c r="JY36" s="16"/>
      <c r="JZ36" s="16">
        <v>40285</v>
      </c>
      <c r="KA36" s="16"/>
      <c r="KB36" s="16">
        <v>36889</v>
      </c>
      <c r="KC36" s="16"/>
      <c r="KD36" s="16">
        <v>41876</v>
      </c>
      <c r="KE36" s="16"/>
      <c r="KF36" s="16">
        <v>42976</v>
      </c>
      <c r="KG36" s="16"/>
      <c r="KH36" s="16">
        <v>45284</v>
      </c>
      <c r="KI36" s="16"/>
      <c r="KJ36" s="16">
        <v>45559</v>
      </c>
      <c r="KK36" s="16"/>
      <c r="KL36" s="16">
        <v>47907</v>
      </c>
      <c r="KM36" s="16"/>
      <c r="KN36" s="16">
        <v>527728</v>
      </c>
      <c r="KO36" s="16"/>
      <c r="KP36" s="16"/>
      <c r="KQ36" s="16">
        <v>50559</v>
      </c>
      <c r="KR36" s="53"/>
      <c r="KS36" s="16">
        <v>47894</v>
      </c>
      <c r="KT36" s="16"/>
      <c r="KU36" s="16">
        <v>49355</v>
      </c>
      <c r="KV36" s="16"/>
      <c r="KW36" s="16"/>
      <c r="KX36" s="16"/>
      <c r="KY36" s="16"/>
      <c r="KZ36" s="16"/>
      <c r="LA36" s="16"/>
      <c r="LB36" s="16"/>
      <c r="LC36" s="16"/>
      <c r="LD36" s="16"/>
      <c r="LE36" s="16"/>
      <c r="LF36" s="16"/>
      <c r="LG36" s="16"/>
      <c r="LH36" s="16"/>
      <c r="LI36" s="16"/>
      <c r="LJ36" s="16"/>
      <c r="LK36" s="16"/>
      <c r="LL36" s="16"/>
      <c r="LM36" s="16"/>
      <c r="LN36" s="16"/>
      <c r="LO36" s="16">
        <v>147808</v>
      </c>
      <c r="LP36" s="16"/>
      <c r="LQ36" s="40"/>
      <c r="LR36" s="15" t="s">
        <v>30</v>
      </c>
    </row>
    <row r="37" spans="2:331" ht="10.5" customHeight="1" x14ac:dyDescent="0.2">
      <c r="B37" s="13">
        <v>16</v>
      </c>
      <c r="C37" s="13"/>
      <c r="D37" s="19" t="s">
        <v>31</v>
      </c>
      <c r="E37" s="41">
        <v>99.835019202682957</v>
      </c>
      <c r="F37" s="41"/>
      <c r="G37" s="41">
        <v>99.905370238940151</v>
      </c>
      <c r="H37" s="41"/>
      <c r="I37" s="41">
        <v>99.882259521918897</v>
      </c>
      <c r="J37" s="41"/>
      <c r="K37" s="41">
        <v>99.922730910395458</v>
      </c>
      <c r="L37" s="41"/>
      <c r="M37" s="41">
        <v>99.863340389613882</v>
      </c>
      <c r="N37" s="41"/>
      <c r="O37" s="41">
        <v>99.88280691725025</v>
      </c>
      <c r="P37" s="41"/>
      <c r="Q37" s="41">
        <v>99.883160508251791</v>
      </c>
      <c r="R37" s="41"/>
      <c r="S37" s="41">
        <v>99.88931184363274</v>
      </c>
      <c r="T37" s="41"/>
      <c r="U37" s="41">
        <v>99.842592341303231</v>
      </c>
      <c r="V37" s="41"/>
      <c r="W37" s="41">
        <v>99.863071413524324</v>
      </c>
      <c r="X37" s="41"/>
      <c r="Y37" s="41">
        <v>99.851592012951969</v>
      </c>
      <c r="Z37" s="41"/>
      <c r="AA37" s="41">
        <v>99.929522105662627</v>
      </c>
      <c r="AB37" s="41"/>
      <c r="AC37" s="41">
        <v>99.878871856518202</v>
      </c>
      <c r="AD37" s="41"/>
      <c r="AE37" s="41"/>
      <c r="AF37" s="41">
        <v>99.861111111111114</v>
      </c>
      <c r="AG37" s="41"/>
      <c r="AH37" s="41">
        <v>99.918513689700134</v>
      </c>
      <c r="AI37" s="41"/>
      <c r="AJ37" s="41">
        <v>99.889470193795589</v>
      </c>
      <c r="AK37" s="41"/>
      <c r="AL37" s="41">
        <v>99.917117770468025</v>
      </c>
      <c r="AM37" s="41"/>
      <c r="AN37" s="41">
        <v>99.786152762403134</v>
      </c>
      <c r="AO37" s="41"/>
      <c r="AP37" s="41">
        <v>99.820994416094479</v>
      </c>
      <c r="AQ37" s="41"/>
      <c r="AR37" s="41">
        <v>99.861349897398924</v>
      </c>
      <c r="AS37" s="41"/>
      <c r="AT37" s="41">
        <v>99.629803430835807</v>
      </c>
      <c r="AU37" s="41"/>
      <c r="AV37" s="41">
        <v>99.87747549509902</v>
      </c>
      <c r="AW37" s="41"/>
      <c r="AX37" s="41">
        <v>99.910798235251576</v>
      </c>
      <c r="AY37" s="41"/>
      <c r="AZ37" s="41">
        <v>99.866433781978841</v>
      </c>
      <c r="BA37" s="41"/>
      <c r="BB37" s="41">
        <v>99.849234866949772</v>
      </c>
      <c r="BC37" s="41"/>
      <c r="BD37" s="41">
        <v>99.84942303784743</v>
      </c>
      <c r="BE37" s="41"/>
      <c r="BF37" s="41"/>
      <c r="BG37" s="41">
        <v>99.857030171563792</v>
      </c>
      <c r="BH37" s="41"/>
      <c r="BI37" s="41">
        <v>99.855688286699277</v>
      </c>
      <c r="BJ37" s="41"/>
      <c r="BK37" s="41">
        <v>99.605078257498675</v>
      </c>
      <c r="BL37" s="41"/>
      <c r="BM37" s="41">
        <v>99.807527245298715</v>
      </c>
      <c r="BN37" s="41"/>
      <c r="BO37" s="41">
        <v>99.922887490360935</v>
      </c>
      <c r="BP37" s="41"/>
      <c r="BQ37" s="41">
        <v>99.899193548387103</v>
      </c>
      <c r="BR37" s="41"/>
      <c r="BS37" s="41">
        <v>99.903218001451734</v>
      </c>
      <c r="BT37" s="41"/>
      <c r="BU37" s="41">
        <v>99.717405266538222</v>
      </c>
      <c r="BV37" s="41"/>
      <c r="BW37" s="41">
        <v>99.845239878188806</v>
      </c>
      <c r="BX37" s="41"/>
      <c r="BY37" s="41">
        <v>99.903071875932</v>
      </c>
      <c r="BZ37" s="41"/>
      <c r="CA37" s="41">
        <v>99.888765294771957</v>
      </c>
      <c r="CB37" s="41"/>
      <c r="CC37" s="41">
        <v>99.930191972076784</v>
      </c>
      <c r="CD37" s="41"/>
      <c r="CE37" s="41">
        <v>99.843784443728495</v>
      </c>
      <c r="CF37" s="41"/>
      <c r="CG37" s="41"/>
      <c r="CH37" s="41">
        <v>99.791107132199343</v>
      </c>
      <c r="CI37" s="41"/>
      <c r="CJ37" s="41">
        <v>99.908747229826616</v>
      </c>
      <c r="CK37" s="41"/>
      <c r="CL37" s="41">
        <v>99.872176200191731</v>
      </c>
      <c r="CM37" s="41"/>
      <c r="CN37" s="41">
        <v>99.915053091817612</v>
      </c>
      <c r="CO37" s="41"/>
      <c r="CP37" s="41">
        <v>99.938878294459926</v>
      </c>
      <c r="CQ37" s="41"/>
      <c r="CR37" s="41">
        <v>99.826783867631846</v>
      </c>
      <c r="CS37" s="41"/>
      <c r="CT37" s="41">
        <v>99.907856581479166</v>
      </c>
      <c r="CU37" s="41"/>
      <c r="CV37" s="41">
        <v>99.942438120980043</v>
      </c>
      <c r="CW37" s="41"/>
      <c r="CX37" s="41">
        <v>99.930605467297823</v>
      </c>
      <c r="CY37" s="41"/>
      <c r="CZ37" s="41">
        <v>99.943620541733054</v>
      </c>
      <c r="DA37" s="41"/>
      <c r="DB37" s="41">
        <v>99.428192168274876</v>
      </c>
      <c r="DC37" s="41"/>
      <c r="DD37" s="41">
        <v>99.901528765909248</v>
      </c>
      <c r="DE37" s="41"/>
      <c r="DF37" s="41">
        <v>99.85964544214832</v>
      </c>
      <c r="DG37" s="41"/>
      <c r="DH37" s="41"/>
      <c r="DI37" s="41">
        <v>99.893250521616778</v>
      </c>
      <c r="DJ37" s="41"/>
      <c r="DK37" s="41">
        <v>99.829275339479423</v>
      </c>
      <c r="DL37" s="41"/>
      <c r="DM37" s="41">
        <v>99.875014738827971</v>
      </c>
      <c r="DN37" s="41"/>
      <c r="DO37" s="41">
        <v>99.85745921042583</v>
      </c>
      <c r="DP37" s="41"/>
      <c r="DQ37" s="41">
        <v>99.775579150579148</v>
      </c>
      <c r="DR37" s="41"/>
      <c r="DS37" s="41">
        <v>99.813831794510548</v>
      </c>
      <c r="DT37" s="41"/>
      <c r="DU37" s="41">
        <v>99.900320590533155</v>
      </c>
      <c r="DV37" s="41"/>
      <c r="DW37" s="41">
        <v>99.919883831555751</v>
      </c>
      <c r="DX37" s="41"/>
      <c r="DY37" s="41">
        <v>99.808857114487139</v>
      </c>
      <c r="DZ37" s="41"/>
      <c r="EA37" s="41">
        <v>99.956909965767366</v>
      </c>
      <c r="EB37" s="41"/>
      <c r="EC37" s="41">
        <v>99.765737172220952</v>
      </c>
      <c r="ED37" s="41"/>
      <c r="EE37" s="41">
        <v>99.813499748941965</v>
      </c>
      <c r="EF37" s="41"/>
      <c r="EG37" s="41">
        <v>99.850873631972689</v>
      </c>
      <c r="EH37" s="41"/>
      <c r="EI37" s="41"/>
      <c r="EJ37" s="41">
        <v>99.522303860239759</v>
      </c>
      <c r="EK37" s="41"/>
      <c r="EL37" s="41">
        <v>99.436584449730816</v>
      </c>
      <c r="EM37" s="41"/>
      <c r="EN37" s="41">
        <v>99.669974560539046</v>
      </c>
      <c r="EO37" s="41"/>
      <c r="EP37" s="41">
        <v>99.703015352190263</v>
      </c>
      <c r="EQ37" s="41"/>
      <c r="ER37" s="41">
        <v>99.785842582784511</v>
      </c>
      <c r="ES37" s="41"/>
      <c r="ET37" s="41">
        <v>99.798499672258501</v>
      </c>
      <c r="EU37" s="41"/>
      <c r="EV37" s="41">
        <v>99.674330909179957</v>
      </c>
      <c r="EW37" s="41"/>
      <c r="EX37" s="41">
        <v>99.743878941679583</v>
      </c>
      <c r="EY37" s="41"/>
      <c r="EZ37" s="41">
        <v>99.877876937529351</v>
      </c>
      <c r="FA37" s="41"/>
      <c r="FB37" s="41">
        <v>99.856572990901356</v>
      </c>
      <c r="FC37" s="41"/>
      <c r="FD37" s="41">
        <v>99.622280771293333</v>
      </c>
      <c r="FE37" s="41"/>
      <c r="FF37" s="41">
        <v>99.939226777616753</v>
      </c>
      <c r="FG37" s="41"/>
      <c r="FH37" s="41">
        <v>99.7206807940114</v>
      </c>
      <c r="FI37" s="41"/>
      <c r="FJ37" s="41"/>
      <c r="FK37" s="41">
        <v>99.949378232640044</v>
      </c>
      <c r="FL37" s="41"/>
      <c r="FM37" s="41">
        <v>99.622502757690896</v>
      </c>
      <c r="FN37" s="41"/>
      <c r="FO37" s="41">
        <v>99.830220713073004</v>
      </c>
      <c r="FP37" s="41"/>
      <c r="FQ37" s="41">
        <v>99.919263684805429</v>
      </c>
      <c r="FR37" s="41"/>
      <c r="FS37" s="41">
        <v>99.903814624549142</v>
      </c>
      <c r="FT37" s="41"/>
      <c r="FU37" s="41">
        <v>99.841608869903283</v>
      </c>
      <c r="FV37" s="41"/>
      <c r="FW37" s="41">
        <v>99.885304995084496</v>
      </c>
      <c r="FX37" s="41"/>
      <c r="FY37" s="41">
        <v>99.667015507563505</v>
      </c>
      <c r="FZ37" s="41"/>
      <c r="GA37" s="41">
        <v>99.864974973809808</v>
      </c>
      <c r="GB37" s="41"/>
      <c r="GC37" s="41">
        <v>99.832132145575002</v>
      </c>
      <c r="GD37" s="41"/>
      <c r="GE37" s="41">
        <v>99.956600196441215</v>
      </c>
      <c r="GF37" s="41"/>
      <c r="GG37" s="41">
        <v>99.931244700112302</v>
      </c>
      <c r="GH37" s="41"/>
      <c r="GI37" s="41">
        <v>99.852560538374519</v>
      </c>
      <c r="GJ37" s="41"/>
      <c r="GK37" s="41"/>
      <c r="GL37" s="41">
        <v>99.965148445838508</v>
      </c>
      <c r="GM37" s="41"/>
      <c r="GN37" s="41">
        <v>99.940901139426032</v>
      </c>
      <c r="GO37" s="41"/>
      <c r="GP37" s="41">
        <v>99.910189052045439</v>
      </c>
      <c r="GQ37" s="41"/>
      <c r="GR37" s="41">
        <v>99.966985803895682</v>
      </c>
      <c r="GS37" s="41"/>
      <c r="GT37" s="41">
        <v>99.83786186877272</v>
      </c>
      <c r="GU37" s="41"/>
      <c r="GV37" s="41">
        <v>99.761394101876675</v>
      </c>
      <c r="GW37" s="41"/>
      <c r="GX37" s="41">
        <v>99.952769541602166</v>
      </c>
      <c r="GY37" s="41"/>
      <c r="GZ37" s="41">
        <v>99.901353917482552</v>
      </c>
      <c r="HA37" s="41"/>
      <c r="HB37" s="41">
        <v>99.950363997352738</v>
      </c>
      <c r="HC37" s="41"/>
      <c r="HD37" s="41">
        <v>99.903795496713016</v>
      </c>
      <c r="HE37" s="41"/>
      <c r="HF37" s="41">
        <v>99.906828490866744</v>
      </c>
      <c r="HG37" s="41"/>
      <c r="HH37" s="41">
        <v>99.967776318072538</v>
      </c>
      <c r="HI37" s="41"/>
      <c r="HJ37" s="41"/>
      <c r="HK37" s="41">
        <v>99.915487477149185</v>
      </c>
      <c r="HL37" s="41"/>
      <c r="HM37" s="41"/>
      <c r="HN37" s="41">
        <v>99.939978992647426</v>
      </c>
      <c r="HO37" s="41"/>
      <c r="HP37" s="41">
        <v>99.729685000275836</v>
      </c>
      <c r="HQ37" s="41"/>
      <c r="HR37" s="41">
        <v>99.922017789691736</v>
      </c>
      <c r="HS37" s="41"/>
      <c r="HT37" s="41">
        <v>99.943751278380034</v>
      </c>
      <c r="HU37" s="41"/>
      <c r="HV37" s="41">
        <v>99.950559909030233</v>
      </c>
      <c r="HW37" s="41"/>
      <c r="HX37" s="41">
        <v>99.945167239918248</v>
      </c>
      <c r="HY37" s="41"/>
      <c r="HZ37" s="41">
        <v>99.851315854686035</v>
      </c>
      <c r="IA37" s="41"/>
      <c r="IB37" s="41">
        <v>99.87929153415817</v>
      </c>
      <c r="IC37" s="41"/>
      <c r="ID37" s="41">
        <v>99.582217708429511</v>
      </c>
      <c r="IE37" s="41"/>
      <c r="IF37" s="41">
        <v>99.916658949902768</v>
      </c>
      <c r="IG37" s="41"/>
      <c r="IH37" s="41">
        <v>99.755712027590164</v>
      </c>
      <c r="II37" s="41"/>
      <c r="IJ37" s="41">
        <v>99.737438835183198</v>
      </c>
      <c r="IK37" s="41"/>
      <c r="IL37" s="41">
        <v>99.845280126548218</v>
      </c>
      <c r="IM37" s="41"/>
      <c r="IN37" s="41"/>
      <c r="IO37" s="41">
        <v>99.910942088287683</v>
      </c>
      <c r="IP37" s="41"/>
      <c r="IQ37" s="41">
        <v>99.871531346351489</v>
      </c>
      <c r="IR37" s="41"/>
      <c r="IS37" s="41">
        <v>99.814768799837367</v>
      </c>
      <c r="IT37" s="41"/>
      <c r="IU37" s="41">
        <v>99.851000937252167</v>
      </c>
      <c r="IV37" s="41"/>
      <c r="IW37" s="41">
        <v>99.795377389201505</v>
      </c>
      <c r="IX37" s="41"/>
      <c r="IY37" s="41">
        <v>99.904633818315205</v>
      </c>
      <c r="IZ37" s="41"/>
      <c r="JA37" s="41">
        <v>99.900583751816256</v>
      </c>
      <c r="JB37" s="41"/>
      <c r="JC37" s="41">
        <v>99.760272330632404</v>
      </c>
      <c r="JD37" s="41"/>
      <c r="JE37" s="41">
        <v>99.815626756604843</v>
      </c>
      <c r="JF37" s="41"/>
      <c r="JG37" s="41">
        <v>99.918133442488738</v>
      </c>
      <c r="JH37" s="41"/>
      <c r="JI37" s="41">
        <v>99.757395892217829</v>
      </c>
      <c r="JJ37" s="41"/>
      <c r="JK37" s="41">
        <v>99.7810300525081</v>
      </c>
      <c r="JL37" s="41"/>
      <c r="JM37" s="41">
        <v>99.839005622965374</v>
      </c>
      <c r="JN37" s="41"/>
      <c r="JO37" s="41"/>
      <c r="JP37" s="41">
        <v>99.881354568854562</v>
      </c>
      <c r="JQ37" s="41"/>
      <c r="JR37" s="41">
        <v>99.910020629416678</v>
      </c>
      <c r="JS37" s="41"/>
      <c r="JT37" s="41">
        <v>99.642614396281431</v>
      </c>
      <c r="JU37" s="41"/>
      <c r="JV37" s="41">
        <v>99.829658597442489</v>
      </c>
      <c r="JW37" s="41"/>
      <c r="JX37" s="41">
        <v>99.790159835699626</v>
      </c>
      <c r="JY37" s="41"/>
      <c r="JZ37" s="41">
        <v>99.853757683918303</v>
      </c>
      <c r="KA37" s="41"/>
      <c r="KB37" s="41">
        <v>99.886274403617563</v>
      </c>
      <c r="KC37" s="41"/>
      <c r="KD37" s="41">
        <v>99.730881897639861</v>
      </c>
      <c r="KE37" s="41"/>
      <c r="KF37" s="41">
        <v>99.902366451252959</v>
      </c>
      <c r="KG37" s="41"/>
      <c r="KH37" s="41">
        <v>99.825849260410465</v>
      </c>
      <c r="KI37" s="41"/>
      <c r="KJ37" s="41">
        <v>99.743847972677116</v>
      </c>
      <c r="KK37" s="41"/>
      <c r="KL37" s="41">
        <v>99.718995878606222</v>
      </c>
      <c r="KM37" s="41"/>
      <c r="KN37" s="41">
        <v>99.808035283682244</v>
      </c>
      <c r="KO37" s="41"/>
      <c r="KP37" s="41"/>
      <c r="KQ37" s="41">
        <v>99.79275225011844</v>
      </c>
      <c r="KR37" s="41"/>
      <c r="KS37" s="41">
        <v>99.797878768935846</v>
      </c>
      <c r="KT37" s="41"/>
      <c r="KU37" s="41">
        <v>99.773586431358268</v>
      </c>
      <c r="KV37" s="41"/>
      <c r="KW37" s="41"/>
      <c r="KX37" s="41"/>
      <c r="KY37" s="41"/>
      <c r="KZ37" s="41"/>
      <c r="LA37" s="41"/>
      <c r="LB37" s="41"/>
      <c r="LC37" s="41"/>
      <c r="LD37" s="41"/>
      <c r="LE37" s="41"/>
      <c r="LF37" s="41"/>
      <c r="LG37" s="41"/>
      <c r="LH37" s="41"/>
      <c r="LI37" s="41"/>
      <c r="LJ37" s="41"/>
      <c r="LK37" s="41"/>
      <c r="LL37" s="41"/>
      <c r="LM37" s="41"/>
      <c r="LN37" s="41"/>
      <c r="LO37" s="41">
        <v>99.788012584221121</v>
      </c>
      <c r="LP37" s="41"/>
      <c r="LQ37" s="42"/>
      <c r="LR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2"/>
      <c r="HK38" s="46"/>
      <c r="HL38" s="42"/>
      <c r="HM38" s="42"/>
      <c r="HN38" s="46"/>
      <c r="HO38" s="50"/>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2"/>
      <c r="IO38" s="46"/>
      <c r="IP38" s="50"/>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6"/>
      <c r="JO38" s="46"/>
      <c r="JP38" s="46"/>
      <c r="JQ38" s="50"/>
      <c r="JR38" s="46"/>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6"/>
      <c r="KR38" s="50"/>
      <c r="KS38" s="46"/>
      <c r="KT38" s="46"/>
      <c r="KU38" s="46"/>
      <c r="KV38" s="46"/>
      <c r="KW38" s="46"/>
      <c r="KX38" s="46"/>
      <c r="KY38" s="46"/>
      <c r="KZ38" s="46"/>
      <c r="LA38" s="46"/>
      <c r="LB38" s="46"/>
      <c r="LC38" s="46"/>
      <c r="LD38" s="46"/>
      <c r="LE38" s="46"/>
      <c r="LF38" s="46"/>
      <c r="LG38" s="46"/>
      <c r="LH38" s="46"/>
      <c r="LI38" s="46"/>
      <c r="LJ38" s="46"/>
      <c r="LK38" s="46"/>
      <c r="LL38" s="46"/>
      <c r="LM38" s="46"/>
      <c r="LN38" s="46"/>
      <c r="LO38" s="46"/>
      <c r="LP38" s="46"/>
      <c r="LQ38" s="42"/>
      <c r="LR38" s="19"/>
    </row>
    <row r="39" spans="2:331" ht="10.5" customHeight="1" x14ac:dyDescent="0.2">
      <c r="B39" s="13">
        <v>17</v>
      </c>
      <c r="C39" s="14"/>
      <c r="D39" s="15" t="s">
        <v>33</v>
      </c>
      <c r="E39" s="16">
        <v>36951</v>
      </c>
      <c r="F39" s="16"/>
      <c r="G39" s="16">
        <v>33801</v>
      </c>
      <c r="H39" s="16"/>
      <c r="I39" s="16">
        <v>36506</v>
      </c>
      <c r="J39" s="16"/>
      <c r="K39" s="16">
        <v>36222</v>
      </c>
      <c r="L39" s="16"/>
      <c r="M39" s="16">
        <v>37287</v>
      </c>
      <c r="N39" s="16"/>
      <c r="O39" s="16">
        <v>34971</v>
      </c>
      <c r="P39" s="16"/>
      <c r="Q39" s="16">
        <v>34214</v>
      </c>
      <c r="R39" s="16"/>
      <c r="S39" s="16">
        <v>37026</v>
      </c>
      <c r="T39" s="16"/>
      <c r="U39" s="16">
        <v>36830</v>
      </c>
      <c r="V39" s="16"/>
      <c r="W39" s="16">
        <v>37951</v>
      </c>
      <c r="X39" s="16"/>
      <c r="Y39" s="16">
        <v>37026</v>
      </c>
      <c r="Z39" s="16"/>
      <c r="AA39" s="16">
        <v>36876</v>
      </c>
      <c r="AB39" s="16"/>
      <c r="AC39" s="16">
        <v>435661</v>
      </c>
      <c r="AD39" s="45"/>
      <c r="AE39" s="45"/>
      <c r="AF39" s="16">
        <v>39579</v>
      </c>
      <c r="AG39" s="16"/>
      <c r="AH39" s="16">
        <v>36797</v>
      </c>
      <c r="AI39" s="16"/>
      <c r="AJ39" s="16">
        <v>40704</v>
      </c>
      <c r="AK39" s="16"/>
      <c r="AL39" s="16">
        <v>38599</v>
      </c>
      <c r="AM39" s="16"/>
      <c r="AN39" s="16">
        <v>39710</v>
      </c>
      <c r="AO39" s="16"/>
      <c r="AP39" s="16">
        <v>37402</v>
      </c>
      <c r="AQ39" s="16"/>
      <c r="AR39" s="16">
        <v>36041</v>
      </c>
      <c r="AS39" s="16"/>
      <c r="AT39" s="16">
        <v>38288</v>
      </c>
      <c r="AU39" s="16"/>
      <c r="AV39" s="16">
        <v>39973</v>
      </c>
      <c r="AW39" s="16"/>
      <c r="AX39" s="16">
        <v>41459</v>
      </c>
      <c r="AY39" s="16"/>
      <c r="AZ39" s="16">
        <v>38913</v>
      </c>
      <c r="BA39" s="16"/>
      <c r="BB39" s="16">
        <v>39765</v>
      </c>
      <c r="BC39" s="16"/>
      <c r="BD39" s="16">
        <v>467230</v>
      </c>
      <c r="BE39" s="45"/>
      <c r="BF39" s="45"/>
      <c r="BG39" s="16">
        <v>40548</v>
      </c>
      <c r="BH39" s="53"/>
      <c r="BI39" s="16">
        <v>37381</v>
      </c>
      <c r="BJ39" s="16"/>
      <c r="BK39" s="16">
        <v>41189</v>
      </c>
      <c r="BL39" s="16"/>
      <c r="BM39" s="16">
        <v>38421</v>
      </c>
      <c r="BN39" s="16"/>
      <c r="BO39" s="16">
        <v>40189</v>
      </c>
      <c r="BP39" s="16"/>
      <c r="BQ39" s="16">
        <v>38669</v>
      </c>
      <c r="BR39" s="16"/>
      <c r="BS39" s="16">
        <v>37185</v>
      </c>
      <c r="BT39" s="16"/>
      <c r="BU39" s="16">
        <v>38868</v>
      </c>
      <c r="BV39" s="16"/>
      <c r="BW39" s="16">
        <v>40023</v>
      </c>
      <c r="BX39" s="16"/>
      <c r="BY39" s="16">
        <v>40219</v>
      </c>
      <c r="BZ39" s="16"/>
      <c r="CA39" s="16">
        <v>38643</v>
      </c>
      <c r="CB39" s="16"/>
      <c r="CC39" s="16">
        <v>40096</v>
      </c>
      <c r="CD39" s="16"/>
      <c r="CE39" s="16">
        <v>471431</v>
      </c>
      <c r="CF39" s="31"/>
      <c r="CG39" s="45"/>
      <c r="CH39" s="16">
        <v>40182</v>
      </c>
      <c r="CI39" s="53"/>
      <c r="CJ39" s="16">
        <v>38340</v>
      </c>
      <c r="CK39" s="16"/>
      <c r="CL39" s="16">
        <v>40660</v>
      </c>
      <c r="CM39" s="16"/>
      <c r="CN39" s="16">
        <v>40008</v>
      </c>
      <c r="CO39" s="16"/>
      <c r="CP39" s="16">
        <v>40890</v>
      </c>
      <c r="CQ39" s="16"/>
      <c r="CR39" s="16">
        <v>38644</v>
      </c>
      <c r="CS39" s="16"/>
      <c r="CT39" s="16">
        <v>36881</v>
      </c>
      <c r="CU39" s="16"/>
      <c r="CV39" s="16">
        <v>39948</v>
      </c>
      <c r="CW39" s="16"/>
      <c r="CX39" s="16">
        <v>40336</v>
      </c>
      <c r="CY39" s="16"/>
      <c r="CZ39" s="16">
        <v>40790</v>
      </c>
      <c r="DA39" s="16"/>
      <c r="DB39" s="16">
        <v>38986</v>
      </c>
      <c r="DC39" s="16"/>
      <c r="DD39" s="16">
        <v>40605</v>
      </c>
      <c r="DE39" s="16"/>
      <c r="DF39" s="16">
        <v>476270</v>
      </c>
      <c r="DG39" s="31"/>
      <c r="DH39" s="45"/>
      <c r="DI39" s="16">
        <v>41201</v>
      </c>
      <c r="DJ39" s="53"/>
      <c r="DK39" s="16">
        <v>38032</v>
      </c>
      <c r="DL39" s="16"/>
      <c r="DM39" s="16">
        <v>42388</v>
      </c>
      <c r="DN39" s="16"/>
      <c r="DO39" s="16">
        <v>39268</v>
      </c>
      <c r="DP39" s="16"/>
      <c r="DQ39" s="16">
        <v>41395</v>
      </c>
      <c r="DR39" s="16"/>
      <c r="DS39" s="16">
        <v>39710</v>
      </c>
      <c r="DT39" s="16"/>
      <c r="DU39" s="16">
        <v>37103</v>
      </c>
      <c r="DV39" s="16"/>
      <c r="DW39" s="16">
        <v>39930</v>
      </c>
      <c r="DX39" s="16"/>
      <c r="DY39" s="16">
        <v>40230</v>
      </c>
      <c r="DZ39" s="16"/>
      <c r="EA39" s="16">
        <v>41764</v>
      </c>
      <c r="EB39" s="16"/>
      <c r="EC39" s="16">
        <v>39663</v>
      </c>
      <c r="ED39" s="16"/>
      <c r="EE39" s="16">
        <v>41785</v>
      </c>
      <c r="EF39" s="16"/>
      <c r="EG39" s="16">
        <v>482469</v>
      </c>
      <c r="EH39" s="31"/>
      <c r="EI39" s="45"/>
      <c r="EJ39" s="16">
        <v>43869</v>
      </c>
      <c r="EK39" s="53"/>
      <c r="EL39" s="16">
        <v>39814</v>
      </c>
      <c r="EM39" s="16"/>
      <c r="EN39" s="16">
        <v>43565</v>
      </c>
      <c r="EO39" s="16"/>
      <c r="EP39" s="16">
        <v>41668</v>
      </c>
      <c r="EQ39" s="16"/>
      <c r="ER39" s="16">
        <v>43379</v>
      </c>
      <c r="ES39" s="16"/>
      <c r="ET39" s="16">
        <v>41153</v>
      </c>
      <c r="EU39" s="16"/>
      <c r="EV39" s="16">
        <v>40756</v>
      </c>
      <c r="EW39" s="16"/>
      <c r="EX39" s="16">
        <v>42503</v>
      </c>
      <c r="EY39" s="16"/>
      <c r="EZ39" s="16">
        <v>42558</v>
      </c>
      <c r="FA39" s="16"/>
      <c r="FB39" s="16">
        <v>44595</v>
      </c>
      <c r="FC39" s="16"/>
      <c r="FD39" s="16">
        <v>42810</v>
      </c>
      <c r="FE39" s="16"/>
      <c r="FF39" s="16">
        <v>42770</v>
      </c>
      <c r="FG39" s="16"/>
      <c r="FH39" s="16">
        <v>509440</v>
      </c>
      <c r="FI39" s="31"/>
      <c r="FJ39" s="45"/>
      <c r="FK39" s="16">
        <v>45421</v>
      </c>
      <c r="FL39" s="53"/>
      <c r="FM39" s="16">
        <v>40682</v>
      </c>
      <c r="FN39" s="16"/>
      <c r="FO39" s="16">
        <v>44723</v>
      </c>
      <c r="FP39" s="16"/>
      <c r="FQ39" s="16">
        <v>43342</v>
      </c>
      <c r="FR39" s="16"/>
      <c r="FS39" s="16">
        <v>45724</v>
      </c>
      <c r="FT39" s="16"/>
      <c r="FU39" s="16">
        <v>41637</v>
      </c>
      <c r="FV39" s="16"/>
      <c r="FW39" s="16">
        <v>42696</v>
      </c>
      <c r="FX39" s="16"/>
      <c r="FY39" s="16">
        <v>41947</v>
      </c>
      <c r="FZ39" s="16"/>
      <c r="GA39" s="16">
        <v>42922</v>
      </c>
      <c r="GB39" s="16"/>
      <c r="GC39" s="16">
        <v>44643</v>
      </c>
      <c r="GD39" s="16"/>
      <c r="GE39" s="16">
        <v>43764</v>
      </c>
      <c r="GF39" s="16"/>
      <c r="GG39" s="16">
        <v>43617</v>
      </c>
      <c r="GH39" s="16"/>
      <c r="GI39" s="16">
        <v>521118</v>
      </c>
      <c r="GJ39" s="31"/>
      <c r="GK39" s="45"/>
      <c r="GL39" s="16">
        <v>45902</v>
      </c>
      <c r="GM39" s="53"/>
      <c r="GN39" s="16">
        <v>42289</v>
      </c>
      <c r="GO39" s="16"/>
      <c r="GP39" s="16">
        <v>44521</v>
      </c>
      <c r="GQ39" s="16"/>
      <c r="GR39" s="16">
        <v>39374</v>
      </c>
      <c r="GS39" s="16"/>
      <c r="GT39" s="16">
        <v>38199</v>
      </c>
      <c r="GU39" s="16"/>
      <c r="GV39" s="16">
        <v>37249</v>
      </c>
      <c r="GW39" s="16"/>
      <c r="GX39" s="16">
        <v>38103</v>
      </c>
      <c r="GY39" s="16"/>
      <c r="GZ39" s="16">
        <v>40523</v>
      </c>
      <c r="HA39" s="16"/>
      <c r="HB39" s="16">
        <v>42297</v>
      </c>
      <c r="HC39" s="16"/>
      <c r="HD39" s="16">
        <v>43636</v>
      </c>
      <c r="HE39" s="16"/>
      <c r="HF39" s="16">
        <v>40762</v>
      </c>
      <c r="HG39" s="16"/>
      <c r="HH39" s="16">
        <v>40336</v>
      </c>
      <c r="HI39" s="16"/>
      <c r="HJ39" s="40"/>
      <c r="HK39" s="16">
        <v>493191</v>
      </c>
      <c r="HL39" s="31"/>
      <c r="HM39" s="45"/>
      <c r="HN39" s="16">
        <v>39972</v>
      </c>
      <c r="HO39" s="53"/>
      <c r="HP39" s="16">
        <v>36213</v>
      </c>
      <c r="HQ39" s="16"/>
      <c r="HR39" s="16">
        <v>41025</v>
      </c>
      <c r="HS39" s="16"/>
      <c r="HT39" s="16">
        <v>39100</v>
      </c>
      <c r="HU39" s="16"/>
      <c r="HV39" s="16">
        <v>40448</v>
      </c>
      <c r="HW39" s="16"/>
      <c r="HX39" s="16">
        <v>40108</v>
      </c>
      <c r="HY39" s="16"/>
      <c r="HZ39" s="16">
        <v>40322</v>
      </c>
      <c r="IA39" s="16"/>
      <c r="IB39" s="16">
        <v>43057</v>
      </c>
      <c r="IC39" s="16"/>
      <c r="ID39" s="16">
        <v>43181</v>
      </c>
      <c r="IE39" s="16"/>
      <c r="IF39" s="16">
        <v>43181</v>
      </c>
      <c r="IG39" s="16"/>
      <c r="IH39" s="16">
        <v>41691</v>
      </c>
      <c r="II39" s="16"/>
      <c r="IJ39" s="16">
        <v>41834</v>
      </c>
      <c r="IK39" s="16"/>
      <c r="IL39" s="16">
        <v>490132</v>
      </c>
      <c r="IM39" s="16"/>
      <c r="IN39" s="31"/>
      <c r="IO39" s="16">
        <v>41527</v>
      </c>
      <c r="IP39" s="53"/>
      <c r="IQ39" s="16">
        <v>38898</v>
      </c>
      <c r="IR39" s="16"/>
      <c r="IS39" s="16">
        <v>44225</v>
      </c>
      <c r="IT39" s="16"/>
      <c r="IU39" s="16">
        <v>41583</v>
      </c>
      <c r="IV39" s="16"/>
      <c r="IW39" s="16">
        <v>42961</v>
      </c>
      <c r="IX39" s="16"/>
      <c r="IY39" s="16">
        <v>40876</v>
      </c>
      <c r="IZ39" s="16"/>
      <c r="JA39" s="16">
        <v>39208</v>
      </c>
      <c r="JB39" s="16"/>
      <c r="JC39" s="16">
        <v>41655</v>
      </c>
      <c r="JD39" s="16"/>
      <c r="JE39" s="16">
        <v>44428</v>
      </c>
      <c r="JF39" s="16"/>
      <c r="JG39" s="16">
        <v>43955</v>
      </c>
      <c r="JH39" s="16"/>
      <c r="JI39" s="16">
        <v>42401</v>
      </c>
      <c r="JJ39" s="16"/>
      <c r="JK39" s="16">
        <v>44698</v>
      </c>
      <c r="JL39" s="16"/>
      <c r="JM39" s="16">
        <v>506415</v>
      </c>
      <c r="JN39" s="16"/>
      <c r="JO39" s="16"/>
      <c r="JP39" s="16">
        <v>49707</v>
      </c>
      <c r="JQ39" s="53"/>
      <c r="JR39" s="16">
        <v>45551</v>
      </c>
      <c r="JS39" s="16"/>
      <c r="JT39" s="16">
        <v>45517</v>
      </c>
      <c r="JU39" s="16"/>
      <c r="JV39" s="16">
        <v>41650</v>
      </c>
      <c r="JW39" s="16"/>
      <c r="JX39" s="16">
        <v>44748</v>
      </c>
      <c r="JY39" s="16"/>
      <c r="JZ39" s="16">
        <v>40324</v>
      </c>
      <c r="KA39" s="16"/>
      <c r="KB39" s="16">
        <v>36908</v>
      </c>
      <c r="KC39" s="16"/>
      <c r="KD39" s="16">
        <v>41924</v>
      </c>
      <c r="KE39" s="16"/>
      <c r="KF39" s="16">
        <v>43006</v>
      </c>
      <c r="KG39" s="16"/>
      <c r="KH39" s="16">
        <v>45321</v>
      </c>
      <c r="KI39" s="16"/>
      <c r="KJ39" s="16">
        <v>45621</v>
      </c>
      <c r="KK39" s="16"/>
      <c r="KL39" s="16">
        <v>47971</v>
      </c>
      <c r="KM39" s="16"/>
      <c r="KN39" s="16">
        <v>528248</v>
      </c>
      <c r="KO39" s="16"/>
      <c r="KP39" s="16"/>
      <c r="KQ39" s="16">
        <v>50611</v>
      </c>
      <c r="KR39" s="53"/>
      <c r="KS39" s="16">
        <v>47939</v>
      </c>
      <c r="KT39" s="16"/>
      <c r="KU39" s="16">
        <v>49404</v>
      </c>
      <c r="KV39" s="16"/>
      <c r="KW39" s="16"/>
      <c r="KX39" s="16"/>
      <c r="KY39" s="16"/>
      <c r="KZ39" s="16"/>
      <c r="LA39" s="16"/>
      <c r="LB39" s="16"/>
      <c r="LC39" s="16"/>
      <c r="LD39" s="16"/>
      <c r="LE39" s="16"/>
      <c r="LF39" s="16"/>
      <c r="LG39" s="16"/>
      <c r="LH39" s="16"/>
      <c r="LI39" s="16"/>
      <c r="LJ39" s="16"/>
      <c r="LK39" s="16"/>
      <c r="LL39" s="16"/>
      <c r="LM39" s="16"/>
      <c r="LN39" s="16"/>
      <c r="LO39" s="16">
        <v>147954</v>
      </c>
      <c r="LP39" s="16"/>
      <c r="LQ39" s="40"/>
      <c r="LR39" s="15" t="s">
        <v>34</v>
      </c>
    </row>
    <row r="40" spans="2:331" ht="10.5" customHeight="1" x14ac:dyDescent="0.2">
      <c r="B40" s="13">
        <v>18</v>
      </c>
      <c r="C40" s="13"/>
      <c r="D40" s="19" t="s">
        <v>35</v>
      </c>
      <c r="E40" s="41">
        <v>99.937794125601769</v>
      </c>
      <c r="F40" s="41"/>
      <c r="G40" s="41">
        <v>99.955642299503182</v>
      </c>
      <c r="H40" s="41"/>
      <c r="I40" s="41">
        <v>99.95892774020426</v>
      </c>
      <c r="J40" s="41"/>
      <c r="K40" s="41">
        <v>99.958605844854702</v>
      </c>
      <c r="L40" s="41"/>
      <c r="M40" s="41">
        <v>99.914252793483215</v>
      </c>
      <c r="N40" s="41"/>
      <c r="O40" s="41">
        <v>99.959982849792766</v>
      </c>
      <c r="P40" s="41"/>
      <c r="Q40" s="41">
        <v>99.93865926683219</v>
      </c>
      <c r="R40" s="41"/>
      <c r="S40" s="41">
        <v>99.959504333036364</v>
      </c>
      <c r="T40" s="41"/>
      <c r="U40" s="41">
        <v>99.953863272450945</v>
      </c>
      <c r="V40" s="41"/>
      <c r="W40" s="41">
        <v>99.93416894880977</v>
      </c>
      <c r="X40" s="41"/>
      <c r="Y40" s="41">
        <v>99.908256880733944</v>
      </c>
      <c r="Z40" s="41"/>
      <c r="AA40" s="41">
        <v>99.959339676343831</v>
      </c>
      <c r="AB40" s="41"/>
      <c r="AC40" s="41">
        <v>99.944712343600159</v>
      </c>
      <c r="AD40" s="41"/>
      <c r="AE40" s="41"/>
      <c r="AF40" s="41">
        <v>99.946969696969703</v>
      </c>
      <c r="AG40" s="41"/>
      <c r="AH40" s="41">
        <v>99.948392003476755</v>
      </c>
      <c r="AI40" s="41"/>
      <c r="AJ40" s="41">
        <v>99.977894038759118</v>
      </c>
      <c r="AK40" s="41"/>
      <c r="AL40" s="41">
        <v>99.974099303271259</v>
      </c>
      <c r="AM40" s="41"/>
      <c r="AN40" s="41">
        <v>99.904397705544937</v>
      </c>
      <c r="AO40" s="41"/>
      <c r="AP40" s="41">
        <v>99.927863421411203</v>
      </c>
      <c r="AQ40" s="41"/>
      <c r="AR40" s="41">
        <v>99.941766956907557</v>
      </c>
      <c r="AS40" s="41"/>
      <c r="AT40" s="41">
        <v>99.817508733510607</v>
      </c>
      <c r="AU40" s="41"/>
      <c r="AV40" s="41">
        <v>99.952490498099621</v>
      </c>
      <c r="AW40" s="41"/>
      <c r="AX40" s="41">
        <v>99.951782829865721</v>
      </c>
      <c r="AY40" s="41"/>
      <c r="AZ40" s="41">
        <v>99.951196958799954</v>
      </c>
      <c r="BA40" s="41"/>
      <c r="BB40" s="41">
        <v>99.919591929039882</v>
      </c>
      <c r="BC40" s="41"/>
      <c r="BD40" s="41">
        <v>99.934764242249244</v>
      </c>
      <c r="BE40" s="41"/>
      <c r="BF40" s="41"/>
      <c r="BG40" s="41">
        <v>99.950700059159928</v>
      </c>
      <c r="BH40" s="41"/>
      <c r="BI40" s="41">
        <v>99.898447312862444</v>
      </c>
      <c r="BJ40" s="41"/>
      <c r="BK40" s="41">
        <v>99.794059214033055</v>
      </c>
      <c r="BL40" s="41"/>
      <c r="BM40" s="41">
        <v>99.932374437537391</v>
      </c>
      <c r="BN40" s="41"/>
      <c r="BO40" s="41">
        <v>99.970149996268759</v>
      </c>
      <c r="BP40" s="41"/>
      <c r="BQ40" s="41">
        <v>99.950889164598848</v>
      </c>
      <c r="BR40" s="41"/>
      <c r="BS40" s="41">
        <v>99.967739333817235</v>
      </c>
      <c r="BT40" s="41"/>
      <c r="BU40" s="41">
        <v>99.853564547206162</v>
      </c>
      <c r="BV40" s="41"/>
      <c r="BW40" s="41">
        <v>99.902650891118753</v>
      </c>
      <c r="BX40" s="41"/>
      <c r="BY40" s="41">
        <v>99.957749279252411</v>
      </c>
      <c r="BZ40" s="41"/>
      <c r="CA40" s="41">
        <v>99.963784049460642</v>
      </c>
      <c r="CB40" s="41"/>
      <c r="CC40" s="41">
        <v>99.965095986038392</v>
      </c>
      <c r="CD40" s="41"/>
      <c r="CE40" s="41">
        <v>99.925177623658286</v>
      </c>
      <c r="CF40" s="41"/>
      <c r="CG40" s="41"/>
      <c r="CH40" s="41">
        <v>99.925395404356905</v>
      </c>
      <c r="CI40" s="41"/>
      <c r="CJ40" s="41">
        <v>99.960891669925687</v>
      </c>
      <c r="CK40" s="41"/>
      <c r="CL40" s="41">
        <v>99.948378850077432</v>
      </c>
      <c r="CM40" s="41"/>
      <c r="CN40" s="41">
        <v>99.957526545908806</v>
      </c>
      <c r="CO40" s="41"/>
      <c r="CP40" s="41">
        <v>99.970661581340764</v>
      </c>
      <c r="CQ40" s="41"/>
      <c r="CR40" s="41">
        <v>99.906928645294727</v>
      </c>
      <c r="CS40" s="41"/>
      <c r="CT40" s="41">
        <v>99.951218190194851</v>
      </c>
      <c r="CU40" s="41"/>
      <c r="CV40" s="41">
        <v>99.977475786470464</v>
      </c>
      <c r="CW40" s="41"/>
      <c r="CX40" s="41">
        <v>99.967781109816841</v>
      </c>
      <c r="CY40" s="41"/>
      <c r="CZ40" s="41">
        <v>99.98774359602892</v>
      </c>
      <c r="DA40" s="41"/>
      <c r="DB40" s="41">
        <v>99.520089855516417</v>
      </c>
      <c r="DC40" s="41"/>
      <c r="DD40" s="41">
        <v>99.960611506363705</v>
      </c>
      <c r="DE40" s="41"/>
      <c r="DF40" s="41">
        <v>99.92027693275989</v>
      </c>
      <c r="DG40" s="41"/>
      <c r="DH40" s="41"/>
      <c r="DI40" s="41">
        <v>99.958755883351941</v>
      </c>
      <c r="DJ40" s="41"/>
      <c r="DK40" s="41">
        <v>99.892312137210098</v>
      </c>
      <c r="DL40" s="41"/>
      <c r="DM40" s="41">
        <v>99.959910387925959</v>
      </c>
      <c r="DN40" s="41"/>
      <c r="DO40" s="41">
        <v>99.951637946394484</v>
      </c>
      <c r="DP40" s="41"/>
      <c r="DQ40" s="41">
        <v>99.891409266409269</v>
      </c>
      <c r="DR40" s="41"/>
      <c r="DS40" s="41">
        <v>99.901884324133931</v>
      </c>
      <c r="DT40" s="41"/>
      <c r="DU40" s="41">
        <v>99.956895390500819</v>
      </c>
      <c r="DV40" s="41"/>
      <c r="DW40" s="41">
        <v>99.969956436833414</v>
      </c>
      <c r="DX40" s="41"/>
      <c r="DY40" s="41">
        <v>99.865951742627345</v>
      </c>
      <c r="DZ40" s="41"/>
      <c r="EA40" s="41">
        <v>99.978454982883676</v>
      </c>
      <c r="EB40" s="41"/>
      <c r="EC40" s="41">
        <v>99.909317615053268</v>
      </c>
      <c r="ED40" s="41"/>
      <c r="EE40" s="41">
        <v>99.909140903330709</v>
      </c>
      <c r="EF40" s="41"/>
      <c r="EG40" s="41">
        <v>99.928957855231431</v>
      </c>
      <c r="EH40" s="41"/>
      <c r="EI40" s="41"/>
      <c r="EJ40" s="41">
        <v>99.790723595914571</v>
      </c>
      <c r="EK40" s="41"/>
      <c r="EL40" s="41">
        <v>99.697007637410792</v>
      </c>
      <c r="EM40" s="41"/>
      <c r="EN40" s="41">
        <v>99.844154653587879</v>
      </c>
      <c r="EO40" s="41"/>
      <c r="EP40" s="41">
        <v>99.796421814001391</v>
      </c>
      <c r="EQ40" s="41"/>
      <c r="ER40" s="41">
        <v>99.891769907428724</v>
      </c>
      <c r="ES40" s="41"/>
      <c r="ET40" s="41">
        <v>99.907746837901485</v>
      </c>
      <c r="EU40" s="41"/>
      <c r="EV40" s="41">
        <v>99.796762898210048</v>
      </c>
      <c r="EW40" s="41"/>
      <c r="EX40" s="41">
        <v>99.870764603599795</v>
      </c>
      <c r="EY40" s="41"/>
      <c r="EZ40" s="41">
        <v>99.948332550493191</v>
      </c>
      <c r="FA40" s="41"/>
      <c r="FB40" s="41">
        <v>99.939491730536517</v>
      </c>
      <c r="FC40" s="41"/>
      <c r="FD40" s="41">
        <v>99.815803586001067</v>
      </c>
      <c r="FE40" s="41"/>
      <c r="FF40" s="41">
        <v>99.971950820438508</v>
      </c>
      <c r="FG40" s="41"/>
      <c r="FH40" s="41">
        <v>99.857106174620569</v>
      </c>
      <c r="FI40" s="41"/>
      <c r="FJ40" s="41"/>
      <c r="FK40" s="41">
        <v>99.969186750302626</v>
      </c>
      <c r="FL40" s="41"/>
      <c r="FM40" s="41">
        <v>99.723005270253708</v>
      </c>
      <c r="FN40" s="41"/>
      <c r="FO40" s="41">
        <v>99.908408542578854</v>
      </c>
      <c r="FP40" s="41"/>
      <c r="FQ40" s="41">
        <v>99.979239233235688</v>
      </c>
      <c r="FR40" s="41"/>
      <c r="FS40" s="41">
        <v>99.954093343534808</v>
      </c>
      <c r="FT40" s="41"/>
      <c r="FU40" s="41">
        <v>99.923204300559163</v>
      </c>
      <c r="FV40" s="41"/>
      <c r="FW40" s="41">
        <v>99.939141425963214</v>
      </c>
      <c r="FX40" s="41"/>
      <c r="FY40" s="41">
        <v>99.769289315954708</v>
      </c>
      <c r="FZ40" s="41"/>
      <c r="GA40" s="41">
        <v>99.923175416133162</v>
      </c>
      <c r="GB40" s="41"/>
      <c r="GC40" s="41">
        <v>99.921661667934998</v>
      </c>
      <c r="GD40" s="41"/>
      <c r="GE40" s="41">
        <v>99.965736997190433</v>
      </c>
      <c r="GF40" s="41"/>
      <c r="GG40" s="41">
        <v>99.96333050672655</v>
      </c>
      <c r="GH40" s="41"/>
      <c r="GI40" s="41">
        <v>99.913338573921052</v>
      </c>
      <c r="GJ40" s="41"/>
      <c r="GK40" s="41"/>
      <c r="GL40" s="41">
        <v>99.984752445054355</v>
      </c>
      <c r="GM40" s="41"/>
      <c r="GN40" s="41">
        <v>99.969268592501535</v>
      </c>
      <c r="GO40" s="41"/>
      <c r="GP40" s="41">
        <v>99.961830347119317</v>
      </c>
      <c r="GQ40" s="41"/>
      <c r="GR40" s="41">
        <v>99.992381339360534</v>
      </c>
      <c r="GS40" s="41"/>
      <c r="GT40" s="41">
        <v>99.895394754046919</v>
      </c>
      <c r="GU40" s="41"/>
      <c r="GV40" s="41">
        <v>99.863270777479897</v>
      </c>
      <c r="GW40" s="41"/>
      <c r="GX40" s="41">
        <v>99.979008685156515</v>
      </c>
      <c r="GY40" s="41"/>
      <c r="GZ40" s="41">
        <v>99.93588004636365</v>
      </c>
      <c r="HA40" s="41"/>
      <c r="HB40" s="41">
        <v>99.974000189089523</v>
      </c>
      <c r="HC40" s="41"/>
      <c r="HD40" s="41">
        <v>99.951897748356515</v>
      </c>
      <c r="HE40" s="41"/>
      <c r="HF40" s="41">
        <v>99.94360671815619</v>
      </c>
      <c r="HG40" s="41"/>
      <c r="HH40" s="41">
        <v>99.982648786654437</v>
      </c>
      <c r="HI40" s="41"/>
      <c r="HJ40" s="41"/>
      <c r="HK40" s="41">
        <v>99.953994382045238</v>
      </c>
      <c r="HL40" s="41"/>
      <c r="HM40" s="41"/>
      <c r="HN40" s="41">
        <v>99.964987745710999</v>
      </c>
      <c r="HO40" s="41"/>
      <c r="HP40" s="41">
        <v>99.886909030727651</v>
      </c>
      <c r="HQ40" s="41"/>
      <c r="HR40" s="41">
        <v>99.975630559278656</v>
      </c>
      <c r="HS40" s="41"/>
      <c r="HT40" s="41">
        <v>99.969318879116386</v>
      </c>
      <c r="HU40" s="41"/>
      <c r="HV40" s="41">
        <v>99.987639977257558</v>
      </c>
      <c r="HW40" s="41"/>
      <c r="HX40" s="41">
        <v>99.96510642540251</v>
      </c>
      <c r="HY40" s="41"/>
      <c r="HZ40" s="41">
        <v>99.920701789165875</v>
      </c>
      <c r="IA40" s="41"/>
      <c r="IB40" s="41">
        <v>99.948931033682314</v>
      </c>
      <c r="IC40" s="41"/>
      <c r="ID40" s="41">
        <v>99.669928907764742</v>
      </c>
      <c r="IE40" s="41"/>
      <c r="IF40" s="41">
        <v>99.965274562459484</v>
      </c>
      <c r="IG40" s="41"/>
      <c r="IH40" s="41">
        <v>99.849116252335108</v>
      </c>
      <c r="II40" s="41"/>
      <c r="IJ40" s="41">
        <v>99.854397899510687</v>
      </c>
      <c r="IK40" s="41"/>
      <c r="IL40" s="41">
        <v>99.911938095742855</v>
      </c>
      <c r="IM40" s="41"/>
      <c r="IN40" s="41"/>
      <c r="IO40" s="41">
        <v>99.954267558850432</v>
      </c>
      <c r="IP40" s="41"/>
      <c r="IQ40" s="41">
        <v>99.943473792394656</v>
      </c>
      <c r="IR40" s="41"/>
      <c r="IS40" s="41">
        <v>99.900607648693224</v>
      </c>
      <c r="IT40" s="41"/>
      <c r="IU40" s="41">
        <v>99.932710100694536</v>
      </c>
      <c r="IV40" s="41"/>
      <c r="IW40" s="41">
        <v>99.895363437659853</v>
      </c>
      <c r="IX40" s="41"/>
      <c r="IY40" s="41">
        <v>99.953539552512524</v>
      </c>
      <c r="IZ40" s="41"/>
      <c r="JA40" s="41">
        <v>99.9464681740549</v>
      </c>
      <c r="JB40" s="41"/>
      <c r="JC40" s="41">
        <v>99.858560675073122</v>
      </c>
      <c r="JD40" s="41"/>
      <c r="JE40" s="41">
        <v>99.894322653175934</v>
      </c>
      <c r="JF40" s="41"/>
      <c r="JG40" s="41">
        <v>99.956792650202402</v>
      </c>
      <c r="JH40" s="41"/>
      <c r="JI40" s="41">
        <v>99.870454117203693</v>
      </c>
      <c r="JJ40" s="41"/>
      <c r="JK40" s="41">
        <v>99.872639928499609</v>
      </c>
      <c r="JL40" s="41"/>
      <c r="JM40" s="41">
        <v>99.91417579165433</v>
      </c>
      <c r="JN40" s="41"/>
      <c r="JO40" s="41"/>
      <c r="JP40" s="41">
        <v>99.957770270270274</v>
      </c>
      <c r="JQ40" s="41"/>
      <c r="JR40" s="41">
        <v>99.967080718079274</v>
      </c>
      <c r="JS40" s="41"/>
      <c r="JT40" s="41">
        <v>99.798285426122035</v>
      </c>
      <c r="JU40" s="41"/>
      <c r="JV40" s="41">
        <v>99.925625584798823</v>
      </c>
      <c r="JW40" s="41"/>
      <c r="JX40" s="41">
        <v>99.892847575676399</v>
      </c>
      <c r="JY40" s="41"/>
      <c r="JZ40" s="41">
        <v>99.950426333531624</v>
      </c>
      <c r="KA40" s="41"/>
      <c r="KB40" s="41">
        <v>99.937721697219146</v>
      </c>
      <c r="KC40" s="41"/>
      <c r="KD40" s="41">
        <v>99.845197551739744</v>
      </c>
      <c r="KE40" s="41"/>
      <c r="KF40" s="41">
        <v>99.972104700357988</v>
      </c>
      <c r="KG40" s="41"/>
      <c r="KH40" s="41">
        <v>99.90741353085113</v>
      </c>
      <c r="KI40" s="41"/>
      <c r="KJ40" s="41">
        <v>99.879586653822571</v>
      </c>
      <c r="KK40" s="41"/>
      <c r="KL40" s="41">
        <v>99.852212647266981</v>
      </c>
      <c r="KM40" s="41"/>
      <c r="KN40" s="41">
        <v>99.906381739332716</v>
      </c>
      <c r="KO40" s="41"/>
      <c r="KP40" s="41"/>
      <c r="KQ40" s="41">
        <v>99.89538923101216</v>
      </c>
      <c r="KR40" s="41"/>
      <c r="KS40" s="41">
        <v>99.891646350357348</v>
      </c>
      <c r="KT40" s="41"/>
      <c r="KU40" s="41">
        <v>99.872642367639031</v>
      </c>
      <c r="KV40" s="41"/>
      <c r="KW40" s="41"/>
      <c r="KX40" s="41"/>
      <c r="KY40" s="41"/>
      <c r="KZ40" s="41"/>
      <c r="LA40" s="41"/>
      <c r="LB40" s="41"/>
      <c r="LC40" s="41"/>
      <c r="LD40" s="41"/>
      <c r="LE40" s="41"/>
      <c r="LF40" s="41"/>
      <c r="LG40" s="41"/>
      <c r="LH40" s="41"/>
      <c r="LI40" s="41"/>
      <c r="LJ40" s="41"/>
      <c r="LK40" s="41"/>
      <c r="LL40" s="41"/>
      <c r="LM40" s="41"/>
      <c r="LN40" s="41"/>
      <c r="LO40" s="41">
        <v>99.886579981366708</v>
      </c>
      <c r="LP40" s="41"/>
      <c r="LQ40" s="42"/>
      <c r="LR40" s="19" t="s">
        <v>36</v>
      </c>
      <c r="LS40" s="47"/>
    </row>
    <row r="41" spans="2:331"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8"/>
      <c r="KO41" s="158"/>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8"/>
      <c r="LP41" s="158"/>
      <c r="LQ41" s="155"/>
      <c r="LR41" s="153"/>
      <c r="LS41" s="47"/>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2"/>
      <c r="HK42" s="46"/>
      <c r="HL42" s="42"/>
      <c r="HM42" s="42"/>
      <c r="HN42" s="46"/>
      <c r="HO42" s="50"/>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2"/>
      <c r="IO42" s="46"/>
      <c r="IP42" s="50"/>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6"/>
      <c r="JO42" s="46"/>
      <c r="JP42" s="46"/>
      <c r="JQ42" s="50"/>
      <c r="JR42" s="46"/>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6"/>
      <c r="KR42" s="50"/>
      <c r="KS42" s="46"/>
      <c r="KT42" s="46"/>
      <c r="KU42" s="46"/>
      <c r="KV42" s="46"/>
      <c r="KW42" s="46"/>
      <c r="KX42" s="46"/>
      <c r="KY42" s="46"/>
      <c r="KZ42" s="46"/>
      <c r="LA42" s="46"/>
      <c r="LB42" s="46"/>
      <c r="LC42" s="46"/>
      <c r="LD42" s="46"/>
      <c r="LE42" s="46"/>
      <c r="LF42" s="46"/>
      <c r="LG42" s="46"/>
      <c r="LH42" s="46"/>
      <c r="LI42" s="46"/>
      <c r="LJ42" s="46"/>
      <c r="LK42" s="46"/>
      <c r="LL42" s="46"/>
      <c r="LM42" s="46"/>
      <c r="LN42" s="46"/>
      <c r="LO42" s="46"/>
      <c r="LP42" s="46"/>
      <c r="LQ42" s="42"/>
      <c r="LR42" s="19"/>
    </row>
    <row r="43" spans="2:331" ht="11.55" customHeight="1" x14ac:dyDescent="0.2">
      <c r="B43" s="13">
        <v>19</v>
      </c>
      <c r="C43" s="13"/>
      <c r="D43" s="15" t="s">
        <v>502</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2"/>
      <c r="HK43" s="46" t="s">
        <v>270</v>
      </c>
      <c r="HL43" s="42"/>
      <c r="HM43" s="42"/>
      <c r="HN43" s="46" t="s">
        <v>270</v>
      </c>
      <c r="HO43" s="50"/>
      <c r="HP43" s="46" t="s">
        <v>270</v>
      </c>
      <c r="HQ43" s="46"/>
      <c r="HR43" s="46" t="s">
        <v>270</v>
      </c>
      <c r="HS43" s="46"/>
      <c r="HT43" s="46" t="s">
        <v>270</v>
      </c>
      <c r="HU43" s="46"/>
      <c r="HV43" s="46" t="s">
        <v>270</v>
      </c>
      <c r="HW43" s="46"/>
      <c r="HX43" s="46" t="s">
        <v>270</v>
      </c>
      <c r="HY43" s="46"/>
      <c r="HZ43" s="46" t="s">
        <v>270</v>
      </c>
      <c r="IA43" s="46"/>
      <c r="IB43" s="46" t="s">
        <v>270</v>
      </c>
      <c r="IC43" s="46"/>
      <c r="ID43" s="46" t="s">
        <v>270</v>
      </c>
      <c r="IE43" s="46"/>
      <c r="IF43" s="46" t="s">
        <v>270</v>
      </c>
      <c r="IG43" s="46"/>
      <c r="IH43" s="46" t="s">
        <v>270</v>
      </c>
      <c r="II43" s="46"/>
      <c r="IJ43" s="46" t="s">
        <v>270</v>
      </c>
      <c r="IK43" s="46"/>
      <c r="IL43" s="46" t="s">
        <v>270</v>
      </c>
      <c r="IM43" s="46"/>
      <c r="IN43" s="42"/>
      <c r="IO43" s="46" t="s">
        <v>270</v>
      </c>
      <c r="IP43" s="50"/>
      <c r="IQ43" s="46" t="s">
        <v>270</v>
      </c>
      <c r="IR43" s="46"/>
      <c r="IS43" s="46" t="s">
        <v>270</v>
      </c>
      <c r="IT43" s="46"/>
      <c r="IU43" s="46" t="s">
        <v>270</v>
      </c>
      <c r="IV43" s="46"/>
      <c r="IW43" s="46" t="s">
        <v>270</v>
      </c>
      <c r="IX43" s="46"/>
      <c r="IY43" s="46" t="s">
        <v>270</v>
      </c>
      <c r="IZ43" s="46"/>
      <c r="JA43" s="46" t="s">
        <v>270</v>
      </c>
      <c r="JB43" s="46"/>
      <c r="JC43" s="46" t="s">
        <v>270</v>
      </c>
      <c r="JD43" s="46"/>
      <c r="JE43" s="46" t="s">
        <v>270</v>
      </c>
      <c r="JF43" s="46"/>
      <c r="JG43" s="46" t="s">
        <v>270</v>
      </c>
      <c r="JH43" s="46"/>
      <c r="JI43" s="46" t="s">
        <v>270</v>
      </c>
      <c r="JJ43" s="46"/>
      <c r="JK43" s="46" t="s">
        <v>270</v>
      </c>
      <c r="JL43" s="46"/>
      <c r="JM43" s="46" t="s">
        <v>270</v>
      </c>
      <c r="JN43" s="46"/>
      <c r="JO43" s="46"/>
      <c r="JP43" s="16">
        <v>986</v>
      </c>
      <c r="JQ43" s="50"/>
      <c r="JR43" s="16">
        <v>978</v>
      </c>
      <c r="JS43" s="46"/>
      <c r="JT43" s="16">
        <v>1347</v>
      </c>
      <c r="JU43" s="46"/>
      <c r="JV43" s="16">
        <v>977</v>
      </c>
      <c r="JW43" s="46"/>
      <c r="JX43" s="16">
        <v>1371</v>
      </c>
      <c r="JY43" s="46"/>
      <c r="JZ43" s="16">
        <v>1339</v>
      </c>
      <c r="KA43" s="46"/>
      <c r="KB43" s="16">
        <v>986</v>
      </c>
      <c r="KC43" s="46"/>
      <c r="KD43" s="16">
        <v>1416</v>
      </c>
      <c r="KE43" s="46"/>
      <c r="KF43" s="16">
        <v>1385</v>
      </c>
      <c r="KG43" s="46"/>
      <c r="KH43" s="16">
        <v>1448</v>
      </c>
      <c r="KI43" s="46"/>
      <c r="KJ43" s="16">
        <v>1599</v>
      </c>
      <c r="KK43" s="46"/>
      <c r="KL43" s="16">
        <v>1694</v>
      </c>
      <c r="KM43" s="46"/>
      <c r="KN43" s="16">
        <v>15526</v>
      </c>
      <c r="KO43" s="46"/>
      <c r="KP43" s="46"/>
      <c r="KQ43" s="16">
        <v>1809</v>
      </c>
      <c r="KR43" s="50"/>
      <c r="KS43" s="16">
        <v>1310</v>
      </c>
      <c r="KT43" s="46"/>
      <c r="KU43" s="16">
        <v>1123</v>
      </c>
      <c r="KV43" s="46"/>
      <c r="KW43" s="46"/>
      <c r="KX43" s="46"/>
      <c r="KY43" s="46"/>
      <c r="KZ43" s="46"/>
      <c r="LA43" s="46"/>
      <c r="LB43" s="46"/>
      <c r="LC43" s="46"/>
      <c r="LD43" s="46"/>
      <c r="LE43" s="46"/>
      <c r="LF43" s="46"/>
      <c r="LG43" s="46"/>
      <c r="LH43" s="46"/>
      <c r="LI43" s="46"/>
      <c r="LJ43" s="46"/>
      <c r="LK43" s="46"/>
      <c r="LL43" s="46"/>
      <c r="LM43" s="46"/>
      <c r="LN43" s="46"/>
      <c r="LO43" s="16">
        <v>4242</v>
      </c>
      <c r="LP43" s="46"/>
      <c r="LQ43" s="42"/>
      <c r="LR43" s="24" t="s">
        <v>506</v>
      </c>
    </row>
    <row r="44" spans="2:331" ht="4.2" customHeight="1" x14ac:dyDescent="0.2">
      <c r="B44" s="13"/>
      <c r="C44" s="13"/>
      <c r="D44" s="1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2"/>
      <c r="HK44" s="46"/>
      <c r="HL44" s="42"/>
      <c r="HM44" s="42"/>
      <c r="HN44" s="46"/>
      <c r="HO44" s="50"/>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2"/>
      <c r="IO44" s="46"/>
      <c r="IP44" s="50"/>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6"/>
      <c r="JO44" s="46"/>
      <c r="JP44" s="46"/>
      <c r="JQ44" s="50"/>
      <c r="JR44" s="46"/>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6"/>
      <c r="KR44" s="50"/>
      <c r="KS44" s="46"/>
      <c r="KT44" s="46"/>
      <c r="KU44" s="46"/>
      <c r="KV44" s="46"/>
      <c r="KW44" s="46"/>
      <c r="KX44" s="46"/>
      <c r="KY44" s="46"/>
      <c r="KZ44" s="46"/>
      <c r="LA44" s="46"/>
      <c r="LB44" s="46"/>
      <c r="LC44" s="46"/>
      <c r="LD44" s="46"/>
      <c r="LE44" s="46"/>
      <c r="LF44" s="46"/>
      <c r="LG44" s="46"/>
      <c r="LH44" s="46"/>
      <c r="LI44" s="46"/>
      <c r="LJ44" s="46"/>
      <c r="LK44" s="46"/>
      <c r="LL44" s="46"/>
      <c r="LM44" s="46"/>
      <c r="LN44" s="46"/>
      <c r="LO44" s="46"/>
      <c r="LP44" s="46"/>
      <c r="LQ44" s="42"/>
      <c r="LR44" s="19"/>
    </row>
    <row r="45" spans="2:331" ht="11.55" customHeight="1" x14ac:dyDescent="0.2">
      <c r="B45" s="13">
        <v>20</v>
      </c>
      <c r="C45" s="13"/>
      <c r="D45" s="19" t="s">
        <v>503</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2"/>
      <c r="HK45" s="46" t="s">
        <v>270</v>
      </c>
      <c r="HL45" s="42"/>
      <c r="HM45" s="42"/>
      <c r="HN45" s="46" t="s">
        <v>270</v>
      </c>
      <c r="HO45" s="50"/>
      <c r="HP45" s="46" t="s">
        <v>270</v>
      </c>
      <c r="HQ45" s="46"/>
      <c r="HR45" s="46" t="s">
        <v>270</v>
      </c>
      <c r="HS45" s="46"/>
      <c r="HT45" s="46" t="s">
        <v>270</v>
      </c>
      <c r="HU45" s="46"/>
      <c r="HV45" s="46" t="s">
        <v>270</v>
      </c>
      <c r="HW45" s="46"/>
      <c r="HX45" s="46" t="s">
        <v>270</v>
      </c>
      <c r="HY45" s="46"/>
      <c r="HZ45" s="46" t="s">
        <v>270</v>
      </c>
      <c r="IA45" s="46"/>
      <c r="IB45" s="46" t="s">
        <v>270</v>
      </c>
      <c r="IC45" s="46"/>
      <c r="ID45" s="46" t="s">
        <v>270</v>
      </c>
      <c r="IE45" s="46"/>
      <c r="IF45" s="46" t="s">
        <v>270</v>
      </c>
      <c r="IG45" s="46"/>
      <c r="IH45" s="46" t="s">
        <v>270</v>
      </c>
      <c r="II45" s="46"/>
      <c r="IJ45" s="46" t="s">
        <v>270</v>
      </c>
      <c r="IK45" s="46"/>
      <c r="IL45" s="46" t="s">
        <v>270</v>
      </c>
      <c r="IM45" s="46"/>
      <c r="IN45" s="42"/>
      <c r="IO45" s="46" t="s">
        <v>270</v>
      </c>
      <c r="IP45" s="50"/>
      <c r="IQ45" s="46" t="s">
        <v>270</v>
      </c>
      <c r="IR45" s="46"/>
      <c r="IS45" s="46" t="s">
        <v>270</v>
      </c>
      <c r="IT45" s="46"/>
      <c r="IU45" s="46" t="s">
        <v>270</v>
      </c>
      <c r="IV45" s="46"/>
      <c r="IW45" s="46" t="s">
        <v>270</v>
      </c>
      <c r="IX45" s="46"/>
      <c r="IY45" s="46" t="s">
        <v>270</v>
      </c>
      <c r="IZ45" s="46"/>
      <c r="JA45" s="46" t="s">
        <v>270</v>
      </c>
      <c r="JB45" s="46"/>
      <c r="JC45" s="46" t="s">
        <v>270</v>
      </c>
      <c r="JD45" s="46"/>
      <c r="JE45" s="46" t="s">
        <v>270</v>
      </c>
      <c r="JF45" s="46"/>
      <c r="JG45" s="46" t="s">
        <v>270</v>
      </c>
      <c r="JH45" s="46"/>
      <c r="JI45" s="46" t="s">
        <v>270</v>
      </c>
      <c r="JJ45" s="46"/>
      <c r="JK45" s="46" t="s">
        <v>270</v>
      </c>
      <c r="JL45" s="46"/>
      <c r="JM45" s="46" t="s">
        <v>270</v>
      </c>
      <c r="JN45" s="46"/>
      <c r="JO45" s="46"/>
      <c r="JP45" s="16">
        <v>1</v>
      </c>
      <c r="JQ45" s="50"/>
      <c r="JR45" s="16">
        <v>1</v>
      </c>
      <c r="JS45" s="46"/>
      <c r="JT45" s="16">
        <v>2</v>
      </c>
      <c r="JU45" s="46"/>
      <c r="JV45" s="16">
        <v>1</v>
      </c>
      <c r="JW45" s="46"/>
      <c r="JX45" s="16">
        <v>2</v>
      </c>
      <c r="JY45" s="46"/>
      <c r="JZ45" s="16">
        <v>2</v>
      </c>
      <c r="KA45" s="46"/>
      <c r="KB45" s="16">
        <v>2</v>
      </c>
      <c r="KC45" s="46"/>
      <c r="KD45" s="16">
        <v>2</v>
      </c>
      <c r="KE45" s="46"/>
      <c r="KF45" s="16">
        <v>2</v>
      </c>
      <c r="KG45" s="46"/>
      <c r="KH45" s="16">
        <v>2</v>
      </c>
      <c r="KI45" s="46"/>
      <c r="KJ45" s="16">
        <v>2</v>
      </c>
      <c r="KK45" s="46"/>
      <c r="KL45" s="16">
        <v>2</v>
      </c>
      <c r="KM45" s="46"/>
      <c r="KN45" s="16">
        <v>2</v>
      </c>
      <c r="KO45" s="46"/>
      <c r="KP45" s="46"/>
      <c r="KQ45" s="16">
        <v>2</v>
      </c>
      <c r="KR45" s="16"/>
      <c r="KS45" s="16">
        <v>2</v>
      </c>
      <c r="KT45" s="16"/>
      <c r="KU45" s="16">
        <v>1</v>
      </c>
      <c r="KV45" s="46"/>
      <c r="KW45" s="46"/>
      <c r="KX45" s="46"/>
      <c r="KY45" s="46"/>
      <c r="KZ45" s="46"/>
      <c r="LA45" s="46"/>
      <c r="LB45" s="46"/>
      <c r="LC45" s="46"/>
      <c r="LD45" s="46"/>
      <c r="LE45" s="46"/>
      <c r="LF45" s="46"/>
      <c r="LG45" s="46"/>
      <c r="LH45" s="46"/>
      <c r="LI45" s="46"/>
      <c r="LJ45" s="46"/>
      <c r="LK45" s="46"/>
      <c r="LL45" s="46"/>
      <c r="LM45" s="46"/>
      <c r="LN45" s="46"/>
      <c r="LO45" s="16">
        <v>2</v>
      </c>
      <c r="LP45" s="46"/>
      <c r="LQ45" s="42"/>
      <c r="LR45" s="19" t="s">
        <v>507</v>
      </c>
    </row>
    <row r="46" spans="2:331" ht="11.55" customHeight="1" x14ac:dyDescent="0.2">
      <c r="B46" s="13">
        <v>21</v>
      </c>
      <c r="C46" s="13"/>
      <c r="D46" s="19" t="s">
        <v>504</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2"/>
      <c r="HK46" s="46" t="s">
        <v>270</v>
      </c>
      <c r="HL46" s="42"/>
      <c r="HM46" s="42"/>
      <c r="HN46" s="46" t="s">
        <v>270</v>
      </c>
      <c r="HO46" s="50"/>
      <c r="HP46" s="46" t="s">
        <v>270</v>
      </c>
      <c r="HQ46" s="46"/>
      <c r="HR46" s="46" t="s">
        <v>270</v>
      </c>
      <c r="HS46" s="46"/>
      <c r="HT46" s="46" t="s">
        <v>270</v>
      </c>
      <c r="HU46" s="46"/>
      <c r="HV46" s="46" t="s">
        <v>270</v>
      </c>
      <c r="HW46" s="46"/>
      <c r="HX46" s="46" t="s">
        <v>270</v>
      </c>
      <c r="HY46" s="46"/>
      <c r="HZ46" s="46" t="s">
        <v>270</v>
      </c>
      <c r="IA46" s="46"/>
      <c r="IB46" s="46" t="s">
        <v>270</v>
      </c>
      <c r="IC46" s="46"/>
      <c r="ID46" s="46" t="s">
        <v>270</v>
      </c>
      <c r="IE46" s="46"/>
      <c r="IF46" s="46" t="s">
        <v>270</v>
      </c>
      <c r="IG46" s="46"/>
      <c r="IH46" s="46" t="s">
        <v>270</v>
      </c>
      <c r="II46" s="46"/>
      <c r="IJ46" s="46" t="s">
        <v>270</v>
      </c>
      <c r="IK46" s="46"/>
      <c r="IL46" s="46" t="s">
        <v>270</v>
      </c>
      <c r="IM46" s="46"/>
      <c r="IN46" s="42"/>
      <c r="IO46" s="46" t="s">
        <v>270</v>
      </c>
      <c r="IP46" s="50"/>
      <c r="IQ46" s="46" t="s">
        <v>270</v>
      </c>
      <c r="IR46" s="46"/>
      <c r="IS46" s="46" t="s">
        <v>270</v>
      </c>
      <c r="IT46" s="46"/>
      <c r="IU46" s="46" t="s">
        <v>270</v>
      </c>
      <c r="IV46" s="46"/>
      <c r="IW46" s="46" t="s">
        <v>270</v>
      </c>
      <c r="IX46" s="46"/>
      <c r="IY46" s="46" t="s">
        <v>270</v>
      </c>
      <c r="IZ46" s="46"/>
      <c r="JA46" s="46" t="s">
        <v>270</v>
      </c>
      <c r="JB46" s="46"/>
      <c r="JC46" s="46" t="s">
        <v>270</v>
      </c>
      <c r="JD46" s="46"/>
      <c r="JE46" s="46" t="s">
        <v>270</v>
      </c>
      <c r="JF46" s="46"/>
      <c r="JG46" s="46" t="s">
        <v>270</v>
      </c>
      <c r="JH46" s="46"/>
      <c r="JI46" s="46" t="s">
        <v>270</v>
      </c>
      <c r="JJ46" s="46"/>
      <c r="JK46" s="46" t="s">
        <v>270</v>
      </c>
      <c r="JL46" s="46"/>
      <c r="JM46" s="46" t="s">
        <v>270</v>
      </c>
      <c r="JN46" s="46"/>
      <c r="JO46" s="46"/>
      <c r="JP46" s="16">
        <v>4</v>
      </c>
      <c r="JQ46" s="50"/>
      <c r="JR46" s="16">
        <v>4</v>
      </c>
      <c r="JS46" s="46"/>
      <c r="JT46" s="16">
        <v>5</v>
      </c>
      <c r="JU46" s="46"/>
      <c r="JV46" s="16">
        <v>4</v>
      </c>
      <c r="JW46" s="46"/>
      <c r="JX46" s="16">
        <v>5</v>
      </c>
      <c r="JY46" s="46"/>
      <c r="JZ46" s="16">
        <v>5</v>
      </c>
      <c r="KA46" s="46"/>
      <c r="KB46" s="16">
        <v>5</v>
      </c>
      <c r="KC46" s="46"/>
      <c r="KD46" s="16">
        <v>5</v>
      </c>
      <c r="KE46" s="46"/>
      <c r="KF46" s="16">
        <v>4</v>
      </c>
      <c r="KG46" s="46"/>
      <c r="KH46" s="16">
        <v>5</v>
      </c>
      <c r="KI46" s="46"/>
      <c r="KJ46" s="16">
        <v>5</v>
      </c>
      <c r="KK46" s="46"/>
      <c r="KL46" s="16">
        <v>5</v>
      </c>
      <c r="KM46" s="46"/>
      <c r="KN46" s="16">
        <v>5</v>
      </c>
      <c r="KO46" s="46"/>
      <c r="KP46" s="46"/>
      <c r="KQ46" s="16">
        <v>5</v>
      </c>
      <c r="KR46" s="16"/>
      <c r="KS46" s="16">
        <v>5</v>
      </c>
      <c r="KT46" s="16"/>
      <c r="KU46" s="16">
        <v>5</v>
      </c>
      <c r="KV46" s="46"/>
      <c r="KW46" s="46"/>
      <c r="KX46" s="46"/>
      <c r="KY46" s="46"/>
      <c r="KZ46" s="46"/>
      <c r="LA46" s="46"/>
      <c r="LB46" s="46"/>
      <c r="LC46" s="46"/>
      <c r="LD46" s="46"/>
      <c r="LE46" s="46"/>
      <c r="LF46" s="46"/>
      <c r="LG46" s="46"/>
      <c r="LH46" s="46"/>
      <c r="LI46" s="46"/>
      <c r="LJ46" s="46"/>
      <c r="LK46" s="46"/>
      <c r="LL46" s="46"/>
      <c r="LM46" s="46"/>
      <c r="LN46" s="46"/>
      <c r="LO46" s="16">
        <v>5</v>
      </c>
      <c r="LP46" s="46"/>
      <c r="LQ46" s="42"/>
      <c r="LR46" s="19" t="s">
        <v>508</v>
      </c>
    </row>
    <row r="47" spans="2:331" ht="11.55" customHeight="1" x14ac:dyDescent="0.2">
      <c r="B47" s="13">
        <v>22</v>
      </c>
      <c r="C47" s="13"/>
      <c r="D47" s="19" t="s">
        <v>505</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2"/>
      <c r="HK47" s="46" t="s">
        <v>270</v>
      </c>
      <c r="HL47" s="42"/>
      <c r="HM47" s="42"/>
      <c r="HN47" s="46" t="s">
        <v>270</v>
      </c>
      <c r="HO47" s="50"/>
      <c r="HP47" s="46" t="s">
        <v>270</v>
      </c>
      <c r="HQ47" s="46"/>
      <c r="HR47" s="46" t="s">
        <v>270</v>
      </c>
      <c r="HS47" s="46"/>
      <c r="HT47" s="46" t="s">
        <v>270</v>
      </c>
      <c r="HU47" s="46"/>
      <c r="HV47" s="46" t="s">
        <v>270</v>
      </c>
      <c r="HW47" s="46"/>
      <c r="HX47" s="46" t="s">
        <v>270</v>
      </c>
      <c r="HY47" s="46"/>
      <c r="HZ47" s="46" t="s">
        <v>270</v>
      </c>
      <c r="IA47" s="46"/>
      <c r="IB47" s="46" t="s">
        <v>270</v>
      </c>
      <c r="IC47" s="46"/>
      <c r="ID47" s="46" t="s">
        <v>270</v>
      </c>
      <c r="IE47" s="46"/>
      <c r="IF47" s="46" t="s">
        <v>270</v>
      </c>
      <c r="IG47" s="46"/>
      <c r="IH47" s="46" t="s">
        <v>270</v>
      </c>
      <c r="II47" s="46"/>
      <c r="IJ47" s="46" t="s">
        <v>270</v>
      </c>
      <c r="IK47" s="46"/>
      <c r="IL47" s="46" t="s">
        <v>270</v>
      </c>
      <c r="IM47" s="46"/>
      <c r="IN47" s="42"/>
      <c r="IO47" s="46" t="s">
        <v>270</v>
      </c>
      <c r="IP47" s="50"/>
      <c r="IQ47" s="46" t="s">
        <v>270</v>
      </c>
      <c r="IR47" s="46"/>
      <c r="IS47" s="46" t="s">
        <v>270</v>
      </c>
      <c r="IT47" s="46"/>
      <c r="IU47" s="46" t="s">
        <v>270</v>
      </c>
      <c r="IV47" s="46"/>
      <c r="IW47" s="46" t="s">
        <v>270</v>
      </c>
      <c r="IX47" s="46"/>
      <c r="IY47" s="46" t="s">
        <v>270</v>
      </c>
      <c r="IZ47" s="46"/>
      <c r="JA47" s="46" t="s">
        <v>270</v>
      </c>
      <c r="JB47" s="46"/>
      <c r="JC47" s="46" t="s">
        <v>270</v>
      </c>
      <c r="JD47" s="46"/>
      <c r="JE47" s="46" t="s">
        <v>270</v>
      </c>
      <c r="JF47" s="46"/>
      <c r="JG47" s="46" t="s">
        <v>270</v>
      </c>
      <c r="JH47" s="46"/>
      <c r="JI47" s="46" t="s">
        <v>270</v>
      </c>
      <c r="JJ47" s="46"/>
      <c r="JK47" s="46" t="s">
        <v>270</v>
      </c>
      <c r="JL47" s="46"/>
      <c r="JM47" s="46" t="s">
        <v>270</v>
      </c>
      <c r="JN47" s="46"/>
      <c r="JO47" s="46"/>
      <c r="JP47" s="16">
        <v>13</v>
      </c>
      <c r="JQ47" s="50"/>
      <c r="JR47" s="16">
        <v>13</v>
      </c>
      <c r="JS47" s="46"/>
      <c r="JT47" s="16">
        <v>15</v>
      </c>
      <c r="JU47" s="46"/>
      <c r="JV47" s="16">
        <v>14</v>
      </c>
      <c r="JW47" s="46"/>
      <c r="JX47" s="16">
        <v>14</v>
      </c>
      <c r="JY47" s="46"/>
      <c r="JZ47" s="16">
        <v>13</v>
      </c>
      <c r="KA47" s="46"/>
      <c r="KB47" s="16">
        <v>12</v>
      </c>
      <c r="KC47" s="46"/>
      <c r="KD47" s="16">
        <v>13</v>
      </c>
      <c r="KE47" s="46"/>
      <c r="KF47" s="16">
        <v>12</v>
      </c>
      <c r="KG47" s="46"/>
      <c r="KH47" s="16">
        <v>13</v>
      </c>
      <c r="KI47" s="46"/>
      <c r="KJ47" s="16">
        <v>14</v>
      </c>
      <c r="KK47" s="46"/>
      <c r="KL47" s="16">
        <v>14</v>
      </c>
      <c r="KM47" s="46"/>
      <c r="KN47" s="16">
        <v>13</v>
      </c>
      <c r="KO47" s="46"/>
      <c r="KP47" s="46"/>
      <c r="KQ47" s="16">
        <v>14</v>
      </c>
      <c r="KR47" s="16"/>
      <c r="KS47" s="16">
        <v>14</v>
      </c>
      <c r="KT47" s="16"/>
      <c r="KU47" s="16">
        <v>15</v>
      </c>
      <c r="KV47" s="46"/>
      <c r="KW47" s="46"/>
      <c r="KX47" s="46"/>
      <c r="KY47" s="46"/>
      <c r="KZ47" s="46"/>
      <c r="LA47" s="46"/>
      <c r="LB47" s="46"/>
      <c r="LC47" s="46"/>
      <c r="LD47" s="46"/>
      <c r="LE47" s="46"/>
      <c r="LF47" s="46"/>
      <c r="LG47" s="46"/>
      <c r="LH47" s="46"/>
      <c r="LI47" s="46"/>
      <c r="LJ47" s="46"/>
      <c r="LK47" s="46"/>
      <c r="LL47" s="46"/>
      <c r="LM47" s="46"/>
      <c r="LN47" s="46"/>
      <c r="LO47" s="16">
        <v>14</v>
      </c>
      <c r="LP47" s="46"/>
      <c r="LQ47" s="42"/>
      <c r="LR47" s="19" t="s">
        <v>509</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34"/>
      <c r="HK48" s="49"/>
      <c r="HL48" s="33"/>
      <c r="HM48" s="50"/>
      <c r="HN48" s="32"/>
      <c r="HO48" s="33"/>
      <c r="HP48" s="32"/>
      <c r="HQ48" s="33"/>
      <c r="HR48" s="49"/>
      <c r="HS48" s="33"/>
      <c r="HT48" s="49"/>
      <c r="HU48" s="33"/>
      <c r="HV48" s="49"/>
      <c r="HW48" s="33"/>
      <c r="HX48" s="49"/>
      <c r="HY48" s="33"/>
      <c r="HZ48" s="49"/>
      <c r="IA48" s="33"/>
      <c r="IB48" s="49"/>
      <c r="IC48" s="33"/>
      <c r="ID48" s="49"/>
      <c r="IE48" s="33"/>
      <c r="IF48" s="49"/>
      <c r="IG48" s="33"/>
      <c r="IH48" s="49"/>
      <c r="II48" s="33"/>
      <c r="IJ48" s="49"/>
      <c r="IK48" s="33"/>
      <c r="IL48" s="49"/>
      <c r="IM48" s="33"/>
      <c r="IN48" s="50"/>
      <c r="IO48" s="32"/>
      <c r="IP48" s="33"/>
      <c r="IQ48" s="32"/>
      <c r="IR48" s="33"/>
      <c r="IS48" s="49"/>
      <c r="IT48" s="33"/>
      <c r="IU48" s="49"/>
      <c r="IV48" s="33"/>
      <c r="IW48" s="49"/>
      <c r="IX48" s="33"/>
      <c r="IY48" s="49"/>
      <c r="IZ48" s="33"/>
      <c r="JA48" s="49"/>
      <c r="JB48" s="33"/>
      <c r="JC48" s="49"/>
      <c r="JD48" s="33"/>
      <c r="JE48" s="49"/>
      <c r="JF48" s="33"/>
      <c r="JG48" s="49"/>
      <c r="JH48" s="33"/>
      <c r="JI48" s="49"/>
      <c r="JJ48" s="33"/>
      <c r="JK48" s="49"/>
      <c r="JL48" s="33"/>
      <c r="JM48" s="49"/>
      <c r="JN48" s="33"/>
      <c r="JO48" s="147"/>
      <c r="JP48" s="32"/>
      <c r="JQ48" s="33"/>
      <c r="JR48" s="32"/>
      <c r="JS48" s="33"/>
      <c r="JT48" s="49"/>
      <c r="JU48" s="33"/>
      <c r="JV48" s="49"/>
      <c r="JW48" s="33"/>
      <c r="JX48" s="49"/>
      <c r="JY48" s="33"/>
      <c r="JZ48" s="49"/>
      <c r="KA48" s="33"/>
      <c r="KB48" s="49"/>
      <c r="KC48" s="33"/>
      <c r="KD48" s="49"/>
      <c r="KE48" s="33"/>
      <c r="KF48" s="49"/>
      <c r="KG48" s="33"/>
      <c r="KH48" s="49"/>
      <c r="KI48" s="33"/>
      <c r="KJ48" s="49"/>
      <c r="KK48" s="33"/>
      <c r="KL48" s="49"/>
      <c r="KM48" s="33"/>
      <c r="KN48" s="49"/>
      <c r="KO48" s="49"/>
      <c r="KP48" s="147"/>
      <c r="KQ48" s="32"/>
      <c r="KR48" s="33"/>
      <c r="KS48" s="32"/>
      <c r="KT48" s="33"/>
      <c r="KU48" s="49"/>
      <c r="KV48" s="33"/>
      <c r="KW48" s="49"/>
      <c r="KX48" s="33"/>
      <c r="KY48" s="49"/>
      <c r="KZ48" s="33"/>
      <c r="LA48" s="49"/>
      <c r="LB48" s="33"/>
      <c r="LC48" s="49"/>
      <c r="LD48" s="33"/>
      <c r="LE48" s="49"/>
      <c r="LF48" s="33"/>
      <c r="LG48" s="49"/>
      <c r="LH48" s="33"/>
      <c r="LI48" s="49"/>
      <c r="LJ48" s="33"/>
      <c r="LK48" s="49"/>
      <c r="LL48" s="33"/>
      <c r="LM48" s="49"/>
      <c r="LN48" s="33"/>
      <c r="LO48" s="49"/>
      <c r="LP48" s="49"/>
      <c r="LQ48" s="34"/>
      <c r="LR48" s="32"/>
    </row>
    <row r="49" spans="2:330"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row>
    <row r="50" spans="2:330" ht="19.5" customHeight="1" x14ac:dyDescent="0.2">
      <c r="B50" s="216" t="s">
        <v>37</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c r="LR50" s="217"/>
    </row>
    <row r="51" spans="2:330" ht="32.549999999999997" customHeight="1" x14ac:dyDescent="0.2">
      <c r="B51" s="216" t="s">
        <v>499</v>
      </c>
      <c r="C51" s="233"/>
      <c r="D51" s="233"/>
      <c r="E51" s="233"/>
      <c r="F51" s="233"/>
      <c r="G51" s="233"/>
      <c r="H51" s="233"/>
      <c r="I51" s="233"/>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4"/>
      <c r="CP51" s="234"/>
      <c r="CQ51" s="234"/>
      <c r="CR51" s="234"/>
      <c r="CS51" s="234"/>
      <c r="CT51" s="234"/>
      <c r="CU51" s="234"/>
      <c r="CV51" s="234"/>
      <c r="CW51" s="234"/>
      <c r="CX51" s="234"/>
      <c r="CY51" s="234"/>
      <c r="CZ51" s="234"/>
      <c r="DA51" s="234"/>
      <c r="DB51" s="234"/>
      <c r="DC51" s="234"/>
      <c r="DD51" s="234"/>
      <c r="DE51" s="234"/>
      <c r="DF51" s="234"/>
      <c r="DG51" s="234"/>
      <c r="DH51" s="234"/>
      <c r="DI51" s="234"/>
      <c r="DJ51" s="234"/>
      <c r="DK51" s="234"/>
      <c r="DL51" s="234"/>
      <c r="DM51" s="234"/>
      <c r="DN51" s="234"/>
      <c r="DO51" s="234"/>
      <c r="DP51" s="234"/>
      <c r="DQ51" s="234"/>
      <c r="DR51" s="234"/>
      <c r="DS51" s="234"/>
      <c r="DT51" s="234"/>
      <c r="DU51" s="234"/>
      <c r="DV51" s="234"/>
      <c r="DW51" s="234"/>
      <c r="DX51" s="234"/>
      <c r="DY51" s="234"/>
      <c r="DZ51" s="234"/>
      <c r="EA51" s="234"/>
      <c r="EB51" s="234"/>
      <c r="EC51" s="234"/>
      <c r="ED51" s="234"/>
      <c r="EE51" s="234"/>
      <c r="EF51" s="234"/>
      <c r="EG51" s="234"/>
      <c r="EH51" s="234"/>
      <c r="EI51" s="234"/>
      <c r="EJ51" s="234"/>
      <c r="EK51" s="234"/>
      <c r="EL51" s="234"/>
      <c r="EM51" s="234"/>
      <c r="EN51" s="234"/>
      <c r="EO51" s="234"/>
      <c r="EP51" s="234"/>
      <c r="EQ51" s="234"/>
      <c r="ER51" s="234"/>
      <c r="ES51" s="234"/>
      <c r="ET51" s="234"/>
      <c r="EU51" s="234"/>
      <c r="EV51" s="234"/>
      <c r="EW51" s="234"/>
      <c r="EX51" s="234"/>
      <c r="EY51" s="234"/>
      <c r="EZ51" s="234"/>
      <c r="FA51" s="234"/>
      <c r="FB51" s="234"/>
      <c r="FC51" s="234"/>
      <c r="FD51" s="234"/>
      <c r="FE51" s="234"/>
      <c r="FF51" s="234"/>
      <c r="FG51" s="234"/>
      <c r="FH51" s="234"/>
      <c r="FI51" s="234"/>
      <c r="FJ51" s="234"/>
      <c r="FK51" s="234"/>
      <c r="FL51" s="234"/>
      <c r="FM51" s="234"/>
      <c r="FN51" s="234"/>
      <c r="FO51" s="234"/>
      <c r="FP51" s="234"/>
      <c r="FQ51" s="234"/>
      <c r="FR51" s="234"/>
      <c r="FS51" s="234"/>
      <c r="FT51" s="234"/>
      <c r="FU51" s="234"/>
      <c r="FV51" s="234"/>
      <c r="FW51" s="234"/>
      <c r="FX51" s="234"/>
      <c r="FY51" s="234"/>
      <c r="FZ51" s="234"/>
      <c r="GA51" s="234"/>
      <c r="GB51" s="234"/>
      <c r="GC51" s="234"/>
      <c r="GD51" s="234"/>
      <c r="GE51" s="234"/>
      <c r="GF51" s="234"/>
      <c r="GG51" s="234"/>
      <c r="GH51" s="234"/>
      <c r="GI51" s="234"/>
      <c r="GJ51" s="234"/>
      <c r="GK51" s="234"/>
      <c r="GL51" s="234"/>
      <c r="GM51" s="234"/>
      <c r="GN51" s="234"/>
      <c r="GO51" s="234"/>
      <c r="GP51" s="234"/>
      <c r="GQ51" s="234"/>
      <c r="GR51" s="234"/>
      <c r="GS51" s="234"/>
      <c r="GT51" s="234"/>
      <c r="GU51" s="234"/>
      <c r="GV51" s="234"/>
      <c r="GW51" s="234"/>
      <c r="GX51" s="234"/>
      <c r="GY51" s="234"/>
      <c r="GZ51" s="234"/>
      <c r="HA51" s="234"/>
      <c r="HB51" s="234"/>
      <c r="HC51" s="234"/>
      <c r="HD51" s="234"/>
      <c r="HE51" s="234"/>
      <c r="HF51" s="234"/>
      <c r="HG51" s="234"/>
      <c r="HH51" s="234"/>
      <c r="HI51" s="234"/>
      <c r="HJ51" s="234"/>
      <c r="HK51" s="234"/>
      <c r="HL51" s="234"/>
      <c r="HM51" s="234"/>
      <c r="HN51" s="234"/>
      <c r="HO51" s="234"/>
      <c r="HP51" s="234"/>
      <c r="HQ51" s="234"/>
      <c r="HR51" s="234"/>
      <c r="HS51" s="234"/>
      <c r="HT51" s="234"/>
      <c r="HU51" s="234"/>
      <c r="HV51" s="234"/>
      <c r="HW51" s="234"/>
      <c r="HX51" s="234"/>
      <c r="HY51" s="234"/>
      <c r="HZ51" s="234"/>
      <c r="IA51" s="234"/>
      <c r="IB51" s="234"/>
      <c r="IC51" s="234"/>
      <c r="ID51" s="234"/>
      <c r="IE51" s="234"/>
      <c r="IF51" s="234"/>
      <c r="IG51" s="234"/>
      <c r="IH51" s="234"/>
      <c r="II51" s="234"/>
      <c r="IJ51" s="234"/>
      <c r="IK51" s="234"/>
      <c r="IL51" s="234"/>
      <c r="IM51" s="234"/>
      <c r="IN51" s="234"/>
      <c r="IO51" s="234"/>
      <c r="IP51" s="234"/>
      <c r="IQ51" s="234"/>
      <c r="IR51" s="234"/>
      <c r="IS51" s="234"/>
      <c r="IT51" s="234"/>
      <c r="IU51" s="234"/>
      <c r="IV51" s="234"/>
      <c r="IW51" s="234"/>
      <c r="IX51" s="234"/>
      <c r="IY51" s="234"/>
      <c r="IZ51" s="234"/>
      <c r="JA51" s="234"/>
      <c r="JB51" s="234"/>
      <c r="JC51" s="234"/>
      <c r="JD51" s="234"/>
      <c r="JE51" s="234"/>
      <c r="JF51" s="234"/>
      <c r="JG51" s="234"/>
      <c r="JH51" s="234"/>
      <c r="JI51" s="234"/>
      <c r="JJ51" s="234"/>
      <c r="JK51" s="234"/>
      <c r="JL51" s="234"/>
      <c r="JM51" s="234"/>
      <c r="JN51" s="234"/>
      <c r="JO51" s="234"/>
      <c r="JP51" s="234"/>
      <c r="JQ51" s="234"/>
      <c r="JR51" s="234"/>
      <c r="JS51" s="234"/>
      <c r="JT51" s="234"/>
      <c r="JU51" s="234"/>
      <c r="JV51" s="234"/>
      <c r="JW51" s="234"/>
      <c r="JX51" s="234"/>
      <c r="JY51" s="234"/>
      <c r="JZ51" s="234"/>
      <c r="KA51" s="234"/>
      <c r="KB51" s="234"/>
      <c r="KC51" s="234"/>
      <c r="KD51" s="234"/>
      <c r="KE51" s="234"/>
      <c r="KF51" s="234"/>
      <c r="KG51" s="234"/>
      <c r="KH51" s="234"/>
      <c r="KI51" s="234"/>
      <c r="KJ51" s="234"/>
      <c r="KK51" s="234"/>
      <c r="KL51" s="234"/>
      <c r="KM51" s="234"/>
      <c r="KN51" s="234"/>
      <c r="KO51" s="234"/>
      <c r="KP51" s="234"/>
      <c r="KQ51" s="234"/>
      <c r="KR51" s="234"/>
      <c r="KS51" s="234"/>
      <c r="KT51" s="234"/>
      <c r="KU51" s="234"/>
      <c r="KV51" s="234"/>
      <c r="KW51" s="234"/>
      <c r="KX51" s="234"/>
      <c r="KY51" s="234"/>
      <c r="KZ51" s="234"/>
      <c r="LA51" s="234"/>
      <c r="LB51" s="234"/>
      <c r="LC51" s="234"/>
      <c r="LD51" s="234"/>
      <c r="LE51" s="234"/>
      <c r="LF51" s="234"/>
      <c r="LG51" s="234"/>
      <c r="LH51" s="234"/>
      <c r="LI51" s="234"/>
      <c r="LJ51" s="234"/>
      <c r="LK51" s="234"/>
      <c r="LL51" s="234"/>
      <c r="LM51" s="234"/>
      <c r="LN51" s="234"/>
      <c r="LO51" s="234"/>
      <c r="LP51" s="234"/>
      <c r="LQ51" s="234"/>
      <c r="LR51" s="234"/>
    </row>
    <row r="53" spans="2:330" x14ac:dyDescent="0.2">
      <c r="E53" s="39"/>
      <c r="G53" s="39"/>
      <c r="I53" s="39"/>
      <c r="K53" s="39"/>
      <c r="M53" s="39"/>
      <c r="O53" s="39"/>
      <c r="Q53" s="39"/>
      <c r="S53" s="39"/>
      <c r="U53" s="39"/>
      <c r="W53" s="39"/>
      <c r="Y53" s="39"/>
      <c r="AA53" s="39"/>
      <c r="AC53" s="39"/>
      <c r="AE53" s="39"/>
      <c r="AF53" s="39"/>
      <c r="AH53" s="39"/>
      <c r="AJ53" s="39"/>
      <c r="AL53" s="39"/>
      <c r="AN53" s="39"/>
      <c r="AP53" s="39"/>
      <c r="AR53" s="39"/>
      <c r="AT53" s="39"/>
      <c r="AV53" s="39"/>
      <c r="AX53" s="39"/>
      <c r="AZ53" s="39"/>
      <c r="BB53" s="39"/>
      <c r="BG53" s="39"/>
      <c r="BI53" s="39"/>
      <c r="BK53" s="39"/>
      <c r="BM53" s="39"/>
      <c r="BO53" s="39"/>
      <c r="BQ53" s="39"/>
      <c r="BS53" s="39"/>
      <c r="BU53" s="39"/>
      <c r="BW53" s="39"/>
      <c r="BY53" s="39"/>
      <c r="CA53" s="39"/>
      <c r="CC53" s="39"/>
    </row>
    <row r="54" spans="2:330" x14ac:dyDescent="0.2">
      <c r="E54" s="38"/>
      <c r="G54" s="38"/>
      <c r="I54" s="38"/>
      <c r="K54" s="38"/>
      <c r="M54" s="38"/>
      <c r="O54" s="38"/>
      <c r="Q54" s="38"/>
      <c r="S54" s="38"/>
      <c r="U54" s="38"/>
      <c r="W54" s="38"/>
      <c r="Y54" s="38"/>
      <c r="AA54" s="38"/>
      <c r="AC54" s="38"/>
      <c r="AE54" s="38"/>
      <c r="AF54" s="38"/>
      <c r="AH54" s="38"/>
      <c r="AJ54" s="38"/>
      <c r="AL54" s="38"/>
      <c r="AN54" s="38"/>
      <c r="AP54" s="38"/>
      <c r="AR54" s="38"/>
      <c r="AT54" s="38"/>
      <c r="AV54" s="38"/>
      <c r="AX54" s="38"/>
      <c r="AZ54" s="38"/>
      <c r="BB54" s="38"/>
      <c r="BG54" s="38"/>
      <c r="BI54" s="38"/>
      <c r="BK54" s="38"/>
      <c r="BM54" s="38"/>
      <c r="BO54" s="38"/>
      <c r="BQ54" s="38"/>
      <c r="BS54" s="38"/>
      <c r="BU54" s="38"/>
      <c r="BW54" s="38"/>
      <c r="BY54" s="38"/>
      <c r="CA54" s="38"/>
      <c r="CC54" s="38"/>
    </row>
    <row r="55" spans="2:330" x14ac:dyDescent="0.2">
      <c r="I55" s="38"/>
    </row>
  </sheetData>
  <mergeCells count="172">
    <mergeCell ref="B51:LR51"/>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CE9:CF9"/>
    <mergeCell ref="BI9:BJ9"/>
    <mergeCell ref="LQ6:LR9"/>
    <mergeCell ref="E9:F9"/>
    <mergeCell ref="G9:H9"/>
    <mergeCell ref="I9:J9"/>
    <mergeCell ref="K9:L9"/>
    <mergeCell ref="M9:N9"/>
    <mergeCell ref="O9:P9"/>
    <mergeCell ref="Q9:R9"/>
    <mergeCell ref="S9:T9"/>
    <mergeCell ref="U9:V9"/>
    <mergeCell ref="EJ6:FI6"/>
    <mergeCell ref="FK6:GJ6"/>
    <mergeCell ref="GL6:HL6"/>
    <mergeCell ref="HN6:IN6"/>
    <mergeCell ref="IO6:JO6"/>
    <mergeCell ref="JP6:KO6"/>
    <mergeCell ref="AV9:AW9"/>
    <mergeCell ref="AX9:AY9"/>
    <mergeCell ref="AZ9:BA9"/>
    <mergeCell ref="BB9:BC9"/>
    <mergeCell ref="BD9:BE9"/>
    <mergeCell ref="BG9:BH9"/>
    <mergeCell ref="AJ9:AK9"/>
    <mergeCell ref="AL9:AM9"/>
    <mergeCell ref="BM9:BN9"/>
    <mergeCell ref="BO9:BP9"/>
    <mergeCell ref="BQ9:BR9"/>
    <mergeCell ref="BS9:BT9"/>
    <mergeCell ref="CT9:CU9"/>
    <mergeCell ref="CV9:CW9"/>
    <mergeCell ref="CX9:CY9"/>
    <mergeCell ref="CZ9:DA9"/>
    <mergeCell ref="BK9:BL9"/>
    <mergeCell ref="DB9:DC9"/>
    <mergeCell ref="DD9:DE9"/>
    <mergeCell ref="CH9:CI9"/>
    <mergeCell ref="CJ9:CK9"/>
    <mergeCell ref="CL9:CM9"/>
    <mergeCell ref="CN9:CO9"/>
    <mergeCell ref="CP9:CQ9"/>
    <mergeCell ref="CR9:CS9"/>
    <mergeCell ref="DS9:DT9"/>
    <mergeCell ref="DU9:DV9"/>
    <mergeCell ref="DW9:DX9"/>
    <mergeCell ref="DY9:DZ9"/>
    <mergeCell ref="EA9:EB9"/>
    <mergeCell ref="EC9:ED9"/>
    <mergeCell ref="DF9:DG9"/>
    <mergeCell ref="DI9:DJ9"/>
    <mergeCell ref="DK9:DL9"/>
    <mergeCell ref="DM9:DN9"/>
    <mergeCell ref="DO9:DP9"/>
    <mergeCell ref="DQ9:DR9"/>
    <mergeCell ref="ER9:ES9"/>
    <mergeCell ref="ET9:EU9"/>
    <mergeCell ref="EV9:EW9"/>
    <mergeCell ref="EX9:EY9"/>
    <mergeCell ref="EZ9:FA9"/>
    <mergeCell ref="FB9:FC9"/>
    <mergeCell ref="EE9:EF9"/>
    <mergeCell ref="EG9:EH9"/>
    <mergeCell ref="EJ9:EK9"/>
    <mergeCell ref="EL9:EM9"/>
    <mergeCell ref="EN9:EO9"/>
    <mergeCell ref="EP9:EQ9"/>
    <mergeCell ref="FQ9:FR9"/>
    <mergeCell ref="FS9:FT9"/>
    <mergeCell ref="FU9:FV9"/>
    <mergeCell ref="FW9:FX9"/>
    <mergeCell ref="FY9:FZ9"/>
    <mergeCell ref="GA9:GB9"/>
    <mergeCell ref="FD9:FE9"/>
    <mergeCell ref="FF9:FG9"/>
    <mergeCell ref="FH9:FI9"/>
    <mergeCell ref="FK9:FL9"/>
    <mergeCell ref="FM9:FN9"/>
    <mergeCell ref="FO9:FP9"/>
    <mergeCell ref="GP9:GQ9"/>
    <mergeCell ref="GR9:GS9"/>
    <mergeCell ref="GT9:GU9"/>
    <mergeCell ref="GV9:GW9"/>
    <mergeCell ref="GX9:GY9"/>
    <mergeCell ref="GZ9:HA9"/>
    <mergeCell ref="GC9:GD9"/>
    <mergeCell ref="GE9:GF9"/>
    <mergeCell ref="GG9:GH9"/>
    <mergeCell ref="GI9:GJ9"/>
    <mergeCell ref="GL9:GM9"/>
    <mergeCell ref="GN9:GO9"/>
    <mergeCell ref="HP9:HQ9"/>
    <mergeCell ref="HR9:HS9"/>
    <mergeCell ref="HT9:HU9"/>
    <mergeCell ref="HV9:HW9"/>
    <mergeCell ref="HX9:HY9"/>
    <mergeCell ref="HZ9:IA9"/>
    <mergeCell ref="HB9:HC9"/>
    <mergeCell ref="HD9:HE9"/>
    <mergeCell ref="HF9:HG9"/>
    <mergeCell ref="HH9:HI9"/>
    <mergeCell ref="HK9:HL9"/>
    <mergeCell ref="HN9:HO9"/>
    <mergeCell ref="IU9:IV9"/>
    <mergeCell ref="IW9:IX9"/>
    <mergeCell ref="IY9:IZ9"/>
    <mergeCell ref="IB9:IC9"/>
    <mergeCell ref="ID9:IE9"/>
    <mergeCell ref="IF9:IG9"/>
    <mergeCell ref="IH9:II9"/>
    <mergeCell ref="IJ9:IK9"/>
    <mergeCell ref="IL9:IN9"/>
    <mergeCell ref="KL9:KM9"/>
    <mergeCell ref="KN9:KO9"/>
    <mergeCell ref="B50:LR50"/>
    <mergeCell ref="JZ9:KA9"/>
    <mergeCell ref="KB9:KC9"/>
    <mergeCell ref="KD9:KE9"/>
    <mergeCell ref="KF9:KG9"/>
    <mergeCell ref="KH9:KI9"/>
    <mergeCell ref="KJ9:KK9"/>
    <mergeCell ref="JM9:JO9"/>
    <mergeCell ref="JP9:JQ9"/>
    <mergeCell ref="JR9:JS9"/>
    <mergeCell ref="JT9:JU9"/>
    <mergeCell ref="JV9:JW9"/>
    <mergeCell ref="JX9:JY9"/>
    <mergeCell ref="JA9:JB9"/>
    <mergeCell ref="JC9:JD9"/>
    <mergeCell ref="JE9:JF9"/>
    <mergeCell ref="JG9:JH9"/>
    <mergeCell ref="JI9:JJ9"/>
    <mergeCell ref="JK9:JL9"/>
    <mergeCell ref="IO9:IP9"/>
    <mergeCell ref="IQ9:IR9"/>
    <mergeCell ref="IS9:IT9"/>
    <mergeCell ref="KQ6:LP6"/>
    <mergeCell ref="KQ9:KR9"/>
    <mergeCell ref="KS9:KT9"/>
    <mergeCell ref="KU9:KV9"/>
    <mergeCell ref="KW9:KX9"/>
    <mergeCell ref="KY9:KZ9"/>
    <mergeCell ref="LA9:LB9"/>
    <mergeCell ref="LC9:LD9"/>
    <mergeCell ref="LE9:LF9"/>
    <mergeCell ref="LG9:LH9"/>
    <mergeCell ref="LI9:LJ9"/>
    <mergeCell ref="LK9:LL9"/>
    <mergeCell ref="LM9:LN9"/>
    <mergeCell ref="LO9:LP9"/>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B1F0-FF60-43D5-AB88-A6DD9F0A7786}">
  <sheetPr>
    <pageSetUpPr fitToPage="1"/>
  </sheetPr>
  <dimension ref="B1:LT51"/>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6.42578125" style="1" customWidth="1" collapsed="1"/>
    <col min="276" max="276" width="1.42578125" style="1" customWidth="1"/>
    <col min="277" max="277" width="6.42578125" style="1" customWidth="1"/>
    <col min="278" max="278" width="1.42578125" style="1" customWidth="1"/>
    <col min="279" max="279" width="6.42578125" style="1" customWidth="1"/>
    <col min="280" max="280" width="1.42578125" style="1" customWidth="1"/>
    <col min="281" max="281" width="6.42578125" style="1" customWidth="1"/>
    <col min="282" max="282" width="1.42578125" style="1" customWidth="1"/>
    <col min="283" max="283" width="6.42578125" style="1" customWidth="1"/>
    <col min="284" max="284" width="1.42578125" style="1" customWidth="1"/>
    <col min="285" max="285" width="6.42578125" style="1" customWidth="1"/>
    <col min="286" max="286" width="1.42578125" style="1" customWidth="1"/>
    <col min="287" max="287" width="6.42578125" style="1" customWidth="1"/>
    <col min="288" max="288" width="1.42578125" style="1" customWidth="1"/>
    <col min="289" max="289" width="6.42578125" style="1" customWidth="1"/>
    <col min="290" max="290" width="1.42578125" style="1" customWidth="1"/>
    <col min="291" max="291" width="6.42578125" style="1" customWidth="1"/>
    <col min="292" max="292" width="1.42578125" style="1" customWidth="1"/>
    <col min="293" max="293" width="6.42578125" style="1" customWidth="1"/>
    <col min="294" max="294" width="1.42578125" style="1" customWidth="1"/>
    <col min="295" max="295" width="6.42578125" style="1" customWidth="1"/>
    <col min="296" max="296" width="1.42578125" style="1" customWidth="1"/>
    <col min="297" max="297" width="6.42578125" style="1" customWidth="1"/>
    <col min="298" max="298" width="1.42578125" style="1" customWidth="1"/>
    <col min="299" max="299" width="8.7109375" style="1" customWidth="1"/>
    <col min="300" max="301" width="1.42578125" style="1" customWidth="1"/>
    <col min="302" max="302" width="6.42578125" style="1" customWidth="1"/>
    <col min="303" max="303" width="1.42578125" style="1" customWidth="1"/>
    <col min="304" max="304" width="6.42578125" style="1" customWidth="1"/>
    <col min="305" max="305" width="1.42578125" style="1" customWidth="1"/>
    <col min="306" max="306" width="6.42578125" style="1" customWidth="1"/>
    <col min="307" max="307" width="1.42578125" style="1" customWidth="1"/>
    <col min="308" max="308" width="6.42578125" style="1" hidden="1" customWidth="1"/>
    <col min="309" max="309" width="1.42578125" style="1" hidden="1" customWidth="1"/>
    <col min="310" max="310" width="6.42578125" style="1" hidden="1" customWidth="1"/>
    <col min="311" max="311" width="1.42578125" style="1" hidden="1" customWidth="1"/>
    <col min="312" max="312" width="6.42578125" style="1" hidden="1" customWidth="1"/>
    <col min="313" max="313" width="1.42578125" style="1" hidden="1" customWidth="1"/>
    <col min="314" max="314" width="6.42578125" style="1" hidden="1" customWidth="1"/>
    <col min="315" max="315" width="1.42578125" style="1" hidden="1" customWidth="1"/>
    <col min="316" max="316" width="6.42578125" style="1" hidden="1" customWidth="1"/>
    <col min="317" max="317" width="1.42578125" style="1" hidden="1" customWidth="1"/>
    <col min="318" max="318" width="6.42578125" style="1" hidden="1" customWidth="1"/>
    <col min="319" max="319" width="1.42578125" style="1" hidden="1" customWidth="1"/>
    <col min="320" max="320" width="6.42578125" style="1" hidden="1" customWidth="1"/>
    <col min="321" max="321" width="1.42578125" style="1" hidden="1" customWidth="1"/>
    <col min="322" max="322" width="6.42578125" style="1" hidden="1" customWidth="1"/>
    <col min="323" max="323" width="1.42578125" style="1" hidden="1" customWidth="1"/>
    <col min="324" max="324" width="6.42578125" style="1" hidden="1" customWidth="1"/>
    <col min="325" max="325" width="1.42578125" style="1" hidden="1" customWidth="1"/>
    <col min="326" max="326" width="8.7109375" style="1" customWidth="1"/>
    <col min="327" max="327" width="1.42578125" style="1" customWidth="1"/>
    <col min="328" max="328" width="1" style="1" customWidth="1"/>
    <col min="329" max="329" width="64" style="1" bestFit="1" customWidth="1"/>
    <col min="330" max="16384" width="9.28515625" style="1"/>
  </cols>
  <sheetData>
    <row r="1" spans="2:332" ht="10.199999999999999" customHeight="1" x14ac:dyDescent="0.2"/>
    <row r="2" spans="2:332" ht="16.2" customHeight="1" x14ac:dyDescent="0.2">
      <c r="B2" s="2" t="s">
        <v>542</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1"/>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1"/>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20"/>
    </row>
    <row r="3" spans="2:332" ht="14.25" customHeight="1" x14ac:dyDescent="0.2">
      <c r="B3" s="4" t="s">
        <v>514</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1"/>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1"/>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3"/>
      <c r="IN4" s="5"/>
      <c r="IO4" s="5"/>
      <c r="IP4" s="5"/>
      <c r="IQ4" s="5"/>
      <c r="IR4" s="5"/>
      <c r="IS4" s="5"/>
      <c r="IT4" s="5"/>
      <c r="IU4" s="5"/>
      <c r="IV4" s="5"/>
      <c r="IW4" s="5"/>
      <c r="IX4" s="5"/>
      <c r="IY4" s="5"/>
      <c r="IZ4" s="5"/>
      <c r="JA4" s="5"/>
      <c r="JB4" s="5"/>
      <c r="JC4" s="5"/>
      <c r="JD4" s="5"/>
      <c r="JE4" s="5"/>
      <c r="JF4" s="5"/>
      <c r="JG4" s="5"/>
      <c r="JH4" s="5"/>
      <c r="JI4" s="5"/>
      <c r="JJ4" s="5"/>
      <c r="JK4" s="5"/>
      <c r="JL4" s="5"/>
      <c r="JM4" s="5"/>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1" t="s">
        <v>294</v>
      </c>
      <c r="C6" s="231"/>
      <c r="D6" s="231"/>
      <c r="E6" s="230">
        <v>2013</v>
      </c>
      <c r="F6" s="232"/>
      <c r="G6" s="235"/>
      <c r="H6" s="235"/>
      <c r="I6" s="235"/>
      <c r="J6" s="235"/>
      <c r="K6" s="235"/>
      <c r="L6" s="235"/>
      <c r="M6" s="235"/>
      <c r="N6" s="235"/>
      <c r="O6" s="235"/>
      <c r="P6" s="235"/>
      <c r="Q6" s="235"/>
      <c r="R6" s="235"/>
      <c r="S6" s="235"/>
      <c r="T6" s="235"/>
      <c r="U6" s="235"/>
      <c r="V6" s="235"/>
      <c r="W6" s="235"/>
      <c r="X6" s="235"/>
      <c r="Y6" s="235"/>
      <c r="Z6" s="235"/>
      <c r="AA6" s="235"/>
      <c r="AB6" s="235"/>
      <c r="AC6" s="235"/>
      <c r="AD6" s="235"/>
      <c r="AE6" s="9"/>
      <c r="AF6" s="230">
        <v>2014</v>
      </c>
      <c r="AG6" s="232"/>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9"/>
      <c r="BG6" s="230">
        <v>2015</v>
      </c>
      <c r="BH6" s="232"/>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9"/>
      <c r="CH6" s="230">
        <v>2016</v>
      </c>
      <c r="CI6" s="232"/>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9"/>
      <c r="DI6" s="230">
        <v>2017</v>
      </c>
      <c r="DJ6" s="232"/>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9"/>
      <c r="EJ6" s="230">
        <v>2018</v>
      </c>
      <c r="EK6" s="232"/>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9"/>
      <c r="FK6" s="230">
        <v>2019</v>
      </c>
      <c r="FL6" s="232"/>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9"/>
      <c r="GL6" s="230">
        <v>2020</v>
      </c>
      <c r="GM6" s="232"/>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9"/>
      <c r="HM6" s="230">
        <v>2021</v>
      </c>
      <c r="HN6" s="232"/>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9"/>
      <c r="IN6" s="230">
        <v>2022</v>
      </c>
      <c r="IO6" s="232"/>
      <c r="IP6" s="235"/>
      <c r="IQ6" s="235"/>
      <c r="IR6" s="235"/>
      <c r="IS6" s="235"/>
      <c r="IT6" s="235"/>
      <c r="IU6" s="235"/>
      <c r="IV6" s="235"/>
      <c r="IW6" s="235"/>
      <c r="IX6" s="235"/>
      <c r="IY6" s="235"/>
      <c r="IZ6" s="235"/>
      <c r="JA6" s="235"/>
      <c r="JB6" s="235"/>
      <c r="JC6" s="235"/>
      <c r="JD6" s="235"/>
      <c r="JE6" s="235"/>
      <c r="JF6" s="235"/>
      <c r="JG6" s="235"/>
      <c r="JH6" s="235"/>
      <c r="JI6" s="235"/>
      <c r="JJ6" s="235"/>
      <c r="JK6" s="235"/>
      <c r="JL6" s="235"/>
      <c r="JM6" s="235"/>
      <c r="JN6" s="9"/>
      <c r="JO6" s="230">
        <v>2023</v>
      </c>
      <c r="JP6" s="232"/>
      <c r="JQ6" s="235"/>
      <c r="JR6" s="235"/>
      <c r="JS6" s="235"/>
      <c r="JT6" s="235"/>
      <c r="JU6" s="235"/>
      <c r="JV6" s="235"/>
      <c r="JW6" s="235"/>
      <c r="JX6" s="235"/>
      <c r="JY6" s="235"/>
      <c r="JZ6" s="235"/>
      <c r="KA6" s="235"/>
      <c r="KB6" s="235"/>
      <c r="KC6" s="235"/>
      <c r="KD6" s="235"/>
      <c r="KE6" s="235"/>
      <c r="KF6" s="235"/>
      <c r="KG6" s="235"/>
      <c r="KH6" s="235"/>
      <c r="KI6" s="235"/>
      <c r="KJ6" s="235"/>
      <c r="KK6" s="235"/>
      <c r="KL6" s="235"/>
      <c r="KM6" s="235"/>
      <c r="KN6" s="235"/>
      <c r="KO6" s="57"/>
      <c r="KP6" s="230">
        <v>2024</v>
      </c>
      <c r="KQ6" s="232"/>
      <c r="KR6" s="235"/>
      <c r="KS6" s="235"/>
      <c r="KT6" s="235"/>
      <c r="KU6" s="235"/>
      <c r="KV6" s="235"/>
      <c r="KW6" s="235"/>
      <c r="KX6" s="235"/>
      <c r="KY6" s="235"/>
      <c r="KZ6" s="235"/>
      <c r="LA6" s="235"/>
      <c r="LB6" s="235"/>
      <c r="LC6" s="235"/>
      <c r="LD6" s="235"/>
      <c r="LE6" s="235"/>
      <c r="LF6" s="235"/>
      <c r="LG6" s="235"/>
      <c r="LH6" s="235"/>
      <c r="LI6" s="235"/>
      <c r="LJ6" s="235"/>
      <c r="LK6" s="235"/>
      <c r="LL6" s="235"/>
      <c r="LM6" s="235"/>
      <c r="LN6" s="235"/>
      <c r="LO6" s="235"/>
      <c r="LP6" s="231" t="s">
        <v>295</v>
      </c>
      <c r="LQ6" s="231"/>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2"/>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231"/>
      <c r="LQ7" s="231"/>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231"/>
      <c r="LQ8" s="231"/>
    </row>
    <row r="9" spans="2:332" ht="14.25" customHeight="1" x14ac:dyDescent="0.2">
      <c r="B9" s="217"/>
      <c r="C9" s="217"/>
      <c r="D9" s="217"/>
      <c r="E9" s="236" t="s">
        <v>38</v>
      </c>
      <c r="F9" s="237"/>
      <c r="G9" s="236" t="s">
        <v>39</v>
      </c>
      <c r="H9" s="237"/>
      <c r="I9" s="236" t="s">
        <v>40</v>
      </c>
      <c r="J9" s="237"/>
      <c r="K9" s="236" t="s">
        <v>41</v>
      </c>
      <c r="L9" s="237"/>
      <c r="M9" s="236" t="s">
        <v>42</v>
      </c>
      <c r="N9" s="237"/>
      <c r="O9" s="236" t="s">
        <v>43</v>
      </c>
      <c r="P9" s="237"/>
      <c r="Q9" s="236" t="s">
        <v>44</v>
      </c>
      <c r="R9" s="237"/>
      <c r="S9" s="236" t="s">
        <v>45</v>
      </c>
      <c r="T9" s="237"/>
      <c r="U9" s="236" t="s">
        <v>46</v>
      </c>
      <c r="V9" s="237"/>
      <c r="W9" s="236" t="s">
        <v>47</v>
      </c>
      <c r="X9" s="237"/>
      <c r="Y9" s="236" t="s">
        <v>48</v>
      </c>
      <c r="Z9" s="237"/>
      <c r="AA9" s="236" t="s">
        <v>49</v>
      </c>
      <c r="AB9" s="237"/>
      <c r="AC9" s="230" t="s">
        <v>0</v>
      </c>
      <c r="AD9" s="232"/>
      <c r="AE9" s="37"/>
      <c r="AF9" s="236" t="s">
        <v>38</v>
      </c>
      <c r="AG9" s="237"/>
      <c r="AH9" s="236" t="s">
        <v>39</v>
      </c>
      <c r="AI9" s="237"/>
      <c r="AJ9" s="236" t="s">
        <v>40</v>
      </c>
      <c r="AK9" s="237"/>
      <c r="AL9" s="236" t="s">
        <v>41</v>
      </c>
      <c r="AM9" s="237"/>
      <c r="AN9" s="236" t="s">
        <v>42</v>
      </c>
      <c r="AO9" s="237"/>
      <c r="AP9" s="236" t="s">
        <v>43</v>
      </c>
      <c r="AQ9" s="237"/>
      <c r="AR9" s="236" t="s">
        <v>44</v>
      </c>
      <c r="AS9" s="237"/>
      <c r="AT9" s="236" t="s">
        <v>45</v>
      </c>
      <c r="AU9" s="237"/>
      <c r="AV9" s="236" t="s">
        <v>46</v>
      </c>
      <c r="AW9" s="237"/>
      <c r="AX9" s="236" t="s">
        <v>47</v>
      </c>
      <c r="AY9" s="237"/>
      <c r="AZ9" s="236" t="s">
        <v>48</v>
      </c>
      <c r="BA9" s="237"/>
      <c r="BB9" s="236" t="s">
        <v>49</v>
      </c>
      <c r="BC9" s="237"/>
      <c r="BD9" s="230" t="s">
        <v>0</v>
      </c>
      <c r="BE9" s="232"/>
      <c r="BF9" s="37"/>
      <c r="BG9" s="236" t="s">
        <v>38</v>
      </c>
      <c r="BH9" s="237"/>
      <c r="BI9" s="236" t="s">
        <v>39</v>
      </c>
      <c r="BJ9" s="237"/>
      <c r="BK9" s="236" t="s">
        <v>40</v>
      </c>
      <c r="BL9" s="237"/>
      <c r="BM9" s="236" t="s">
        <v>41</v>
      </c>
      <c r="BN9" s="237"/>
      <c r="BO9" s="236" t="s">
        <v>42</v>
      </c>
      <c r="BP9" s="237"/>
      <c r="BQ9" s="236" t="s">
        <v>43</v>
      </c>
      <c r="BR9" s="237"/>
      <c r="BS9" s="236" t="s">
        <v>44</v>
      </c>
      <c r="BT9" s="237"/>
      <c r="BU9" s="236" t="s">
        <v>45</v>
      </c>
      <c r="BV9" s="237"/>
      <c r="BW9" s="236" t="s">
        <v>46</v>
      </c>
      <c r="BX9" s="237"/>
      <c r="BY9" s="236" t="s">
        <v>47</v>
      </c>
      <c r="BZ9" s="237"/>
      <c r="CA9" s="236" t="s">
        <v>48</v>
      </c>
      <c r="CB9" s="237"/>
      <c r="CC9" s="236" t="s">
        <v>49</v>
      </c>
      <c r="CD9" s="237"/>
      <c r="CE9" s="230" t="s">
        <v>0</v>
      </c>
      <c r="CF9" s="232"/>
      <c r="CG9" s="37"/>
      <c r="CH9" s="236" t="s">
        <v>38</v>
      </c>
      <c r="CI9" s="237"/>
      <c r="CJ9" s="236" t="s">
        <v>39</v>
      </c>
      <c r="CK9" s="237"/>
      <c r="CL9" s="236" t="s">
        <v>40</v>
      </c>
      <c r="CM9" s="237"/>
      <c r="CN9" s="236" t="s">
        <v>41</v>
      </c>
      <c r="CO9" s="237"/>
      <c r="CP9" s="236" t="s">
        <v>42</v>
      </c>
      <c r="CQ9" s="237"/>
      <c r="CR9" s="236" t="s">
        <v>43</v>
      </c>
      <c r="CS9" s="237"/>
      <c r="CT9" s="236" t="s">
        <v>44</v>
      </c>
      <c r="CU9" s="237"/>
      <c r="CV9" s="236" t="s">
        <v>45</v>
      </c>
      <c r="CW9" s="237"/>
      <c r="CX9" s="236" t="s">
        <v>46</v>
      </c>
      <c r="CY9" s="237"/>
      <c r="CZ9" s="236" t="s">
        <v>47</v>
      </c>
      <c r="DA9" s="237"/>
      <c r="DB9" s="236" t="s">
        <v>48</v>
      </c>
      <c r="DC9" s="237"/>
      <c r="DD9" s="236" t="s">
        <v>49</v>
      </c>
      <c r="DE9" s="237"/>
      <c r="DF9" s="230" t="s">
        <v>0</v>
      </c>
      <c r="DG9" s="230"/>
      <c r="DH9" s="37"/>
      <c r="DI9" s="236" t="s">
        <v>38</v>
      </c>
      <c r="DJ9" s="237"/>
      <c r="DK9" s="236" t="s">
        <v>39</v>
      </c>
      <c r="DL9" s="237"/>
      <c r="DM9" s="236" t="s">
        <v>40</v>
      </c>
      <c r="DN9" s="237"/>
      <c r="DO9" s="236" t="s">
        <v>41</v>
      </c>
      <c r="DP9" s="237"/>
      <c r="DQ9" s="236" t="s">
        <v>42</v>
      </c>
      <c r="DR9" s="237"/>
      <c r="DS9" s="236" t="s">
        <v>43</v>
      </c>
      <c r="DT9" s="237"/>
      <c r="DU9" s="236" t="s">
        <v>44</v>
      </c>
      <c r="DV9" s="237"/>
      <c r="DW9" s="236" t="s">
        <v>45</v>
      </c>
      <c r="DX9" s="237"/>
      <c r="DY9" s="236" t="s">
        <v>46</v>
      </c>
      <c r="DZ9" s="237"/>
      <c r="EA9" s="236" t="s">
        <v>47</v>
      </c>
      <c r="EB9" s="237"/>
      <c r="EC9" s="236" t="s">
        <v>48</v>
      </c>
      <c r="ED9" s="237"/>
      <c r="EE9" s="236" t="s">
        <v>49</v>
      </c>
      <c r="EF9" s="237"/>
      <c r="EG9" s="230" t="s">
        <v>0</v>
      </c>
      <c r="EH9" s="230"/>
      <c r="EI9" s="37"/>
      <c r="EJ9" s="236" t="s">
        <v>38</v>
      </c>
      <c r="EK9" s="237"/>
      <c r="EL9" s="236" t="s">
        <v>39</v>
      </c>
      <c r="EM9" s="237"/>
      <c r="EN9" s="236" t="s">
        <v>40</v>
      </c>
      <c r="EO9" s="237"/>
      <c r="EP9" s="236" t="s">
        <v>41</v>
      </c>
      <c r="EQ9" s="237"/>
      <c r="ER9" s="236" t="s">
        <v>42</v>
      </c>
      <c r="ES9" s="237"/>
      <c r="ET9" s="236" t="s">
        <v>43</v>
      </c>
      <c r="EU9" s="237"/>
      <c r="EV9" s="236" t="s">
        <v>44</v>
      </c>
      <c r="EW9" s="237"/>
      <c r="EX9" s="236" t="s">
        <v>45</v>
      </c>
      <c r="EY9" s="237"/>
      <c r="EZ9" s="236" t="s">
        <v>46</v>
      </c>
      <c r="FA9" s="237"/>
      <c r="FB9" s="236" t="s">
        <v>47</v>
      </c>
      <c r="FC9" s="237"/>
      <c r="FD9" s="236" t="s">
        <v>48</v>
      </c>
      <c r="FE9" s="237"/>
      <c r="FF9" s="236" t="s">
        <v>49</v>
      </c>
      <c r="FG9" s="237"/>
      <c r="FH9" s="230" t="s">
        <v>0</v>
      </c>
      <c r="FI9" s="230"/>
      <c r="FJ9" s="37"/>
      <c r="FK9" s="236" t="s">
        <v>38</v>
      </c>
      <c r="FL9" s="237"/>
      <c r="FM9" s="236" t="s">
        <v>39</v>
      </c>
      <c r="FN9" s="237"/>
      <c r="FO9" s="236" t="s">
        <v>40</v>
      </c>
      <c r="FP9" s="237"/>
      <c r="FQ9" s="236" t="s">
        <v>41</v>
      </c>
      <c r="FR9" s="237"/>
      <c r="FS9" s="236" t="s">
        <v>42</v>
      </c>
      <c r="FT9" s="237"/>
      <c r="FU9" s="236" t="s">
        <v>43</v>
      </c>
      <c r="FV9" s="237"/>
      <c r="FW9" s="236" t="s">
        <v>44</v>
      </c>
      <c r="FX9" s="237"/>
      <c r="FY9" s="236" t="s">
        <v>45</v>
      </c>
      <c r="FZ9" s="237"/>
      <c r="GA9" s="236" t="s">
        <v>46</v>
      </c>
      <c r="GB9" s="237"/>
      <c r="GC9" s="236" t="s">
        <v>47</v>
      </c>
      <c r="GD9" s="237"/>
      <c r="GE9" s="236" t="s">
        <v>48</v>
      </c>
      <c r="GF9" s="237"/>
      <c r="GG9" s="236" t="s">
        <v>49</v>
      </c>
      <c r="GH9" s="237"/>
      <c r="GI9" s="230" t="s">
        <v>0</v>
      </c>
      <c r="GJ9" s="230"/>
      <c r="GK9" s="37"/>
      <c r="GL9" s="236" t="s">
        <v>38</v>
      </c>
      <c r="GM9" s="237"/>
      <c r="GN9" s="236" t="s">
        <v>39</v>
      </c>
      <c r="GO9" s="237"/>
      <c r="GP9" s="236" t="s">
        <v>40</v>
      </c>
      <c r="GQ9" s="237"/>
      <c r="GR9" s="236" t="s">
        <v>41</v>
      </c>
      <c r="GS9" s="237"/>
      <c r="GT9" s="236" t="s">
        <v>42</v>
      </c>
      <c r="GU9" s="237"/>
      <c r="GV9" s="236" t="s">
        <v>43</v>
      </c>
      <c r="GW9" s="237"/>
      <c r="GX9" s="236" t="s">
        <v>44</v>
      </c>
      <c r="GY9" s="237"/>
      <c r="GZ9" s="236" t="s">
        <v>45</v>
      </c>
      <c r="HA9" s="237"/>
      <c r="HB9" s="236" t="s">
        <v>46</v>
      </c>
      <c r="HC9" s="237"/>
      <c r="HD9" s="236" t="s">
        <v>47</v>
      </c>
      <c r="HE9" s="237"/>
      <c r="HF9" s="236" t="s">
        <v>48</v>
      </c>
      <c r="HG9" s="237"/>
      <c r="HH9" s="236" t="s">
        <v>49</v>
      </c>
      <c r="HI9" s="237"/>
      <c r="HJ9" s="230" t="s">
        <v>0</v>
      </c>
      <c r="HK9" s="230"/>
      <c r="HL9" s="37"/>
      <c r="HM9" s="236" t="s">
        <v>38</v>
      </c>
      <c r="HN9" s="237"/>
      <c r="HO9" s="236" t="s">
        <v>39</v>
      </c>
      <c r="HP9" s="237"/>
      <c r="HQ9" s="236" t="s">
        <v>40</v>
      </c>
      <c r="HR9" s="237"/>
      <c r="HS9" s="236" t="s">
        <v>41</v>
      </c>
      <c r="HT9" s="237"/>
      <c r="HU9" s="236" t="s">
        <v>42</v>
      </c>
      <c r="HV9" s="237"/>
      <c r="HW9" s="236" t="s">
        <v>43</v>
      </c>
      <c r="HX9" s="237"/>
      <c r="HY9" s="236" t="s">
        <v>44</v>
      </c>
      <c r="HZ9" s="237"/>
      <c r="IA9" s="236" t="s">
        <v>45</v>
      </c>
      <c r="IB9" s="237"/>
      <c r="IC9" s="236" t="s">
        <v>46</v>
      </c>
      <c r="ID9" s="237"/>
      <c r="IE9" s="236" t="s">
        <v>47</v>
      </c>
      <c r="IF9" s="237"/>
      <c r="IG9" s="236" t="s">
        <v>48</v>
      </c>
      <c r="IH9" s="237"/>
      <c r="II9" s="236" t="s">
        <v>49</v>
      </c>
      <c r="IJ9" s="237"/>
      <c r="IK9" s="230" t="s">
        <v>0</v>
      </c>
      <c r="IL9" s="230"/>
      <c r="IM9" s="14"/>
      <c r="IN9" s="236" t="s">
        <v>38</v>
      </c>
      <c r="IO9" s="237"/>
      <c r="IP9" s="236" t="s">
        <v>39</v>
      </c>
      <c r="IQ9" s="237"/>
      <c r="IR9" s="236" t="s">
        <v>40</v>
      </c>
      <c r="IS9" s="237"/>
      <c r="IT9" s="236" t="s">
        <v>41</v>
      </c>
      <c r="IU9" s="237"/>
      <c r="IV9" s="236" t="s">
        <v>42</v>
      </c>
      <c r="IW9" s="237"/>
      <c r="IX9" s="236" t="s">
        <v>43</v>
      </c>
      <c r="IY9" s="237"/>
      <c r="IZ9" s="236" t="s">
        <v>44</v>
      </c>
      <c r="JA9" s="237"/>
      <c r="JB9" s="236" t="s">
        <v>45</v>
      </c>
      <c r="JC9" s="237"/>
      <c r="JD9" s="236" t="s">
        <v>46</v>
      </c>
      <c r="JE9" s="237"/>
      <c r="JF9" s="236" t="s">
        <v>47</v>
      </c>
      <c r="JG9" s="237"/>
      <c r="JH9" s="236" t="s">
        <v>48</v>
      </c>
      <c r="JI9" s="237"/>
      <c r="JJ9" s="236" t="s">
        <v>49</v>
      </c>
      <c r="JK9" s="237"/>
      <c r="JL9" s="230" t="s">
        <v>0</v>
      </c>
      <c r="JM9" s="230"/>
      <c r="JN9" s="14"/>
      <c r="JO9" s="236" t="s">
        <v>38</v>
      </c>
      <c r="JP9" s="237"/>
      <c r="JQ9" s="236" t="s">
        <v>39</v>
      </c>
      <c r="JR9" s="237"/>
      <c r="JS9" s="236" t="s">
        <v>40</v>
      </c>
      <c r="JT9" s="237"/>
      <c r="JU9" s="236" t="s">
        <v>41</v>
      </c>
      <c r="JV9" s="237"/>
      <c r="JW9" s="236" t="s">
        <v>42</v>
      </c>
      <c r="JX9" s="237"/>
      <c r="JY9" s="236" t="s">
        <v>43</v>
      </c>
      <c r="JZ9" s="237"/>
      <c r="KA9" s="236" t="s">
        <v>44</v>
      </c>
      <c r="KB9" s="237"/>
      <c r="KC9" s="236" t="s">
        <v>45</v>
      </c>
      <c r="KD9" s="237"/>
      <c r="KE9" s="236" t="s">
        <v>46</v>
      </c>
      <c r="KF9" s="237"/>
      <c r="KG9" s="236" t="s">
        <v>47</v>
      </c>
      <c r="KH9" s="237"/>
      <c r="KI9" s="236" t="s">
        <v>48</v>
      </c>
      <c r="KJ9" s="237"/>
      <c r="KK9" s="236" t="s">
        <v>49</v>
      </c>
      <c r="KL9" s="237"/>
      <c r="KM9" s="230" t="s">
        <v>0</v>
      </c>
      <c r="KN9" s="230"/>
      <c r="KO9" s="14"/>
      <c r="KP9" s="236" t="s">
        <v>38</v>
      </c>
      <c r="KQ9" s="237"/>
      <c r="KR9" s="236" t="s">
        <v>39</v>
      </c>
      <c r="KS9" s="237"/>
      <c r="KT9" s="236" t="s">
        <v>40</v>
      </c>
      <c r="KU9" s="237"/>
      <c r="KV9" s="236" t="s">
        <v>41</v>
      </c>
      <c r="KW9" s="237"/>
      <c r="KX9" s="236" t="s">
        <v>42</v>
      </c>
      <c r="KY9" s="237"/>
      <c r="KZ9" s="236" t="s">
        <v>43</v>
      </c>
      <c r="LA9" s="237"/>
      <c r="LB9" s="236" t="s">
        <v>44</v>
      </c>
      <c r="LC9" s="237"/>
      <c r="LD9" s="236" t="s">
        <v>45</v>
      </c>
      <c r="LE9" s="237"/>
      <c r="LF9" s="236" t="s">
        <v>46</v>
      </c>
      <c r="LG9" s="237"/>
      <c r="LH9" s="236" t="s">
        <v>47</v>
      </c>
      <c r="LI9" s="237"/>
      <c r="LJ9" s="236" t="s">
        <v>48</v>
      </c>
      <c r="LK9" s="237"/>
      <c r="LL9" s="236" t="s">
        <v>49</v>
      </c>
      <c r="LM9" s="237"/>
      <c r="LN9" s="230" t="s">
        <v>0</v>
      </c>
      <c r="LO9" s="230"/>
      <c r="LP9" s="231" t="s">
        <v>1</v>
      </c>
      <c r="LQ9" s="231"/>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2"/>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8"/>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48"/>
    </row>
    <row r="12" spans="2:332" ht="13.95" customHeight="1" x14ac:dyDescent="0.2">
      <c r="B12" s="13">
        <v>1</v>
      </c>
      <c r="C12" s="48"/>
      <c r="D12" s="15" t="s">
        <v>2</v>
      </c>
      <c r="E12" s="16">
        <v>30913</v>
      </c>
      <c r="F12" s="16"/>
      <c r="G12" s="16">
        <v>28019</v>
      </c>
      <c r="H12" s="16"/>
      <c r="I12" s="16">
        <v>29888</v>
      </c>
      <c r="J12" s="16"/>
      <c r="K12" s="16">
        <v>29808</v>
      </c>
      <c r="L12" s="16"/>
      <c r="M12" s="16">
        <v>30379</v>
      </c>
      <c r="N12" s="16"/>
      <c r="O12" s="16">
        <v>27649</v>
      </c>
      <c r="P12" s="16"/>
      <c r="Q12" s="16">
        <v>26777</v>
      </c>
      <c r="R12" s="16"/>
      <c r="S12" s="16">
        <v>30379</v>
      </c>
      <c r="T12" s="16"/>
      <c r="U12" s="16">
        <v>30275</v>
      </c>
      <c r="V12" s="16"/>
      <c r="W12" s="16">
        <v>31755</v>
      </c>
      <c r="X12" s="16"/>
      <c r="Y12" s="16">
        <v>30266</v>
      </c>
      <c r="Z12" s="16"/>
      <c r="AA12" s="16">
        <v>30047</v>
      </c>
      <c r="AB12" s="16"/>
      <c r="AC12" s="16">
        <v>356155</v>
      </c>
      <c r="AD12" s="16">
        <v>885529</v>
      </c>
      <c r="AE12" s="16"/>
      <c r="AF12" s="16">
        <v>33308</v>
      </c>
      <c r="AG12" s="16"/>
      <c r="AH12" s="16">
        <v>30999</v>
      </c>
      <c r="AI12" s="16"/>
      <c r="AJ12" s="16">
        <v>33931</v>
      </c>
      <c r="AK12" s="16"/>
      <c r="AL12" s="16">
        <v>32565</v>
      </c>
      <c r="AM12" s="16"/>
      <c r="AN12" s="16">
        <v>33314</v>
      </c>
      <c r="AO12" s="16"/>
      <c r="AP12" s="16">
        <v>31136</v>
      </c>
      <c r="AQ12" s="16"/>
      <c r="AR12" s="16">
        <v>29253</v>
      </c>
      <c r="AS12" s="16"/>
      <c r="AT12" s="16">
        <v>32298</v>
      </c>
      <c r="AU12" s="16"/>
      <c r="AV12" s="16">
        <v>33602</v>
      </c>
      <c r="AW12" s="16"/>
      <c r="AX12" s="16">
        <v>34685</v>
      </c>
      <c r="AY12" s="16"/>
      <c r="AZ12" s="16">
        <v>32172</v>
      </c>
      <c r="BA12" s="16"/>
      <c r="BB12" s="16">
        <v>32077</v>
      </c>
      <c r="BC12" s="16"/>
      <c r="BD12" s="16">
        <v>389340</v>
      </c>
      <c r="BE12" s="16">
        <v>885529</v>
      </c>
      <c r="BF12" s="16"/>
      <c r="BG12" s="16">
        <v>33326</v>
      </c>
      <c r="BH12" s="16"/>
      <c r="BI12" s="16">
        <v>31425</v>
      </c>
      <c r="BJ12" s="16"/>
      <c r="BK12" s="16">
        <v>34681</v>
      </c>
      <c r="BL12" s="16"/>
      <c r="BM12" s="16">
        <v>32644</v>
      </c>
      <c r="BN12" s="16"/>
      <c r="BO12" s="16">
        <v>32703</v>
      </c>
      <c r="BP12" s="16"/>
      <c r="BQ12" s="16">
        <v>33324</v>
      </c>
      <c r="BR12" s="16"/>
      <c r="BS12" s="16">
        <v>30688</v>
      </c>
      <c r="BT12" s="16"/>
      <c r="BU12" s="16">
        <v>33279</v>
      </c>
      <c r="BV12" s="16"/>
      <c r="BW12" s="16">
        <v>34848</v>
      </c>
      <c r="BX12" s="16"/>
      <c r="BY12" s="16">
        <v>35530</v>
      </c>
      <c r="BZ12" s="16"/>
      <c r="CA12" s="16">
        <v>34284</v>
      </c>
      <c r="CB12" s="16"/>
      <c r="CC12" s="16">
        <v>34803</v>
      </c>
      <c r="CD12" s="16"/>
      <c r="CE12" s="16">
        <v>401535</v>
      </c>
      <c r="CF12" s="17"/>
      <c r="CG12" s="16"/>
      <c r="CH12" s="16">
        <v>34795</v>
      </c>
      <c r="CI12" s="16"/>
      <c r="CJ12" s="16">
        <v>34877</v>
      </c>
      <c r="CK12" s="16"/>
      <c r="CL12" s="16">
        <v>36120</v>
      </c>
      <c r="CM12" s="16"/>
      <c r="CN12" s="16">
        <v>35617</v>
      </c>
      <c r="CO12" s="16"/>
      <c r="CP12" s="16">
        <v>36248</v>
      </c>
      <c r="CQ12" s="16"/>
      <c r="CR12" s="16">
        <v>34191</v>
      </c>
      <c r="CS12" s="16"/>
      <c r="CT12" s="16">
        <v>31285</v>
      </c>
      <c r="CU12" s="16"/>
      <c r="CV12" s="16">
        <v>35325</v>
      </c>
      <c r="CW12" s="16"/>
      <c r="CX12" s="16">
        <v>36321</v>
      </c>
      <c r="CY12" s="16"/>
      <c r="CZ12" s="16">
        <v>36309</v>
      </c>
      <c r="DA12" s="16"/>
      <c r="DB12" s="16">
        <v>36212</v>
      </c>
      <c r="DC12" s="16"/>
      <c r="DD12" s="16">
        <v>36364</v>
      </c>
      <c r="DE12" s="16"/>
      <c r="DF12" s="16">
        <v>423664</v>
      </c>
      <c r="DG12" s="17"/>
      <c r="DH12" s="16"/>
      <c r="DI12" s="16">
        <v>36919</v>
      </c>
      <c r="DJ12" s="16"/>
      <c r="DK12" s="16">
        <v>34428</v>
      </c>
      <c r="DL12" s="16"/>
      <c r="DM12" s="16">
        <v>38856</v>
      </c>
      <c r="DN12" s="16"/>
      <c r="DO12" s="16">
        <v>34739</v>
      </c>
      <c r="DP12" s="16"/>
      <c r="DQ12" s="16">
        <v>37908</v>
      </c>
      <c r="DR12" s="16"/>
      <c r="DS12" s="16">
        <v>35305</v>
      </c>
      <c r="DT12" s="16"/>
      <c r="DU12" s="16">
        <v>31883</v>
      </c>
      <c r="DV12" s="16"/>
      <c r="DW12" s="16">
        <v>36246</v>
      </c>
      <c r="DX12" s="16"/>
      <c r="DY12" s="16">
        <v>36704</v>
      </c>
      <c r="DZ12" s="16"/>
      <c r="EA12" s="16">
        <v>38099</v>
      </c>
      <c r="EB12" s="16"/>
      <c r="EC12" s="16">
        <v>37416</v>
      </c>
      <c r="ED12" s="16"/>
      <c r="EE12" s="16">
        <v>36051</v>
      </c>
      <c r="EF12" s="16"/>
      <c r="EG12" s="16">
        <v>434554</v>
      </c>
      <c r="EH12" s="17"/>
      <c r="EI12" s="16"/>
      <c r="EJ12" s="16">
        <v>38406</v>
      </c>
      <c r="EK12" s="16"/>
      <c r="EL12" s="16">
        <v>35164</v>
      </c>
      <c r="EM12" s="16"/>
      <c r="EN12" s="16">
        <v>38181</v>
      </c>
      <c r="EO12" s="16"/>
      <c r="EP12" s="16">
        <v>36633</v>
      </c>
      <c r="EQ12" s="16"/>
      <c r="ER12" s="16">
        <v>38155</v>
      </c>
      <c r="ES12" s="16"/>
      <c r="ET12" s="16">
        <v>35648</v>
      </c>
      <c r="EU12" s="16"/>
      <c r="EV12" s="16">
        <v>33101</v>
      </c>
      <c r="EW12" s="16"/>
      <c r="EX12" s="16">
        <v>37088</v>
      </c>
      <c r="EY12" s="16"/>
      <c r="EZ12" s="16">
        <v>36665</v>
      </c>
      <c r="FA12" s="16"/>
      <c r="FB12" s="16">
        <v>39388</v>
      </c>
      <c r="FC12" s="16"/>
      <c r="FD12" s="16">
        <v>38021</v>
      </c>
      <c r="FE12" s="16"/>
      <c r="FF12" s="16">
        <v>34667</v>
      </c>
      <c r="FG12" s="16"/>
      <c r="FH12" s="16">
        <v>441117</v>
      </c>
      <c r="FI12" s="17"/>
      <c r="FJ12" s="16"/>
      <c r="FK12" s="16">
        <v>38152</v>
      </c>
      <c r="FL12" s="16"/>
      <c r="FM12" s="16">
        <v>34739</v>
      </c>
      <c r="FN12" s="16"/>
      <c r="FO12" s="16">
        <v>37679</v>
      </c>
      <c r="FP12" s="16"/>
      <c r="FQ12" s="16">
        <v>36455</v>
      </c>
      <c r="FR12" s="16"/>
      <c r="FS12" s="16">
        <v>38124</v>
      </c>
      <c r="FT12" s="16"/>
      <c r="FU12" s="16">
        <v>34718</v>
      </c>
      <c r="FV12" s="16"/>
      <c r="FW12" s="16">
        <v>33996</v>
      </c>
      <c r="FX12" s="16"/>
      <c r="FY12" s="16">
        <v>36856</v>
      </c>
      <c r="FZ12" s="16"/>
      <c r="GA12" s="16">
        <v>37142</v>
      </c>
      <c r="GB12" s="16"/>
      <c r="GC12" s="16">
        <v>39243</v>
      </c>
      <c r="GD12" s="16"/>
      <c r="GE12" s="16">
        <v>37144</v>
      </c>
      <c r="GF12" s="16"/>
      <c r="GG12" s="16">
        <v>35596</v>
      </c>
      <c r="GH12" s="16"/>
      <c r="GI12" s="16">
        <v>439844</v>
      </c>
      <c r="GJ12" s="17"/>
      <c r="GK12" s="16"/>
      <c r="GL12" s="16">
        <v>38010</v>
      </c>
      <c r="GM12" s="16"/>
      <c r="GN12" s="16">
        <v>35854</v>
      </c>
      <c r="GO12" s="16"/>
      <c r="GP12" s="16">
        <v>38769</v>
      </c>
      <c r="GQ12" s="16"/>
      <c r="GR12" s="16">
        <v>36639</v>
      </c>
      <c r="GS12" s="16"/>
      <c r="GT12" s="16">
        <v>36842</v>
      </c>
      <c r="GU12" s="16"/>
      <c r="GV12" s="16">
        <v>36293</v>
      </c>
      <c r="GW12" s="16"/>
      <c r="GX12" s="16">
        <v>33077</v>
      </c>
      <c r="GY12" s="16"/>
      <c r="GZ12" s="16">
        <v>36848</v>
      </c>
      <c r="HA12" s="16"/>
      <c r="HB12" s="16">
        <v>38576</v>
      </c>
      <c r="HC12" s="16"/>
      <c r="HD12" s="16">
        <v>39637</v>
      </c>
      <c r="HE12" s="16"/>
      <c r="HF12" s="16">
        <v>37728</v>
      </c>
      <c r="HG12" s="16"/>
      <c r="HH12" s="16">
        <v>37352</v>
      </c>
      <c r="HI12" s="16"/>
      <c r="HJ12" s="16">
        <v>445625</v>
      </c>
      <c r="HK12" s="17"/>
      <c r="HL12" s="16"/>
      <c r="HM12" s="16">
        <v>36111</v>
      </c>
      <c r="HN12" s="16"/>
      <c r="HO12" s="16">
        <v>34541</v>
      </c>
      <c r="HP12" s="16"/>
      <c r="HQ12" s="16">
        <v>39046</v>
      </c>
      <c r="HR12" s="16"/>
      <c r="HS12" s="16">
        <v>36503</v>
      </c>
      <c r="HT12" s="16"/>
      <c r="HU12" s="16">
        <v>37326</v>
      </c>
      <c r="HV12" s="16"/>
      <c r="HW12" s="16">
        <v>36178</v>
      </c>
      <c r="HX12" s="16"/>
      <c r="HY12" s="16">
        <v>31982</v>
      </c>
      <c r="HZ12" s="16"/>
      <c r="IA12" s="16">
        <v>36132</v>
      </c>
      <c r="IB12" s="16"/>
      <c r="IC12" s="16">
        <v>38021</v>
      </c>
      <c r="ID12" s="16"/>
      <c r="IE12" s="16">
        <v>37895</v>
      </c>
      <c r="IF12" s="16"/>
      <c r="IG12" s="16">
        <v>37752</v>
      </c>
      <c r="IH12" s="16"/>
      <c r="II12" s="16">
        <v>38475</v>
      </c>
      <c r="IJ12" s="16"/>
      <c r="IK12" s="16">
        <v>439962</v>
      </c>
      <c r="IL12" s="17"/>
      <c r="IM12" s="17"/>
      <c r="IN12" s="16">
        <v>38136</v>
      </c>
      <c r="IO12" s="16"/>
      <c r="IP12" s="16">
        <v>35883</v>
      </c>
      <c r="IQ12" s="16"/>
      <c r="IR12" s="16">
        <v>40516</v>
      </c>
      <c r="IS12" s="16"/>
      <c r="IT12" s="16">
        <v>37232</v>
      </c>
      <c r="IU12" s="16"/>
      <c r="IV12" s="16">
        <v>39241</v>
      </c>
      <c r="IW12" s="16"/>
      <c r="IX12" s="16">
        <v>35798</v>
      </c>
      <c r="IY12" s="16"/>
      <c r="IZ12" s="16">
        <v>32420</v>
      </c>
      <c r="JA12" s="16"/>
      <c r="JB12" s="16">
        <v>37601</v>
      </c>
      <c r="JC12" s="16"/>
      <c r="JD12" s="16">
        <v>40022</v>
      </c>
      <c r="JE12" s="16"/>
      <c r="JF12" s="16">
        <v>38970</v>
      </c>
      <c r="JG12" s="16"/>
      <c r="JH12" s="16">
        <v>38518</v>
      </c>
      <c r="JI12" s="16"/>
      <c r="JJ12" s="16">
        <v>39255</v>
      </c>
      <c r="JK12" s="16"/>
      <c r="JL12" s="16">
        <v>453592</v>
      </c>
      <c r="JM12" s="17"/>
      <c r="JN12" s="17"/>
      <c r="JO12" s="16">
        <v>39067</v>
      </c>
      <c r="JP12" s="16"/>
      <c r="JQ12" s="16">
        <v>36354</v>
      </c>
      <c r="JR12" s="16"/>
      <c r="JS12" s="16">
        <v>41231</v>
      </c>
      <c r="JT12" s="16"/>
      <c r="JU12" s="16">
        <v>37530</v>
      </c>
      <c r="JV12" s="16"/>
      <c r="JW12" s="16">
        <v>40372</v>
      </c>
      <c r="JX12" s="16"/>
      <c r="JY12" s="16">
        <v>36181</v>
      </c>
      <c r="JZ12" s="16"/>
      <c r="KA12" s="16">
        <v>33371</v>
      </c>
      <c r="KB12" s="16"/>
      <c r="KC12" s="16">
        <v>39123</v>
      </c>
      <c r="KD12" s="16"/>
      <c r="KE12" s="16">
        <v>39685</v>
      </c>
      <c r="KF12" s="16"/>
      <c r="KG12" s="16">
        <v>41226</v>
      </c>
      <c r="KH12" s="16"/>
      <c r="KI12" s="16">
        <v>40145</v>
      </c>
      <c r="KJ12" s="16"/>
      <c r="KK12" s="16">
        <v>38255</v>
      </c>
      <c r="KL12" s="16"/>
      <c r="KM12" s="16">
        <v>462540</v>
      </c>
      <c r="KN12" s="18"/>
      <c r="KO12" s="18"/>
      <c r="KP12" s="16">
        <v>39688</v>
      </c>
      <c r="KQ12" s="16"/>
      <c r="KR12" s="16">
        <v>37665</v>
      </c>
      <c r="KS12" s="16"/>
      <c r="KT12" s="16">
        <v>38994</v>
      </c>
      <c r="KU12" s="16"/>
      <c r="KV12" s="16"/>
      <c r="KW12" s="16"/>
      <c r="KX12" s="16"/>
      <c r="KY12" s="16"/>
      <c r="KZ12" s="16"/>
      <c r="LA12" s="16"/>
      <c r="LB12" s="16"/>
      <c r="LC12" s="16"/>
      <c r="LD12" s="16"/>
      <c r="LE12" s="16"/>
      <c r="LF12" s="16"/>
      <c r="LG12" s="16"/>
      <c r="LH12" s="16"/>
      <c r="LI12" s="16"/>
      <c r="LJ12" s="16"/>
      <c r="LK12" s="16"/>
      <c r="LL12" s="16"/>
      <c r="LM12" s="16"/>
      <c r="LN12" s="16">
        <v>116347</v>
      </c>
      <c r="LO12" s="18"/>
      <c r="LP12" s="15"/>
      <c r="LQ12" s="24" t="s">
        <v>3</v>
      </c>
    </row>
    <row r="13" spans="2:332" ht="6" customHeight="1" x14ac:dyDescent="0.2">
      <c r="B13" s="13"/>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8"/>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1"/>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1"/>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199999999999999" customHeight="1" x14ac:dyDescent="0.2">
      <c r="B15" s="13">
        <v>2</v>
      </c>
      <c r="C15" s="13"/>
      <c r="D15" s="18" t="s">
        <v>4</v>
      </c>
      <c r="E15" s="16">
        <v>30032</v>
      </c>
      <c r="F15" s="16"/>
      <c r="G15" s="16">
        <v>27347</v>
      </c>
      <c r="H15" s="16"/>
      <c r="I15" s="16">
        <v>29059</v>
      </c>
      <c r="J15" s="16"/>
      <c r="K15" s="16">
        <v>29028</v>
      </c>
      <c r="L15" s="16"/>
      <c r="M15" s="16">
        <v>29400</v>
      </c>
      <c r="N15" s="16"/>
      <c r="O15" s="16">
        <v>26962</v>
      </c>
      <c r="P15" s="16"/>
      <c r="Q15" s="16">
        <v>24937</v>
      </c>
      <c r="R15" s="16"/>
      <c r="S15" s="16">
        <v>28687</v>
      </c>
      <c r="T15" s="16"/>
      <c r="U15" s="16">
        <v>28719</v>
      </c>
      <c r="V15" s="16"/>
      <c r="W15" s="16">
        <v>30528</v>
      </c>
      <c r="X15" s="16"/>
      <c r="Y15" s="16">
        <v>29270</v>
      </c>
      <c r="Z15" s="16"/>
      <c r="AA15" s="16">
        <v>28579</v>
      </c>
      <c r="AB15" s="16"/>
      <c r="AC15" s="16">
        <v>342548</v>
      </c>
      <c r="AD15" s="21"/>
      <c r="AE15" s="21"/>
      <c r="AF15" s="16">
        <v>32703</v>
      </c>
      <c r="AG15" s="16"/>
      <c r="AH15" s="16">
        <v>30056</v>
      </c>
      <c r="AI15" s="16"/>
      <c r="AJ15" s="16">
        <v>32855</v>
      </c>
      <c r="AK15" s="16"/>
      <c r="AL15" s="16">
        <v>31118</v>
      </c>
      <c r="AM15" s="16"/>
      <c r="AN15" s="16">
        <v>31579</v>
      </c>
      <c r="AO15" s="16"/>
      <c r="AP15" s="16">
        <v>27469</v>
      </c>
      <c r="AQ15" s="16"/>
      <c r="AR15" s="16">
        <v>27705</v>
      </c>
      <c r="AS15" s="16"/>
      <c r="AT15" s="16">
        <v>30203</v>
      </c>
      <c r="AU15" s="16"/>
      <c r="AV15" s="16">
        <v>32568</v>
      </c>
      <c r="AW15" s="16"/>
      <c r="AX15" s="16">
        <v>33833</v>
      </c>
      <c r="AY15" s="16"/>
      <c r="AZ15" s="16">
        <v>31611</v>
      </c>
      <c r="BA15" s="16"/>
      <c r="BB15" s="16">
        <v>31525</v>
      </c>
      <c r="BC15" s="16"/>
      <c r="BD15" s="16">
        <v>373225</v>
      </c>
      <c r="BE15" s="21"/>
      <c r="BF15" s="21"/>
      <c r="BG15" s="16">
        <v>32340</v>
      </c>
      <c r="BH15" s="16"/>
      <c r="BI15" s="16">
        <v>30536</v>
      </c>
      <c r="BJ15" s="16"/>
      <c r="BK15" s="16">
        <v>34244</v>
      </c>
      <c r="BL15" s="16"/>
      <c r="BM15" s="16">
        <v>31196</v>
      </c>
      <c r="BN15" s="16"/>
      <c r="BO15" s="16">
        <v>31719</v>
      </c>
      <c r="BP15" s="16"/>
      <c r="BQ15" s="16">
        <v>32654</v>
      </c>
      <c r="BR15" s="16"/>
      <c r="BS15" s="16">
        <v>29648</v>
      </c>
      <c r="BT15" s="16"/>
      <c r="BU15" s="16">
        <v>31286</v>
      </c>
      <c r="BV15" s="16"/>
      <c r="BW15" s="16">
        <v>33701</v>
      </c>
      <c r="BX15" s="16"/>
      <c r="BY15" s="16">
        <v>34485</v>
      </c>
      <c r="BZ15" s="16"/>
      <c r="CA15" s="16">
        <v>33324</v>
      </c>
      <c r="CB15" s="16"/>
      <c r="CC15" s="16">
        <v>32952</v>
      </c>
      <c r="CD15" s="16"/>
      <c r="CE15" s="16">
        <v>388085</v>
      </c>
      <c r="CF15" s="21"/>
      <c r="CG15" s="21"/>
      <c r="CH15" s="16">
        <v>32698</v>
      </c>
      <c r="CI15" s="16"/>
      <c r="CJ15" s="16">
        <v>33151</v>
      </c>
      <c r="CK15" s="16"/>
      <c r="CL15" s="16">
        <v>34644</v>
      </c>
      <c r="CM15" s="16"/>
      <c r="CN15" s="16">
        <v>34090</v>
      </c>
      <c r="CO15" s="16"/>
      <c r="CP15" s="16">
        <v>34304</v>
      </c>
      <c r="CQ15" s="16"/>
      <c r="CR15" s="16">
        <v>32563</v>
      </c>
      <c r="CS15" s="16"/>
      <c r="CT15" s="16">
        <v>30391</v>
      </c>
      <c r="CU15" s="16"/>
      <c r="CV15" s="16">
        <v>33504</v>
      </c>
      <c r="CW15" s="16"/>
      <c r="CX15" s="16">
        <v>34191</v>
      </c>
      <c r="CY15" s="16"/>
      <c r="CZ15" s="16">
        <v>33935</v>
      </c>
      <c r="DA15" s="16"/>
      <c r="DB15" s="16">
        <v>32749</v>
      </c>
      <c r="DC15" s="16"/>
      <c r="DD15" s="16">
        <v>33632</v>
      </c>
      <c r="DE15" s="16"/>
      <c r="DF15" s="16">
        <v>399852</v>
      </c>
      <c r="DG15" s="21"/>
      <c r="DH15" s="21"/>
      <c r="DI15" s="16">
        <v>35083</v>
      </c>
      <c r="DJ15" s="16"/>
      <c r="DK15" s="16">
        <v>33200</v>
      </c>
      <c r="DL15" s="16"/>
      <c r="DM15" s="16">
        <v>37162</v>
      </c>
      <c r="DN15" s="16"/>
      <c r="DO15" s="16">
        <v>32928</v>
      </c>
      <c r="DP15" s="16"/>
      <c r="DQ15" s="16">
        <v>35305</v>
      </c>
      <c r="DR15" s="16"/>
      <c r="DS15" s="16">
        <v>33258</v>
      </c>
      <c r="DT15" s="16"/>
      <c r="DU15" s="16">
        <v>28890</v>
      </c>
      <c r="DV15" s="16"/>
      <c r="DW15" s="16">
        <v>33507</v>
      </c>
      <c r="DX15" s="16"/>
      <c r="DY15" s="16">
        <v>34261</v>
      </c>
      <c r="DZ15" s="16"/>
      <c r="EA15" s="16">
        <v>35618</v>
      </c>
      <c r="EB15" s="16"/>
      <c r="EC15" s="16">
        <v>35571</v>
      </c>
      <c r="ED15" s="16"/>
      <c r="EE15" s="16">
        <v>34472</v>
      </c>
      <c r="EF15" s="16"/>
      <c r="EG15" s="16">
        <v>409255</v>
      </c>
      <c r="EH15" s="21"/>
      <c r="EI15" s="21"/>
      <c r="EJ15" s="16">
        <v>36862</v>
      </c>
      <c r="EK15" s="16"/>
      <c r="EL15" s="16">
        <v>32914</v>
      </c>
      <c r="EM15" s="16"/>
      <c r="EN15" s="16">
        <v>35130</v>
      </c>
      <c r="EO15" s="16"/>
      <c r="EP15" s="16">
        <v>34181</v>
      </c>
      <c r="EQ15" s="16"/>
      <c r="ER15" s="16">
        <v>35735</v>
      </c>
      <c r="ES15" s="16"/>
      <c r="ET15" s="16">
        <v>33339</v>
      </c>
      <c r="EU15" s="16"/>
      <c r="EV15" s="16">
        <v>29568</v>
      </c>
      <c r="EW15" s="16"/>
      <c r="EX15" s="16">
        <v>34693</v>
      </c>
      <c r="EY15" s="16"/>
      <c r="EZ15" s="16">
        <v>35194</v>
      </c>
      <c r="FA15" s="16"/>
      <c r="FB15" s="16">
        <v>37180</v>
      </c>
      <c r="FC15" s="16"/>
      <c r="FD15" s="16">
        <v>36916</v>
      </c>
      <c r="FE15" s="16"/>
      <c r="FF15" s="16">
        <v>33806</v>
      </c>
      <c r="FG15" s="16"/>
      <c r="FH15" s="16">
        <v>415518</v>
      </c>
      <c r="FI15" s="21"/>
      <c r="FJ15" s="21"/>
      <c r="FK15" s="16">
        <v>36790</v>
      </c>
      <c r="FL15" s="16"/>
      <c r="FM15" s="16">
        <v>33063</v>
      </c>
      <c r="FN15" s="16"/>
      <c r="FO15" s="16">
        <v>36841</v>
      </c>
      <c r="FP15" s="16"/>
      <c r="FQ15" s="16">
        <v>34900</v>
      </c>
      <c r="FR15" s="16"/>
      <c r="FS15" s="16">
        <v>36353</v>
      </c>
      <c r="FT15" s="16"/>
      <c r="FU15" s="16">
        <v>32890</v>
      </c>
      <c r="FV15" s="16"/>
      <c r="FW15" s="16">
        <v>31868</v>
      </c>
      <c r="FX15" s="16"/>
      <c r="FY15" s="16">
        <v>34664</v>
      </c>
      <c r="FZ15" s="16"/>
      <c r="GA15" s="16">
        <v>35830</v>
      </c>
      <c r="GB15" s="16"/>
      <c r="GC15" s="16">
        <v>36722</v>
      </c>
      <c r="GD15" s="16"/>
      <c r="GE15" s="16">
        <v>35980</v>
      </c>
      <c r="GF15" s="16"/>
      <c r="GG15" s="16">
        <v>34556</v>
      </c>
      <c r="GH15" s="16"/>
      <c r="GI15" s="16">
        <v>420457</v>
      </c>
      <c r="GJ15" s="21"/>
      <c r="GK15" s="21"/>
      <c r="GL15" s="16">
        <v>37277</v>
      </c>
      <c r="GM15" s="16"/>
      <c r="GN15" s="16">
        <v>34777</v>
      </c>
      <c r="GO15" s="16"/>
      <c r="GP15" s="16">
        <v>36252</v>
      </c>
      <c r="GQ15" s="16"/>
      <c r="GR15" s="16">
        <v>28661</v>
      </c>
      <c r="GS15" s="16"/>
      <c r="GT15" s="16">
        <v>28608</v>
      </c>
      <c r="GU15" s="16"/>
      <c r="GV15" s="16">
        <v>28522</v>
      </c>
      <c r="GW15" s="16"/>
      <c r="GX15" s="16">
        <v>29307</v>
      </c>
      <c r="GY15" s="16"/>
      <c r="GZ15" s="16">
        <v>33564</v>
      </c>
      <c r="HA15" s="16"/>
      <c r="HB15" s="16">
        <v>35293</v>
      </c>
      <c r="HC15" s="16"/>
      <c r="HD15" s="16">
        <v>36827</v>
      </c>
      <c r="HE15" s="16"/>
      <c r="HF15" s="16">
        <v>35288</v>
      </c>
      <c r="HG15" s="16"/>
      <c r="HH15" s="16">
        <v>35815</v>
      </c>
      <c r="HI15" s="16"/>
      <c r="HJ15" s="16">
        <v>400191</v>
      </c>
      <c r="HK15" s="21"/>
      <c r="HL15" s="21"/>
      <c r="HM15" s="16">
        <v>33913</v>
      </c>
      <c r="HN15" s="16"/>
      <c r="HO15" s="16">
        <v>31432</v>
      </c>
      <c r="HP15" s="16"/>
      <c r="HQ15" s="16">
        <v>35682</v>
      </c>
      <c r="HR15" s="16"/>
      <c r="HS15" s="16">
        <v>33104</v>
      </c>
      <c r="HT15" s="16"/>
      <c r="HU15" s="16">
        <v>33607</v>
      </c>
      <c r="HV15" s="16"/>
      <c r="HW15" s="16">
        <v>33070</v>
      </c>
      <c r="HX15" s="16"/>
      <c r="HY15" s="16">
        <v>29615</v>
      </c>
      <c r="HZ15" s="16"/>
      <c r="IA15" s="16">
        <v>33949</v>
      </c>
      <c r="IB15" s="16"/>
      <c r="IC15" s="16">
        <v>35780</v>
      </c>
      <c r="ID15" s="16"/>
      <c r="IE15" s="16">
        <v>34918</v>
      </c>
      <c r="IF15" s="16"/>
      <c r="IG15" s="16">
        <v>34204</v>
      </c>
      <c r="IH15" s="16"/>
      <c r="II15" s="16">
        <v>33270</v>
      </c>
      <c r="IJ15" s="16"/>
      <c r="IK15" s="16">
        <v>402544</v>
      </c>
      <c r="IL15" s="21"/>
      <c r="IM15" s="21"/>
      <c r="IN15" s="16">
        <v>32946</v>
      </c>
      <c r="IO15" s="16"/>
      <c r="IP15" s="16">
        <v>31849</v>
      </c>
      <c r="IQ15" s="16"/>
      <c r="IR15" s="16">
        <v>36287</v>
      </c>
      <c r="IS15" s="16"/>
      <c r="IT15" s="16">
        <v>33380</v>
      </c>
      <c r="IU15" s="16"/>
      <c r="IV15" s="16">
        <v>35835</v>
      </c>
      <c r="IW15" s="16"/>
      <c r="IX15" s="16">
        <v>31663</v>
      </c>
      <c r="IY15" s="16"/>
      <c r="IZ15" s="16">
        <v>28888</v>
      </c>
      <c r="JA15" s="16"/>
      <c r="JB15" s="16">
        <v>32557</v>
      </c>
      <c r="JC15" s="16"/>
      <c r="JD15" s="16">
        <v>34385</v>
      </c>
      <c r="JE15" s="16"/>
      <c r="JF15" s="16">
        <v>33990</v>
      </c>
      <c r="JG15" s="16"/>
      <c r="JH15" s="16">
        <v>33669</v>
      </c>
      <c r="JI15" s="16"/>
      <c r="JJ15" s="16">
        <v>33017</v>
      </c>
      <c r="JK15" s="16"/>
      <c r="JL15" s="16">
        <v>398466</v>
      </c>
      <c r="JM15" s="21"/>
      <c r="JN15" s="21"/>
      <c r="JO15" s="16">
        <v>33333</v>
      </c>
      <c r="JP15" s="16"/>
      <c r="JQ15" s="16">
        <v>31304</v>
      </c>
      <c r="JR15" s="16"/>
      <c r="JS15" s="16">
        <v>34881</v>
      </c>
      <c r="JT15" s="16"/>
      <c r="JU15" s="16">
        <v>30634</v>
      </c>
      <c r="JV15" s="16"/>
      <c r="JW15" s="16">
        <v>31823</v>
      </c>
      <c r="JX15" s="16"/>
      <c r="JY15" s="16">
        <v>28387</v>
      </c>
      <c r="JZ15" s="16"/>
      <c r="KA15" s="16">
        <v>28011</v>
      </c>
      <c r="KB15" s="16"/>
      <c r="KC15" s="16">
        <v>30344</v>
      </c>
      <c r="KD15" s="16"/>
      <c r="KE15" s="16">
        <v>31346</v>
      </c>
      <c r="KF15" s="16"/>
      <c r="KG15" s="16">
        <v>31758</v>
      </c>
      <c r="KH15" s="16"/>
      <c r="KI15" s="16">
        <v>32080</v>
      </c>
      <c r="KJ15" s="16"/>
      <c r="KK15" s="16">
        <v>32234</v>
      </c>
      <c r="KL15" s="16"/>
      <c r="KM15" s="16">
        <v>376135</v>
      </c>
      <c r="KN15" s="21"/>
      <c r="KO15" s="21"/>
      <c r="KP15" s="16">
        <v>31921</v>
      </c>
      <c r="KQ15" s="16"/>
      <c r="KR15" s="16">
        <v>32416</v>
      </c>
      <c r="KS15" s="16"/>
      <c r="KT15" s="16">
        <v>33391</v>
      </c>
      <c r="KU15" s="16"/>
      <c r="KV15" s="16"/>
      <c r="KW15" s="16"/>
      <c r="KX15" s="16"/>
      <c r="KY15" s="16"/>
      <c r="KZ15" s="16"/>
      <c r="LA15" s="16"/>
      <c r="LB15" s="16"/>
      <c r="LC15" s="16"/>
      <c r="LD15" s="16"/>
      <c r="LE15" s="16"/>
      <c r="LF15" s="16"/>
      <c r="LG15" s="16"/>
      <c r="LH15" s="16"/>
      <c r="LI15" s="16"/>
      <c r="LJ15" s="16"/>
      <c r="LK15" s="16"/>
      <c r="LL15" s="16"/>
      <c r="LM15" s="16"/>
      <c r="LN15" s="16">
        <v>97728</v>
      </c>
      <c r="LO15" s="21"/>
      <c r="LP15" s="22"/>
      <c r="LQ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30"/>
    </row>
    <row r="17" spans="2:329"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1"/>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1"/>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0"/>
    </row>
    <row r="18" spans="2:329" ht="10.5" customHeight="1" x14ac:dyDescent="0.2">
      <c r="B18" s="13">
        <v>3</v>
      </c>
      <c r="C18" s="14"/>
      <c r="D18" s="15" t="s">
        <v>5</v>
      </c>
      <c r="E18" s="16">
        <v>18212</v>
      </c>
      <c r="F18" s="16"/>
      <c r="G18" s="16">
        <v>16884</v>
      </c>
      <c r="H18" s="16"/>
      <c r="I18" s="16">
        <v>18295</v>
      </c>
      <c r="J18" s="16"/>
      <c r="K18" s="16">
        <v>17310</v>
      </c>
      <c r="L18" s="16"/>
      <c r="M18" s="16">
        <v>16781</v>
      </c>
      <c r="N18" s="16"/>
      <c r="O18" s="16">
        <v>15818</v>
      </c>
      <c r="P18" s="16"/>
      <c r="Q18" s="16">
        <v>16570</v>
      </c>
      <c r="R18" s="16"/>
      <c r="S18" s="16">
        <v>17486</v>
      </c>
      <c r="T18" s="16"/>
      <c r="U18" s="16">
        <v>16460</v>
      </c>
      <c r="V18" s="16"/>
      <c r="W18" s="16">
        <v>15920</v>
      </c>
      <c r="X18" s="16"/>
      <c r="Y18" s="16">
        <v>17312</v>
      </c>
      <c r="Z18" s="16"/>
      <c r="AA18" s="16">
        <v>17964</v>
      </c>
      <c r="AB18" s="16"/>
      <c r="AC18" s="16">
        <v>205012</v>
      </c>
      <c r="AD18" s="31"/>
      <c r="AE18" s="31"/>
      <c r="AF18" s="16">
        <v>19533</v>
      </c>
      <c r="AG18" s="16"/>
      <c r="AH18" s="16">
        <v>19720</v>
      </c>
      <c r="AI18" s="16"/>
      <c r="AJ18" s="16">
        <v>21792</v>
      </c>
      <c r="AK18" s="16"/>
      <c r="AL18" s="16">
        <v>20010</v>
      </c>
      <c r="AM18" s="16"/>
      <c r="AN18" s="16">
        <v>18996</v>
      </c>
      <c r="AO18" s="16"/>
      <c r="AP18" s="16">
        <v>16110</v>
      </c>
      <c r="AQ18" s="16"/>
      <c r="AR18" s="16">
        <v>17101</v>
      </c>
      <c r="AS18" s="16"/>
      <c r="AT18" s="16">
        <v>17733</v>
      </c>
      <c r="AU18" s="16"/>
      <c r="AV18" s="16">
        <v>18594</v>
      </c>
      <c r="AW18" s="16"/>
      <c r="AX18" s="16">
        <v>19309</v>
      </c>
      <c r="AY18" s="16"/>
      <c r="AZ18" s="16">
        <v>18448</v>
      </c>
      <c r="BA18" s="16"/>
      <c r="BB18" s="16">
        <v>19316</v>
      </c>
      <c r="BC18" s="16"/>
      <c r="BD18" s="16">
        <v>226662</v>
      </c>
      <c r="BE18" s="31"/>
      <c r="BF18" s="31"/>
      <c r="BG18" s="16">
        <v>19185</v>
      </c>
      <c r="BH18" s="52"/>
      <c r="BI18" s="16">
        <v>18056</v>
      </c>
      <c r="BJ18" s="16"/>
      <c r="BK18" s="16">
        <v>21794</v>
      </c>
      <c r="BL18" s="16"/>
      <c r="BM18" s="16">
        <v>18857</v>
      </c>
      <c r="BN18" s="16"/>
      <c r="BO18" s="16">
        <v>18268</v>
      </c>
      <c r="BP18" s="16"/>
      <c r="BQ18" s="16">
        <v>18833</v>
      </c>
      <c r="BR18" s="16"/>
      <c r="BS18" s="16">
        <v>18679</v>
      </c>
      <c r="BT18" s="16"/>
      <c r="BU18" s="16">
        <v>18865</v>
      </c>
      <c r="BV18" s="16"/>
      <c r="BW18" s="16">
        <v>19281</v>
      </c>
      <c r="BX18" s="16"/>
      <c r="BY18" s="16">
        <v>19089</v>
      </c>
      <c r="BZ18" s="16"/>
      <c r="CA18" s="16">
        <v>17757</v>
      </c>
      <c r="CB18" s="16"/>
      <c r="CC18" s="16">
        <v>19315</v>
      </c>
      <c r="CD18" s="16"/>
      <c r="CE18" s="16">
        <v>227979</v>
      </c>
      <c r="CF18" s="31"/>
      <c r="CG18" s="31"/>
      <c r="CH18" s="16">
        <v>17939</v>
      </c>
      <c r="CI18" s="52"/>
      <c r="CJ18" s="16">
        <v>20148</v>
      </c>
      <c r="CK18" s="16"/>
      <c r="CL18" s="16">
        <v>20975</v>
      </c>
      <c r="CM18" s="16"/>
      <c r="CN18" s="16">
        <v>20861</v>
      </c>
      <c r="CO18" s="16"/>
      <c r="CP18" s="16">
        <v>20265</v>
      </c>
      <c r="CQ18" s="16"/>
      <c r="CR18" s="16">
        <v>18870</v>
      </c>
      <c r="CS18" s="16"/>
      <c r="CT18" s="16">
        <v>19772</v>
      </c>
      <c r="CU18" s="16"/>
      <c r="CV18" s="16">
        <v>21293</v>
      </c>
      <c r="CW18" s="16"/>
      <c r="CX18" s="16">
        <v>20209</v>
      </c>
      <c r="CY18" s="16"/>
      <c r="CZ18" s="16">
        <v>18583</v>
      </c>
      <c r="DA18" s="16"/>
      <c r="DB18" s="16">
        <v>17309</v>
      </c>
      <c r="DC18" s="16"/>
      <c r="DD18" s="16">
        <v>20896</v>
      </c>
      <c r="DE18" s="16"/>
      <c r="DF18" s="16">
        <v>237120</v>
      </c>
      <c r="DG18" s="31"/>
      <c r="DH18" s="31"/>
      <c r="DI18" s="16">
        <v>22547</v>
      </c>
      <c r="DJ18" s="52"/>
      <c r="DK18" s="16">
        <v>21983</v>
      </c>
      <c r="DL18" s="16"/>
      <c r="DM18" s="16">
        <v>24163</v>
      </c>
      <c r="DN18" s="16"/>
      <c r="DO18" s="16">
        <v>21374</v>
      </c>
      <c r="DP18" s="16"/>
      <c r="DQ18" s="16">
        <v>22070</v>
      </c>
      <c r="DR18" s="16"/>
      <c r="DS18" s="16">
        <v>21271</v>
      </c>
      <c r="DT18" s="16"/>
      <c r="DU18" s="16">
        <v>20171</v>
      </c>
      <c r="DV18" s="16"/>
      <c r="DW18" s="16">
        <v>21874</v>
      </c>
      <c r="DX18" s="16"/>
      <c r="DY18" s="16">
        <v>21516</v>
      </c>
      <c r="DZ18" s="16"/>
      <c r="EA18" s="16">
        <v>21577</v>
      </c>
      <c r="EB18" s="16"/>
      <c r="EC18" s="16">
        <v>21919</v>
      </c>
      <c r="ED18" s="16"/>
      <c r="EE18" s="16">
        <v>22109</v>
      </c>
      <c r="EF18" s="16"/>
      <c r="EG18" s="16">
        <v>262574</v>
      </c>
      <c r="EH18" s="31"/>
      <c r="EI18" s="31"/>
      <c r="EJ18" s="16">
        <v>22881</v>
      </c>
      <c r="EK18" s="52"/>
      <c r="EL18" s="16">
        <v>19361</v>
      </c>
      <c r="EM18" s="16"/>
      <c r="EN18" s="16">
        <v>21387</v>
      </c>
      <c r="EO18" s="16"/>
      <c r="EP18" s="16">
        <v>21233</v>
      </c>
      <c r="EQ18" s="16"/>
      <c r="ER18" s="16">
        <v>20383</v>
      </c>
      <c r="ES18" s="16"/>
      <c r="ET18" s="16">
        <v>19268</v>
      </c>
      <c r="EU18" s="16"/>
      <c r="EV18" s="16">
        <v>17896</v>
      </c>
      <c r="EW18" s="16"/>
      <c r="EX18" s="16">
        <v>18722</v>
      </c>
      <c r="EY18" s="16"/>
      <c r="EZ18" s="16">
        <v>20632</v>
      </c>
      <c r="FA18" s="16"/>
      <c r="FB18" s="16">
        <v>19467</v>
      </c>
      <c r="FC18" s="16"/>
      <c r="FD18" s="16">
        <v>21682</v>
      </c>
      <c r="FE18" s="16"/>
      <c r="FF18" s="16">
        <v>21864</v>
      </c>
      <c r="FG18" s="16"/>
      <c r="FH18" s="16">
        <v>244776</v>
      </c>
      <c r="FI18" s="31"/>
      <c r="FJ18" s="31"/>
      <c r="FK18" s="16">
        <v>23515</v>
      </c>
      <c r="FL18" s="52"/>
      <c r="FM18" s="16">
        <v>21195</v>
      </c>
      <c r="FN18" s="16"/>
      <c r="FO18" s="16">
        <v>25300</v>
      </c>
      <c r="FP18" s="16"/>
      <c r="FQ18" s="16">
        <v>23329</v>
      </c>
      <c r="FR18" s="16"/>
      <c r="FS18" s="16">
        <v>23427</v>
      </c>
      <c r="FT18" s="16"/>
      <c r="FU18" s="16">
        <v>21003</v>
      </c>
      <c r="FV18" s="16"/>
      <c r="FW18" s="16">
        <v>22231</v>
      </c>
      <c r="FX18" s="16"/>
      <c r="FY18" s="16">
        <v>22059</v>
      </c>
      <c r="FZ18" s="16"/>
      <c r="GA18" s="16">
        <v>23702</v>
      </c>
      <c r="GB18" s="16"/>
      <c r="GC18" s="16">
        <v>22327</v>
      </c>
      <c r="GD18" s="16"/>
      <c r="GE18" s="16">
        <v>23597</v>
      </c>
      <c r="GF18" s="16"/>
      <c r="GG18" s="16">
        <v>23469</v>
      </c>
      <c r="GH18" s="16"/>
      <c r="GI18" s="16">
        <v>275154</v>
      </c>
      <c r="GJ18" s="31"/>
      <c r="GK18" s="31"/>
      <c r="GL18" s="16">
        <v>26023</v>
      </c>
      <c r="GM18" s="52"/>
      <c r="GN18" s="16">
        <v>24213</v>
      </c>
      <c r="GO18" s="16"/>
      <c r="GP18" s="16">
        <v>26736</v>
      </c>
      <c r="GQ18" s="16"/>
      <c r="GR18" s="16">
        <v>22019</v>
      </c>
      <c r="GS18" s="16"/>
      <c r="GT18" s="16">
        <v>21789</v>
      </c>
      <c r="GU18" s="16"/>
      <c r="GV18" s="16">
        <v>20778</v>
      </c>
      <c r="GW18" s="16"/>
      <c r="GX18" s="16">
        <v>22938</v>
      </c>
      <c r="GY18" s="16"/>
      <c r="GZ18" s="16">
        <v>23987</v>
      </c>
      <c r="HA18" s="16"/>
      <c r="HB18" s="16">
        <v>24136</v>
      </c>
      <c r="HC18" s="16"/>
      <c r="HD18" s="16">
        <v>23669</v>
      </c>
      <c r="HE18" s="16"/>
      <c r="HF18" s="16">
        <v>23570</v>
      </c>
      <c r="HG18" s="16"/>
      <c r="HH18" s="16">
        <v>25230</v>
      </c>
      <c r="HI18" s="16"/>
      <c r="HJ18" s="16">
        <v>285088</v>
      </c>
      <c r="HK18" s="31"/>
      <c r="HL18" s="31"/>
      <c r="HM18" s="16">
        <v>22205</v>
      </c>
      <c r="HN18" s="52"/>
      <c r="HO18" s="16">
        <v>19212</v>
      </c>
      <c r="HP18" s="16"/>
      <c r="HQ18" s="16">
        <v>24021</v>
      </c>
      <c r="HR18" s="16"/>
      <c r="HS18" s="16">
        <v>23368</v>
      </c>
      <c r="HT18" s="16"/>
      <c r="HU18" s="16">
        <v>22483</v>
      </c>
      <c r="HV18" s="16"/>
      <c r="HW18" s="16">
        <v>21132</v>
      </c>
      <c r="HX18" s="16"/>
      <c r="HY18" s="16">
        <v>20066</v>
      </c>
      <c r="HZ18" s="16"/>
      <c r="IA18" s="16">
        <v>22579</v>
      </c>
      <c r="IB18" s="16"/>
      <c r="IC18" s="16">
        <v>22250</v>
      </c>
      <c r="ID18" s="16"/>
      <c r="IE18" s="16">
        <v>19851</v>
      </c>
      <c r="IF18" s="16"/>
      <c r="IG18" s="16">
        <v>19940</v>
      </c>
      <c r="IH18" s="16"/>
      <c r="II18" s="16">
        <v>18237</v>
      </c>
      <c r="IJ18" s="16"/>
      <c r="IK18" s="16">
        <v>255344</v>
      </c>
      <c r="IL18" s="31"/>
      <c r="IM18" s="31"/>
      <c r="IN18" s="16">
        <v>20355</v>
      </c>
      <c r="IO18" s="52"/>
      <c r="IP18" s="16">
        <v>19272</v>
      </c>
      <c r="IQ18" s="16"/>
      <c r="IR18" s="16">
        <v>21177</v>
      </c>
      <c r="IS18" s="16"/>
      <c r="IT18" s="16">
        <v>19590</v>
      </c>
      <c r="IU18" s="16"/>
      <c r="IV18" s="16">
        <v>20736</v>
      </c>
      <c r="IW18" s="16"/>
      <c r="IX18" s="16">
        <v>17905</v>
      </c>
      <c r="IY18" s="16"/>
      <c r="IZ18" s="16">
        <v>18142</v>
      </c>
      <c r="JA18" s="16"/>
      <c r="JB18" s="16">
        <v>19575</v>
      </c>
      <c r="JC18" s="16"/>
      <c r="JD18" s="16">
        <v>20827</v>
      </c>
      <c r="JE18" s="16"/>
      <c r="JF18" s="16">
        <v>18333</v>
      </c>
      <c r="JG18" s="16"/>
      <c r="JH18" s="16">
        <v>19848</v>
      </c>
      <c r="JI18" s="16"/>
      <c r="JJ18" s="16">
        <v>18316</v>
      </c>
      <c r="JK18" s="16"/>
      <c r="JL18" s="16">
        <v>234076</v>
      </c>
      <c r="JM18" s="31"/>
      <c r="JN18" s="31"/>
      <c r="JO18" s="16">
        <v>19876</v>
      </c>
      <c r="JP18" s="52"/>
      <c r="JQ18" s="16">
        <v>18936</v>
      </c>
      <c r="JR18" s="16"/>
      <c r="JS18" s="16">
        <v>20227</v>
      </c>
      <c r="JT18" s="16"/>
      <c r="JU18" s="16">
        <v>18557</v>
      </c>
      <c r="JV18" s="16"/>
      <c r="JW18" s="16">
        <v>18424</v>
      </c>
      <c r="JX18" s="16"/>
      <c r="JY18" s="16">
        <v>15283</v>
      </c>
      <c r="JZ18" s="16"/>
      <c r="KA18" s="16">
        <v>17492</v>
      </c>
      <c r="KB18" s="16"/>
      <c r="KC18" s="16">
        <v>17191</v>
      </c>
      <c r="KD18" s="16"/>
      <c r="KE18" s="16">
        <v>17740</v>
      </c>
      <c r="KF18" s="16"/>
      <c r="KG18" s="16">
        <v>15969</v>
      </c>
      <c r="KH18" s="16"/>
      <c r="KI18" s="16">
        <v>16726</v>
      </c>
      <c r="KJ18" s="16"/>
      <c r="KK18" s="16">
        <v>15281</v>
      </c>
      <c r="KL18" s="16"/>
      <c r="KM18" s="16">
        <v>211702</v>
      </c>
      <c r="KN18" s="31"/>
      <c r="KO18" s="31"/>
      <c r="KP18" s="16">
        <v>14513</v>
      </c>
      <c r="KQ18" s="52"/>
      <c r="KR18" s="16">
        <v>17380</v>
      </c>
      <c r="KS18" s="16"/>
      <c r="KT18" s="16">
        <v>19425</v>
      </c>
      <c r="KU18" s="16"/>
      <c r="KV18" s="16"/>
      <c r="KW18" s="16"/>
      <c r="KX18" s="16"/>
      <c r="KY18" s="16"/>
      <c r="KZ18" s="16"/>
      <c r="LA18" s="16"/>
      <c r="LB18" s="16"/>
      <c r="LC18" s="16"/>
      <c r="LD18" s="16"/>
      <c r="LE18" s="16"/>
      <c r="LF18" s="16"/>
      <c r="LG18" s="16"/>
      <c r="LH18" s="16"/>
      <c r="LI18" s="16"/>
      <c r="LJ18" s="16"/>
      <c r="LK18" s="16"/>
      <c r="LL18" s="16"/>
      <c r="LM18" s="16"/>
      <c r="LN18" s="16">
        <v>51318</v>
      </c>
      <c r="LO18" s="31"/>
      <c r="LP18" s="40"/>
      <c r="LQ18" s="15" t="s">
        <v>6</v>
      </c>
    </row>
    <row r="19" spans="2:329" ht="10.5" customHeight="1" x14ac:dyDescent="0.2">
      <c r="B19" s="13">
        <v>4</v>
      </c>
      <c r="C19" s="13"/>
      <c r="D19" s="19" t="s">
        <v>7</v>
      </c>
      <c r="E19" s="41">
        <v>60.641981885988287</v>
      </c>
      <c r="F19" s="41"/>
      <c r="G19" s="41">
        <v>61.73986177642886</v>
      </c>
      <c r="H19" s="41"/>
      <c r="I19" s="41">
        <v>62.958119687532268</v>
      </c>
      <c r="J19" s="41"/>
      <c r="K19" s="41">
        <v>59.632079371641176</v>
      </c>
      <c r="L19" s="41"/>
      <c r="M19" s="41">
        <v>57.07823129251701</v>
      </c>
      <c r="N19" s="41"/>
      <c r="O19" s="41">
        <v>58.667754617609965</v>
      </c>
      <c r="P19" s="41"/>
      <c r="Q19" s="41">
        <v>66.447447567871038</v>
      </c>
      <c r="R19" s="41"/>
      <c r="S19" s="41">
        <v>60.954439293059572</v>
      </c>
      <c r="T19" s="41"/>
      <c r="U19" s="41">
        <v>57.313973327762113</v>
      </c>
      <c r="V19" s="41"/>
      <c r="W19" s="41">
        <v>52.148846960167717</v>
      </c>
      <c r="X19" s="41"/>
      <c r="Y19" s="41">
        <v>59.145883156815849</v>
      </c>
      <c r="Z19" s="41"/>
      <c r="AA19" s="41">
        <v>62.8573428041569</v>
      </c>
      <c r="AB19" s="41"/>
      <c r="AC19" s="41">
        <v>59.849130632787229</v>
      </c>
      <c r="AD19" s="41"/>
      <c r="AE19" s="41"/>
      <c r="AF19" s="41">
        <v>59.728465278414824</v>
      </c>
      <c r="AG19" s="41"/>
      <c r="AH19" s="41">
        <v>65.610859728506782</v>
      </c>
      <c r="AI19" s="41"/>
      <c r="AJ19" s="41">
        <v>66.327803987216555</v>
      </c>
      <c r="AK19" s="41"/>
      <c r="AL19" s="41">
        <v>64.303618484478449</v>
      </c>
      <c r="AM19" s="41"/>
      <c r="AN19" s="41">
        <v>60.153899743500425</v>
      </c>
      <c r="AO19" s="41"/>
      <c r="AP19" s="41">
        <v>58.647930394262623</v>
      </c>
      <c r="AQ19" s="41"/>
      <c r="AR19" s="41">
        <v>61.725320339288935</v>
      </c>
      <c r="AS19" s="41"/>
      <c r="AT19" s="41">
        <v>58.712710657881672</v>
      </c>
      <c r="AU19" s="41"/>
      <c r="AV19" s="41">
        <v>57.092851879145165</v>
      </c>
      <c r="AW19" s="41"/>
      <c r="AX19" s="41">
        <v>57.071498241361986</v>
      </c>
      <c r="AY19" s="41"/>
      <c r="AZ19" s="41">
        <v>58.359431843345668</v>
      </c>
      <c r="BA19" s="41"/>
      <c r="BB19" s="41">
        <v>61.272006344171295</v>
      </c>
      <c r="BC19" s="41"/>
      <c r="BD19" s="41">
        <v>60.730658449996653</v>
      </c>
      <c r="BE19" s="41"/>
      <c r="BF19" s="41"/>
      <c r="BG19" s="41">
        <v>59.32282003710575</v>
      </c>
      <c r="BH19" s="41"/>
      <c r="BI19" s="41">
        <v>59.130206968823686</v>
      </c>
      <c r="BJ19" s="41"/>
      <c r="BK19" s="41">
        <v>63.643265973601217</v>
      </c>
      <c r="BL19" s="41"/>
      <c r="BM19" s="41">
        <v>60.446852160533403</v>
      </c>
      <c r="BN19" s="41"/>
      <c r="BO19" s="41">
        <v>57.593240644408716</v>
      </c>
      <c r="BP19" s="41"/>
      <c r="BQ19" s="41">
        <v>57.674404360874618</v>
      </c>
      <c r="BR19" s="41"/>
      <c r="BS19" s="41">
        <v>63.002563410685376</v>
      </c>
      <c r="BT19" s="41"/>
      <c r="BU19" s="41">
        <v>60.298536086428435</v>
      </c>
      <c r="BV19" s="41"/>
      <c r="BW19" s="41">
        <v>57.211952167591463</v>
      </c>
      <c r="BX19" s="41"/>
      <c r="BY19" s="41">
        <v>55.354501957372769</v>
      </c>
      <c r="BZ19" s="41"/>
      <c r="CA19" s="41">
        <v>53.285920057616131</v>
      </c>
      <c r="CB19" s="41"/>
      <c r="CC19" s="41">
        <v>58.615562029618843</v>
      </c>
      <c r="CD19" s="41"/>
      <c r="CE19" s="41">
        <v>58.74460491902547</v>
      </c>
      <c r="CF19" s="41"/>
      <c r="CG19" s="41"/>
      <c r="CH19" s="41">
        <v>54.862682732888857</v>
      </c>
      <c r="CI19" s="41"/>
      <c r="CJ19" s="41">
        <v>60.776447165998007</v>
      </c>
      <c r="CK19" s="41"/>
      <c r="CL19" s="41">
        <v>60.54439441173075</v>
      </c>
      <c r="CM19" s="41"/>
      <c r="CN19" s="41">
        <v>61.193898503960106</v>
      </c>
      <c r="CO19" s="41"/>
      <c r="CP19" s="41">
        <v>59.074743470149251</v>
      </c>
      <c r="CQ19" s="41"/>
      <c r="CR19" s="41">
        <v>57.949206154224122</v>
      </c>
      <c r="CS19" s="41"/>
      <c r="CT19" s="41">
        <v>65.058734493764604</v>
      </c>
      <c r="CU19" s="41"/>
      <c r="CV19" s="41">
        <v>63.553605539637061</v>
      </c>
      <c r="CW19" s="41"/>
      <c r="CX19" s="41">
        <v>59.106197537363634</v>
      </c>
      <c r="CY19" s="41"/>
      <c r="CZ19" s="41">
        <v>54.760571681155149</v>
      </c>
      <c r="DA19" s="41"/>
      <c r="DB19" s="41">
        <v>52.853522244954043</v>
      </c>
      <c r="DC19" s="41"/>
      <c r="DD19" s="41">
        <v>62.131303520456704</v>
      </c>
      <c r="DE19" s="41"/>
      <c r="DF19" s="41">
        <v>59.301941718435828</v>
      </c>
      <c r="DG19" s="41"/>
      <c r="DH19" s="41"/>
      <c r="DI19" s="41">
        <v>64.267593991391848</v>
      </c>
      <c r="DJ19" s="41"/>
      <c r="DK19" s="41">
        <v>66.213855421686745</v>
      </c>
      <c r="DL19" s="41"/>
      <c r="DM19" s="41">
        <v>65.02072009041494</v>
      </c>
      <c r="DN19" s="41"/>
      <c r="DO19" s="41">
        <v>64.911321671525755</v>
      </c>
      <c r="DP19" s="41"/>
      <c r="DQ19" s="41">
        <v>62.512392012462826</v>
      </c>
      <c r="DR19" s="41"/>
      <c r="DS19" s="41">
        <v>63.957544049551984</v>
      </c>
      <c r="DT19" s="41"/>
      <c r="DU19" s="41">
        <v>69.820006922810663</v>
      </c>
      <c r="DV19" s="41"/>
      <c r="DW19" s="41">
        <v>65.281881397916848</v>
      </c>
      <c r="DX19" s="41"/>
      <c r="DY19" s="41">
        <v>62.800268526896474</v>
      </c>
      <c r="DZ19" s="41"/>
      <c r="EA19" s="41">
        <v>60.578920770396991</v>
      </c>
      <c r="EB19" s="41"/>
      <c r="EC19" s="41">
        <v>61.620421129571845</v>
      </c>
      <c r="ED19" s="41"/>
      <c r="EE19" s="41">
        <v>64.136110466465539</v>
      </c>
      <c r="EF19" s="41"/>
      <c r="EG19" s="41">
        <v>64.159020659491034</v>
      </c>
      <c r="EH19" s="41"/>
      <c r="EI19" s="41"/>
      <c r="EJ19" s="41">
        <v>62.072052520210519</v>
      </c>
      <c r="EK19" s="41"/>
      <c r="EL19" s="41">
        <v>58.822993255149782</v>
      </c>
      <c r="EM19" s="41"/>
      <c r="EN19" s="41">
        <v>60.879590093936805</v>
      </c>
      <c r="EO19" s="41"/>
      <c r="EP19" s="41">
        <v>62.119306047219212</v>
      </c>
      <c r="EQ19" s="41"/>
      <c r="ER19" s="41">
        <v>57.039317196026303</v>
      </c>
      <c r="ES19" s="41"/>
      <c r="ET19" s="41">
        <v>57.794174990251655</v>
      </c>
      <c r="EU19" s="41"/>
      <c r="EV19" s="41">
        <v>60.524891774891778</v>
      </c>
      <c r="EW19" s="41"/>
      <c r="EX19" s="41">
        <v>53.964776756117949</v>
      </c>
      <c r="EY19" s="41"/>
      <c r="EZ19" s="41">
        <v>58.623629027675172</v>
      </c>
      <c r="FA19" s="41"/>
      <c r="FB19" s="41">
        <v>52.358795051102746</v>
      </c>
      <c r="FC19" s="41"/>
      <c r="FD19" s="41">
        <v>58.733340556940085</v>
      </c>
      <c r="FE19" s="41"/>
      <c r="FF19" s="41">
        <v>64.674909779329113</v>
      </c>
      <c r="FG19" s="41"/>
      <c r="FH19" s="41">
        <v>58.908639336924026</v>
      </c>
      <c r="FI19" s="41"/>
      <c r="FJ19" s="41"/>
      <c r="FK19" s="41">
        <v>63.91682522424572</v>
      </c>
      <c r="FL19" s="41"/>
      <c r="FM19" s="41">
        <v>64.104890663279193</v>
      </c>
      <c r="FN19" s="41"/>
      <c r="FO19" s="41">
        <v>68.673488776091858</v>
      </c>
      <c r="FP19" s="41"/>
      <c r="FQ19" s="41">
        <v>66.845272206303733</v>
      </c>
      <c r="FR19" s="41"/>
      <c r="FS19" s="41">
        <v>64.443099606634945</v>
      </c>
      <c r="FT19" s="41"/>
      <c r="FU19" s="41">
        <v>63.858315597446037</v>
      </c>
      <c r="FV19" s="41"/>
      <c r="FW19" s="41">
        <v>69.759633488138576</v>
      </c>
      <c r="FX19" s="41"/>
      <c r="FY19" s="41">
        <v>63.636625894299556</v>
      </c>
      <c r="FZ19" s="41"/>
      <c r="GA19" s="41">
        <v>66.151269885570755</v>
      </c>
      <c r="GB19" s="41"/>
      <c r="GC19" s="41">
        <v>60.800065355917432</v>
      </c>
      <c r="GD19" s="41"/>
      <c r="GE19" s="41">
        <v>65.583657587548643</v>
      </c>
      <c r="GF19" s="41"/>
      <c r="GG19" s="41">
        <v>67.915846741521008</v>
      </c>
      <c r="GH19" s="41"/>
      <c r="GI19" s="41">
        <v>65.441650394689589</v>
      </c>
      <c r="GJ19" s="41"/>
      <c r="GK19" s="41"/>
      <c r="GL19" s="41">
        <v>69.809802290956895</v>
      </c>
      <c r="GM19" s="41"/>
      <c r="GN19" s="41">
        <v>69.623601805791182</v>
      </c>
      <c r="GO19" s="41"/>
      <c r="GP19" s="41">
        <v>73.750413770274747</v>
      </c>
      <c r="GQ19" s="41"/>
      <c r="GR19" s="41">
        <v>76.825651582289524</v>
      </c>
      <c r="GS19" s="41"/>
      <c r="GT19" s="41">
        <v>76.164010067114091</v>
      </c>
      <c r="GU19" s="41"/>
      <c r="GV19" s="41">
        <v>72.849028819858347</v>
      </c>
      <c r="GW19" s="41"/>
      <c r="GX19" s="41">
        <v>78.267990582454701</v>
      </c>
      <c r="GY19" s="41"/>
      <c r="GZ19" s="41">
        <v>71.466452151114296</v>
      </c>
      <c r="HA19" s="41"/>
      <c r="HB19" s="41">
        <v>68.387498937466347</v>
      </c>
      <c r="HC19" s="41"/>
      <c r="HD19" s="41">
        <v>64.270779591060915</v>
      </c>
      <c r="HE19" s="41"/>
      <c r="HF19" s="41">
        <v>66.793244162321471</v>
      </c>
      <c r="HG19" s="41"/>
      <c r="HH19" s="41">
        <v>70.445344129554655</v>
      </c>
      <c r="HI19" s="41"/>
      <c r="HJ19" s="41">
        <v>71.237983862705562</v>
      </c>
      <c r="HK19" s="41"/>
      <c r="HL19" s="41"/>
      <c r="HM19" s="41">
        <v>65.476365995341027</v>
      </c>
      <c r="HN19" s="41"/>
      <c r="HO19" s="41">
        <v>61.122423008399082</v>
      </c>
      <c r="HP19" s="41"/>
      <c r="HQ19" s="41">
        <v>67.319656969900791</v>
      </c>
      <c r="HR19" s="41"/>
      <c r="HS19" s="41">
        <v>70.58965683905268</v>
      </c>
      <c r="HT19" s="41"/>
      <c r="HU19" s="41">
        <v>66.899753027643044</v>
      </c>
      <c r="HV19" s="41"/>
      <c r="HW19" s="41">
        <v>63.900816449954647</v>
      </c>
      <c r="HX19" s="41"/>
      <c r="HY19" s="41">
        <v>67.756204626034105</v>
      </c>
      <c r="HZ19" s="41"/>
      <c r="IA19" s="41">
        <v>66.508586409025298</v>
      </c>
      <c r="IB19" s="41"/>
      <c r="IC19" s="41">
        <v>62.185578535494692</v>
      </c>
      <c r="ID19" s="41"/>
      <c r="IE19" s="41">
        <v>56.85033507073716</v>
      </c>
      <c r="IF19" s="41"/>
      <c r="IG19" s="41">
        <v>58.297275172494444</v>
      </c>
      <c r="IH19" s="41"/>
      <c r="II19" s="41">
        <v>54.815148782687103</v>
      </c>
      <c r="IJ19" s="41"/>
      <c r="IK19" s="41">
        <v>63.432568862037442</v>
      </c>
      <c r="IL19" s="41"/>
      <c r="IM19" s="41"/>
      <c r="IN19" s="41">
        <v>61.782917501365873</v>
      </c>
      <c r="IO19" s="41"/>
      <c r="IP19" s="41">
        <v>60.510534082702748</v>
      </c>
      <c r="IQ19" s="41"/>
      <c r="IR19" s="41">
        <v>58.359743158706976</v>
      </c>
      <c r="IS19" s="41"/>
      <c r="IT19" s="41">
        <v>58.687837028160573</v>
      </c>
      <c r="IU19" s="41"/>
      <c r="IV19" s="41">
        <v>57.865215571368779</v>
      </c>
      <c r="IW19" s="41"/>
      <c r="IX19" s="41">
        <v>56.548653001926539</v>
      </c>
      <c r="IY19" s="41"/>
      <c r="IZ19" s="41">
        <v>62.801163112711158</v>
      </c>
      <c r="JA19" s="41"/>
      <c r="JB19" s="41">
        <v>60.125318671867802</v>
      </c>
      <c r="JC19" s="41"/>
      <c r="JD19" s="41">
        <v>60.570015995346807</v>
      </c>
      <c r="JE19" s="41"/>
      <c r="JF19" s="41">
        <v>53.936451897616941</v>
      </c>
      <c r="JG19" s="41"/>
      <c r="JH19" s="41">
        <v>58.950369776352133</v>
      </c>
      <c r="JI19" s="41"/>
      <c r="JJ19" s="41">
        <v>55.474452554744524</v>
      </c>
      <c r="JK19" s="41"/>
      <c r="JL19" s="41">
        <v>58.744284330407112</v>
      </c>
      <c r="JM19" s="41"/>
      <c r="JN19" s="41"/>
      <c r="JO19" s="41">
        <v>59.628596285962864</v>
      </c>
      <c r="JP19" s="41"/>
      <c r="JQ19" s="41">
        <v>60.490672118579091</v>
      </c>
      <c r="JR19" s="41"/>
      <c r="JS19" s="41">
        <v>57.988589776669244</v>
      </c>
      <c r="JT19" s="41"/>
      <c r="JU19" s="41">
        <v>60.576483645622517</v>
      </c>
      <c r="JV19" s="41"/>
      <c r="JW19" s="41">
        <v>57.895233007573147</v>
      </c>
      <c r="JX19" s="41"/>
      <c r="JY19" s="41">
        <v>53.838024447810618</v>
      </c>
      <c r="JZ19" s="41"/>
      <c r="KA19" s="41">
        <v>62.446895862339794</v>
      </c>
      <c r="KB19" s="41"/>
      <c r="KC19" s="41">
        <v>56.653704191932505</v>
      </c>
      <c r="KD19" s="41"/>
      <c r="KE19" s="41">
        <v>56.594142793338861</v>
      </c>
      <c r="KF19" s="41"/>
      <c r="KG19" s="41">
        <v>50.283393160778388</v>
      </c>
      <c r="KH19" s="41"/>
      <c r="KI19" s="41">
        <v>52.138403990024941</v>
      </c>
      <c r="KJ19" s="41"/>
      <c r="KK19" s="41">
        <v>47.406465223056401</v>
      </c>
      <c r="KL19" s="41"/>
      <c r="KM19" s="41">
        <v>56.283515227245537</v>
      </c>
      <c r="KN19" s="42"/>
      <c r="KO19" s="42"/>
      <c r="KP19" s="41">
        <v>45.465367626327499</v>
      </c>
      <c r="KQ19" s="41"/>
      <c r="KR19" s="41">
        <v>53.615498519249748</v>
      </c>
      <c r="KS19" s="41"/>
      <c r="KT19" s="41">
        <v>58.174358360037139</v>
      </c>
      <c r="KU19" s="41"/>
      <c r="KV19" s="41"/>
      <c r="KW19" s="41"/>
      <c r="KX19" s="41"/>
      <c r="KY19" s="41"/>
      <c r="KZ19" s="41"/>
      <c r="LA19" s="41"/>
      <c r="LB19" s="41"/>
      <c r="LC19" s="41"/>
      <c r="LD19" s="41"/>
      <c r="LE19" s="41"/>
      <c r="LF19" s="41"/>
      <c r="LG19" s="41"/>
      <c r="LH19" s="41"/>
      <c r="LI19" s="41"/>
      <c r="LJ19" s="41"/>
      <c r="LK19" s="41"/>
      <c r="LL19" s="41"/>
      <c r="LM19" s="41"/>
      <c r="LN19" s="41">
        <v>52.511051080550097</v>
      </c>
      <c r="LO19" s="42"/>
      <c r="LP19" s="43"/>
      <c r="LQ19" s="19" t="s">
        <v>8</v>
      </c>
    </row>
    <row r="20" spans="2:329"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2"/>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2"/>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19"/>
    </row>
    <row r="21" spans="2:329" ht="10.5" customHeight="1" x14ac:dyDescent="0.2">
      <c r="B21" s="13">
        <v>5</v>
      </c>
      <c r="C21" s="14"/>
      <c r="D21" s="15" t="s">
        <v>9</v>
      </c>
      <c r="E21" s="16">
        <v>23588</v>
      </c>
      <c r="F21" s="16"/>
      <c r="G21" s="16">
        <v>21828</v>
      </c>
      <c r="H21" s="16"/>
      <c r="I21" s="16">
        <v>23463</v>
      </c>
      <c r="J21" s="16"/>
      <c r="K21" s="16">
        <v>22591</v>
      </c>
      <c r="L21" s="16"/>
      <c r="M21" s="16">
        <v>22408</v>
      </c>
      <c r="N21" s="16"/>
      <c r="O21" s="16">
        <v>20804</v>
      </c>
      <c r="P21" s="16"/>
      <c r="Q21" s="16">
        <v>20614</v>
      </c>
      <c r="R21" s="16"/>
      <c r="S21" s="16">
        <v>22819</v>
      </c>
      <c r="T21" s="16"/>
      <c r="U21" s="16">
        <v>22156</v>
      </c>
      <c r="V21" s="16"/>
      <c r="W21" s="16">
        <v>22376</v>
      </c>
      <c r="X21" s="16"/>
      <c r="Y21" s="16">
        <v>22907</v>
      </c>
      <c r="Z21" s="16"/>
      <c r="AA21" s="16">
        <v>23067</v>
      </c>
      <c r="AB21" s="16"/>
      <c r="AC21" s="16">
        <v>268621</v>
      </c>
      <c r="AD21" s="45"/>
      <c r="AE21" s="45"/>
      <c r="AF21" s="16">
        <v>25427</v>
      </c>
      <c r="AG21" s="16"/>
      <c r="AH21" s="16">
        <v>24822</v>
      </c>
      <c r="AI21" s="16"/>
      <c r="AJ21" s="16">
        <v>27254</v>
      </c>
      <c r="AK21" s="16"/>
      <c r="AL21" s="16">
        <v>25440</v>
      </c>
      <c r="AM21" s="16"/>
      <c r="AN21" s="16">
        <v>24918</v>
      </c>
      <c r="AO21" s="16"/>
      <c r="AP21" s="16">
        <v>21187</v>
      </c>
      <c r="AQ21" s="16"/>
      <c r="AR21" s="16">
        <v>21603</v>
      </c>
      <c r="AS21" s="16"/>
      <c r="AT21" s="16">
        <v>23371</v>
      </c>
      <c r="AU21" s="16"/>
      <c r="AV21" s="16">
        <v>25393</v>
      </c>
      <c r="AW21" s="16"/>
      <c r="AX21" s="16">
        <v>26588</v>
      </c>
      <c r="AY21" s="16"/>
      <c r="AZ21" s="16">
        <v>25128</v>
      </c>
      <c r="BA21" s="16"/>
      <c r="BB21" s="16">
        <v>25479</v>
      </c>
      <c r="BC21" s="16"/>
      <c r="BD21" s="16">
        <v>296610</v>
      </c>
      <c r="BE21" s="45"/>
      <c r="BF21" s="45"/>
      <c r="BG21" s="16">
        <v>25715</v>
      </c>
      <c r="BH21" s="53"/>
      <c r="BI21" s="16">
        <v>24184</v>
      </c>
      <c r="BJ21" s="16"/>
      <c r="BK21" s="16">
        <v>28380</v>
      </c>
      <c r="BL21" s="16"/>
      <c r="BM21" s="16">
        <v>24989</v>
      </c>
      <c r="BN21" s="16"/>
      <c r="BO21" s="16">
        <v>24780</v>
      </c>
      <c r="BP21" s="16"/>
      <c r="BQ21" s="16">
        <v>25275</v>
      </c>
      <c r="BR21" s="16"/>
      <c r="BS21" s="16">
        <v>23963</v>
      </c>
      <c r="BT21" s="16"/>
      <c r="BU21" s="16">
        <v>25022</v>
      </c>
      <c r="BV21" s="16"/>
      <c r="BW21" s="16">
        <v>26286</v>
      </c>
      <c r="BX21" s="16"/>
      <c r="BY21" s="16">
        <v>26272</v>
      </c>
      <c r="BZ21" s="16"/>
      <c r="CA21" s="16">
        <v>24784</v>
      </c>
      <c r="CB21" s="16"/>
      <c r="CC21" s="16">
        <v>25729</v>
      </c>
      <c r="CD21" s="16"/>
      <c r="CE21" s="16">
        <v>305379</v>
      </c>
      <c r="CF21" s="31"/>
      <c r="CG21" s="45"/>
      <c r="CH21" s="16">
        <v>24284</v>
      </c>
      <c r="CI21" s="53"/>
      <c r="CJ21" s="16">
        <v>26689</v>
      </c>
      <c r="CK21" s="16"/>
      <c r="CL21" s="16">
        <v>27842</v>
      </c>
      <c r="CM21" s="16"/>
      <c r="CN21" s="16">
        <v>27548</v>
      </c>
      <c r="CO21" s="16"/>
      <c r="CP21" s="16">
        <v>27116</v>
      </c>
      <c r="CQ21" s="16"/>
      <c r="CR21" s="16">
        <v>25148</v>
      </c>
      <c r="CS21" s="16"/>
      <c r="CT21" s="16">
        <v>25052</v>
      </c>
      <c r="CU21" s="16"/>
      <c r="CV21" s="16">
        <v>27354</v>
      </c>
      <c r="CW21" s="16"/>
      <c r="CX21" s="16">
        <v>26881</v>
      </c>
      <c r="CY21" s="16"/>
      <c r="CZ21" s="16">
        <v>25380</v>
      </c>
      <c r="DA21" s="16"/>
      <c r="DB21" s="16">
        <v>24174</v>
      </c>
      <c r="DC21" s="16"/>
      <c r="DD21" s="16">
        <v>27587</v>
      </c>
      <c r="DE21" s="16"/>
      <c r="DF21" s="16">
        <v>315055</v>
      </c>
      <c r="DG21" s="31"/>
      <c r="DH21" s="45"/>
      <c r="DI21" s="16">
        <v>29113</v>
      </c>
      <c r="DJ21" s="53"/>
      <c r="DK21" s="16">
        <v>28150</v>
      </c>
      <c r="DL21" s="16"/>
      <c r="DM21" s="16">
        <v>31069</v>
      </c>
      <c r="DN21" s="16"/>
      <c r="DO21" s="16">
        <v>27257</v>
      </c>
      <c r="DP21" s="16"/>
      <c r="DQ21" s="16">
        <v>28228</v>
      </c>
      <c r="DR21" s="16"/>
      <c r="DS21" s="16">
        <v>26932</v>
      </c>
      <c r="DT21" s="16"/>
      <c r="DU21" s="16">
        <v>24691</v>
      </c>
      <c r="DV21" s="16"/>
      <c r="DW21" s="16">
        <v>27492</v>
      </c>
      <c r="DX21" s="16"/>
      <c r="DY21" s="16">
        <v>27575</v>
      </c>
      <c r="DZ21" s="16"/>
      <c r="EA21" s="16">
        <v>28304</v>
      </c>
      <c r="EB21" s="16"/>
      <c r="EC21" s="16">
        <v>28637</v>
      </c>
      <c r="ED21" s="16"/>
      <c r="EE21" s="16">
        <v>28227</v>
      </c>
      <c r="EF21" s="16"/>
      <c r="EG21" s="16">
        <v>335675</v>
      </c>
      <c r="EH21" s="31"/>
      <c r="EI21" s="45"/>
      <c r="EJ21" s="16">
        <v>29344</v>
      </c>
      <c r="EK21" s="53"/>
      <c r="EL21" s="16">
        <v>25150</v>
      </c>
      <c r="EM21" s="16"/>
      <c r="EN21" s="16">
        <v>27538</v>
      </c>
      <c r="EO21" s="16"/>
      <c r="EP21" s="16">
        <v>27332</v>
      </c>
      <c r="EQ21" s="16"/>
      <c r="ER21" s="16">
        <v>26522</v>
      </c>
      <c r="ES21" s="16"/>
      <c r="ET21" s="16">
        <v>25113</v>
      </c>
      <c r="EU21" s="16"/>
      <c r="EV21" s="16">
        <v>22718</v>
      </c>
      <c r="EW21" s="16"/>
      <c r="EX21" s="16">
        <v>25377</v>
      </c>
      <c r="EY21" s="16"/>
      <c r="EZ21" s="16">
        <v>27262</v>
      </c>
      <c r="FA21" s="16"/>
      <c r="FB21" s="16">
        <v>26767</v>
      </c>
      <c r="FC21" s="16"/>
      <c r="FD21" s="16">
        <v>28712</v>
      </c>
      <c r="FE21" s="16"/>
      <c r="FF21" s="16">
        <v>27882</v>
      </c>
      <c r="FG21" s="16"/>
      <c r="FH21" s="16">
        <v>319717</v>
      </c>
      <c r="FI21" s="31"/>
      <c r="FJ21" s="45"/>
      <c r="FK21" s="16">
        <v>29933</v>
      </c>
      <c r="FL21" s="53"/>
      <c r="FM21" s="16">
        <v>26553</v>
      </c>
      <c r="FN21" s="16"/>
      <c r="FO21" s="16">
        <v>31162</v>
      </c>
      <c r="FP21" s="16"/>
      <c r="FQ21" s="16">
        <v>29021</v>
      </c>
      <c r="FR21" s="16"/>
      <c r="FS21" s="16">
        <v>29681</v>
      </c>
      <c r="FT21" s="16"/>
      <c r="FU21" s="16">
        <v>26419</v>
      </c>
      <c r="FV21" s="16"/>
      <c r="FW21" s="16">
        <v>27096</v>
      </c>
      <c r="FX21" s="16"/>
      <c r="FY21" s="16">
        <v>27857</v>
      </c>
      <c r="FZ21" s="16"/>
      <c r="GA21" s="16">
        <v>29770</v>
      </c>
      <c r="GB21" s="16"/>
      <c r="GC21" s="16">
        <v>29278</v>
      </c>
      <c r="GD21" s="16"/>
      <c r="GE21" s="16">
        <v>30002</v>
      </c>
      <c r="GF21" s="16"/>
      <c r="GG21" s="16">
        <v>29274</v>
      </c>
      <c r="GH21" s="16"/>
      <c r="GI21" s="16">
        <v>346046</v>
      </c>
      <c r="GJ21" s="31"/>
      <c r="GK21" s="45"/>
      <c r="GL21" s="16">
        <v>32332</v>
      </c>
      <c r="GM21" s="53"/>
      <c r="GN21" s="16">
        <v>29905</v>
      </c>
      <c r="GO21" s="16"/>
      <c r="GP21" s="16">
        <v>31999</v>
      </c>
      <c r="GQ21" s="16"/>
      <c r="GR21" s="16">
        <v>25731</v>
      </c>
      <c r="GS21" s="16"/>
      <c r="GT21" s="16">
        <v>25614</v>
      </c>
      <c r="GU21" s="16"/>
      <c r="GV21" s="16">
        <v>24686</v>
      </c>
      <c r="GW21" s="16"/>
      <c r="GX21" s="16">
        <v>26358</v>
      </c>
      <c r="GY21" s="16"/>
      <c r="GZ21" s="16">
        <v>28819</v>
      </c>
      <c r="HA21" s="16"/>
      <c r="HB21" s="16">
        <v>29969</v>
      </c>
      <c r="HC21" s="16"/>
      <c r="HD21" s="16">
        <v>30474</v>
      </c>
      <c r="HE21" s="16"/>
      <c r="HF21" s="16">
        <v>29942</v>
      </c>
      <c r="HG21" s="16"/>
      <c r="HH21" s="16">
        <v>31208</v>
      </c>
      <c r="HI21" s="16"/>
      <c r="HJ21" s="16">
        <v>347037</v>
      </c>
      <c r="HK21" s="31"/>
      <c r="HL21" s="45"/>
      <c r="HM21" s="16">
        <v>27783</v>
      </c>
      <c r="HN21" s="53"/>
      <c r="HO21" s="16">
        <v>24425</v>
      </c>
      <c r="HP21" s="16"/>
      <c r="HQ21" s="16">
        <v>30080</v>
      </c>
      <c r="HR21" s="16"/>
      <c r="HS21" s="16">
        <v>28508</v>
      </c>
      <c r="HT21" s="16"/>
      <c r="HU21" s="16">
        <v>28153</v>
      </c>
      <c r="HV21" s="16"/>
      <c r="HW21" s="16">
        <v>26881</v>
      </c>
      <c r="HX21" s="16"/>
      <c r="HY21" s="16">
        <v>24584</v>
      </c>
      <c r="HZ21" s="16"/>
      <c r="IA21" s="16">
        <v>28482</v>
      </c>
      <c r="IB21" s="16"/>
      <c r="IC21" s="16">
        <v>28952</v>
      </c>
      <c r="ID21" s="16"/>
      <c r="IE21" s="16">
        <v>26982</v>
      </c>
      <c r="IF21" s="16"/>
      <c r="IG21" s="16">
        <v>26627</v>
      </c>
      <c r="IH21" s="16"/>
      <c r="II21" s="16">
        <v>24437</v>
      </c>
      <c r="IJ21" s="16"/>
      <c r="IK21" s="16">
        <v>325894</v>
      </c>
      <c r="IL21" s="31"/>
      <c r="IM21" s="31"/>
      <c r="IN21" s="16">
        <v>26501</v>
      </c>
      <c r="IO21" s="53"/>
      <c r="IP21" s="16">
        <v>24883</v>
      </c>
      <c r="IQ21" s="16"/>
      <c r="IR21" s="16">
        <v>27783</v>
      </c>
      <c r="IS21" s="16"/>
      <c r="IT21" s="16">
        <v>25955</v>
      </c>
      <c r="IU21" s="16"/>
      <c r="IV21" s="16">
        <v>27490</v>
      </c>
      <c r="IW21" s="16"/>
      <c r="IX21" s="16">
        <v>23956</v>
      </c>
      <c r="IY21" s="16"/>
      <c r="IZ21" s="16">
        <v>23162</v>
      </c>
      <c r="JA21" s="16"/>
      <c r="JB21" s="16">
        <v>25420</v>
      </c>
      <c r="JC21" s="16"/>
      <c r="JD21" s="16">
        <v>27142</v>
      </c>
      <c r="JE21" s="16"/>
      <c r="JF21" s="16">
        <v>25335</v>
      </c>
      <c r="JG21" s="16"/>
      <c r="JH21" s="16">
        <v>26553</v>
      </c>
      <c r="JI21" s="16"/>
      <c r="JJ21" s="16">
        <v>24854</v>
      </c>
      <c r="JK21" s="16"/>
      <c r="JL21" s="16">
        <v>309034</v>
      </c>
      <c r="JM21" s="31"/>
      <c r="JN21" s="31"/>
      <c r="JO21" s="16">
        <v>26378</v>
      </c>
      <c r="JP21" s="53"/>
      <c r="JQ21" s="16">
        <v>24966</v>
      </c>
      <c r="JR21" s="16"/>
      <c r="JS21" s="16">
        <v>26919</v>
      </c>
      <c r="JT21" s="16"/>
      <c r="JU21" s="16">
        <v>24192</v>
      </c>
      <c r="JV21" s="16"/>
      <c r="JW21" s="16">
        <v>24214</v>
      </c>
      <c r="JX21" s="16"/>
      <c r="JY21" s="16">
        <v>20352</v>
      </c>
      <c r="JZ21" s="16"/>
      <c r="KA21" s="16">
        <v>22226</v>
      </c>
      <c r="KB21" s="16"/>
      <c r="KC21" s="16">
        <v>22697</v>
      </c>
      <c r="KD21" s="16"/>
      <c r="KE21" s="16">
        <v>23670</v>
      </c>
      <c r="KF21" s="16"/>
      <c r="KG21" s="16">
        <v>22522</v>
      </c>
      <c r="KH21" s="16"/>
      <c r="KI21" s="16">
        <v>23025</v>
      </c>
      <c r="KJ21" s="16"/>
      <c r="KK21" s="16">
        <v>21278</v>
      </c>
      <c r="KL21" s="16"/>
      <c r="KM21" s="16">
        <v>282439</v>
      </c>
      <c r="KN21" s="31"/>
      <c r="KO21" s="31"/>
      <c r="KP21" s="16">
        <v>20202</v>
      </c>
      <c r="KQ21" s="53"/>
      <c r="KR21" s="16">
        <v>23459</v>
      </c>
      <c r="KS21" s="16"/>
      <c r="KT21" s="16">
        <v>25579</v>
      </c>
      <c r="KU21" s="16"/>
      <c r="KV21" s="16"/>
      <c r="KW21" s="16"/>
      <c r="KX21" s="16"/>
      <c r="KY21" s="16"/>
      <c r="KZ21" s="16"/>
      <c r="LA21" s="16"/>
      <c r="LB21" s="16"/>
      <c r="LC21" s="16"/>
      <c r="LD21" s="16"/>
      <c r="LE21" s="16"/>
      <c r="LF21" s="16"/>
      <c r="LG21" s="16"/>
      <c r="LH21" s="16"/>
      <c r="LI21" s="16"/>
      <c r="LJ21" s="16"/>
      <c r="LK21" s="16"/>
      <c r="LL21" s="16"/>
      <c r="LM21" s="16"/>
      <c r="LN21" s="16">
        <v>69240</v>
      </c>
      <c r="LO21" s="31"/>
      <c r="LP21" s="40"/>
      <c r="LQ21" s="15" t="s">
        <v>10</v>
      </c>
    </row>
    <row r="22" spans="2:329" ht="10.5" customHeight="1" x14ac:dyDescent="0.2">
      <c r="B22" s="13">
        <v>6</v>
      </c>
      <c r="C22" s="13"/>
      <c r="D22" s="19" t="s">
        <v>11</v>
      </c>
      <c r="E22" s="41">
        <v>78.542887586574324</v>
      </c>
      <c r="F22" s="41"/>
      <c r="G22" s="41">
        <v>79.818627271729994</v>
      </c>
      <c r="H22" s="41"/>
      <c r="I22" s="41">
        <v>80.742627069066387</v>
      </c>
      <c r="J22" s="41"/>
      <c r="K22" s="41">
        <v>77.824858757062145</v>
      </c>
      <c r="L22" s="41"/>
      <c r="M22" s="41">
        <v>76.217687074829925</v>
      </c>
      <c r="N22" s="41"/>
      <c r="O22" s="41">
        <v>77.160448037979378</v>
      </c>
      <c r="P22" s="41"/>
      <c r="Q22" s="41">
        <v>82.664314071460083</v>
      </c>
      <c r="R22" s="41"/>
      <c r="S22" s="41">
        <v>79.54474152054938</v>
      </c>
      <c r="T22" s="41"/>
      <c r="U22" s="41">
        <v>77.147532992095819</v>
      </c>
      <c r="V22" s="41"/>
      <c r="W22" s="41">
        <v>73.29664570230608</v>
      </c>
      <c r="X22" s="41"/>
      <c r="Y22" s="41">
        <v>78.261018107277081</v>
      </c>
      <c r="Z22" s="41"/>
      <c r="AA22" s="41">
        <v>80.713111025578215</v>
      </c>
      <c r="AB22" s="41"/>
      <c r="AC22" s="41">
        <v>78.418499013276971</v>
      </c>
      <c r="AD22" s="41"/>
      <c r="AE22" s="41"/>
      <c r="AF22" s="41">
        <v>77.751276641286736</v>
      </c>
      <c r="AG22" s="41"/>
      <c r="AH22" s="41">
        <v>82.585839765770558</v>
      </c>
      <c r="AI22" s="41"/>
      <c r="AJ22" s="41">
        <v>82.952366458682093</v>
      </c>
      <c r="AK22" s="41"/>
      <c r="AL22" s="41">
        <v>81.753326049231958</v>
      </c>
      <c r="AM22" s="41"/>
      <c r="AN22" s="41">
        <v>78.906868488552519</v>
      </c>
      <c r="AO22" s="41"/>
      <c r="AP22" s="41">
        <v>77.130583566929985</v>
      </c>
      <c r="AQ22" s="41"/>
      <c r="AR22" s="41">
        <v>77.975094748240394</v>
      </c>
      <c r="AS22" s="41"/>
      <c r="AT22" s="41">
        <v>77.379730490348635</v>
      </c>
      <c r="AU22" s="41"/>
      <c r="AV22" s="41">
        <v>77.969172193564233</v>
      </c>
      <c r="AW22" s="41"/>
      <c r="AX22" s="41">
        <v>78.585995921142086</v>
      </c>
      <c r="AY22" s="41"/>
      <c r="AZ22" s="41">
        <v>79.491316313941354</v>
      </c>
      <c r="BA22" s="41"/>
      <c r="BB22" s="41">
        <v>80.821570182394922</v>
      </c>
      <c r="BC22" s="41"/>
      <c r="BD22" s="41">
        <v>79.472168263112067</v>
      </c>
      <c r="BE22" s="41"/>
      <c r="BF22" s="41"/>
      <c r="BG22" s="41">
        <v>79.514533085961659</v>
      </c>
      <c r="BH22" s="41"/>
      <c r="BI22" s="41">
        <v>79.198323290542319</v>
      </c>
      <c r="BJ22" s="41"/>
      <c r="BK22" s="41">
        <v>82.875832262586144</v>
      </c>
      <c r="BL22" s="41"/>
      <c r="BM22" s="41">
        <v>80.103218361328373</v>
      </c>
      <c r="BN22" s="41"/>
      <c r="BO22" s="41">
        <v>78.123522179135534</v>
      </c>
      <c r="BP22" s="41"/>
      <c r="BQ22" s="41">
        <v>77.40246217921235</v>
      </c>
      <c r="BR22" s="41"/>
      <c r="BS22" s="41">
        <v>80.82501349163519</v>
      </c>
      <c r="BT22" s="41"/>
      <c r="BU22" s="41">
        <v>79.978265038675445</v>
      </c>
      <c r="BV22" s="41"/>
      <c r="BW22" s="41">
        <v>77.997685528619328</v>
      </c>
      <c r="BX22" s="41"/>
      <c r="BY22" s="41">
        <v>76.183848049876758</v>
      </c>
      <c r="BZ22" s="41"/>
      <c r="CA22" s="41">
        <v>74.372824390829422</v>
      </c>
      <c r="CB22" s="41"/>
      <c r="CC22" s="41">
        <v>78.080237921825685</v>
      </c>
      <c r="CD22" s="41"/>
      <c r="CE22" s="41">
        <v>78.688689333522305</v>
      </c>
      <c r="CF22" s="41"/>
      <c r="CG22" s="41"/>
      <c r="CH22" s="41">
        <v>74.267539299039697</v>
      </c>
      <c r="CI22" s="41"/>
      <c r="CJ22" s="41">
        <v>80.50737534312691</v>
      </c>
      <c r="CK22" s="41"/>
      <c r="CL22" s="41">
        <v>80.366008544048029</v>
      </c>
      <c r="CM22" s="41"/>
      <c r="CN22" s="41">
        <v>80.809621589909071</v>
      </c>
      <c r="CO22" s="41"/>
      <c r="CP22" s="41">
        <v>79.046175373134332</v>
      </c>
      <c r="CQ22" s="41"/>
      <c r="CR22" s="41">
        <v>77.228756564198633</v>
      </c>
      <c r="CS22" s="41"/>
      <c r="CT22" s="41">
        <v>82.432299035898779</v>
      </c>
      <c r="CU22" s="41"/>
      <c r="CV22" s="41">
        <v>81.643982808022912</v>
      </c>
      <c r="CW22" s="41"/>
      <c r="CX22" s="41">
        <v>78.620104705916759</v>
      </c>
      <c r="CY22" s="41"/>
      <c r="CZ22" s="41">
        <v>74.790039781936059</v>
      </c>
      <c r="DA22" s="41"/>
      <c r="DB22" s="41">
        <v>73.815994381507835</v>
      </c>
      <c r="DC22" s="41"/>
      <c r="DD22" s="41">
        <v>82.026046622264516</v>
      </c>
      <c r="DE22" s="41"/>
      <c r="DF22" s="41">
        <v>78.792903374248468</v>
      </c>
      <c r="DG22" s="41"/>
      <c r="DH22" s="41"/>
      <c r="DI22" s="41">
        <v>82.983211241912031</v>
      </c>
      <c r="DJ22" s="41"/>
      <c r="DK22" s="41">
        <v>84.789156626506028</v>
      </c>
      <c r="DL22" s="41"/>
      <c r="DM22" s="41">
        <v>83.604219363866321</v>
      </c>
      <c r="DN22" s="41"/>
      <c r="DO22" s="41">
        <v>82.777575315840622</v>
      </c>
      <c r="DP22" s="41"/>
      <c r="DQ22" s="41">
        <v>79.954680640135962</v>
      </c>
      <c r="DR22" s="41"/>
      <c r="DS22" s="41">
        <v>80.979012568404599</v>
      </c>
      <c r="DT22" s="41"/>
      <c r="DU22" s="41">
        <v>85.465559016960896</v>
      </c>
      <c r="DV22" s="41"/>
      <c r="DW22" s="41">
        <v>82.04852717342645</v>
      </c>
      <c r="DX22" s="41"/>
      <c r="DY22" s="41">
        <v>80.485099676016461</v>
      </c>
      <c r="DZ22" s="41"/>
      <c r="EA22" s="41">
        <v>79.465438823066989</v>
      </c>
      <c r="EB22" s="41"/>
      <c r="EC22" s="41">
        <v>80.50659244890501</v>
      </c>
      <c r="ED22" s="41"/>
      <c r="EE22" s="41">
        <v>81.883847760501268</v>
      </c>
      <c r="EF22" s="41"/>
      <c r="EG22" s="41">
        <v>82.020989358712782</v>
      </c>
      <c r="EH22" s="41"/>
      <c r="EI22" s="41"/>
      <c r="EJ22" s="41">
        <v>79.60501329282188</v>
      </c>
      <c r="EK22" s="41"/>
      <c r="EL22" s="41">
        <v>76.411253569909462</v>
      </c>
      <c r="EM22" s="41"/>
      <c r="EN22" s="41">
        <v>78.388841446057498</v>
      </c>
      <c r="EO22" s="41"/>
      <c r="EP22" s="41">
        <v>79.962552295134728</v>
      </c>
      <c r="EQ22" s="41"/>
      <c r="ER22" s="41">
        <v>74.218553239121306</v>
      </c>
      <c r="ES22" s="41"/>
      <c r="ET22" s="41">
        <v>75.326194546927027</v>
      </c>
      <c r="EU22" s="41"/>
      <c r="EV22" s="41">
        <v>76.833062770562762</v>
      </c>
      <c r="EW22" s="41"/>
      <c r="EX22" s="41">
        <v>73.147320785172795</v>
      </c>
      <c r="EY22" s="41"/>
      <c r="EZ22" s="41">
        <v>77.462067397851911</v>
      </c>
      <c r="FA22" s="41"/>
      <c r="FB22" s="41">
        <v>71.993006993006986</v>
      </c>
      <c r="FC22" s="41"/>
      <c r="FD22" s="41">
        <v>77.77657384331998</v>
      </c>
      <c r="FE22" s="41"/>
      <c r="FF22" s="41">
        <v>82.476483464473759</v>
      </c>
      <c r="FG22" s="41"/>
      <c r="FH22" s="41">
        <v>76.944199769925731</v>
      </c>
      <c r="FI22" s="41"/>
      <c r="FJ22" s="41"/>
      <c r="FK22" s="41">
        <v>81.36178309323185</v>
      </c>
      <c r="FL22" s="41"/>
      <c r="FM22" s="41">
        <v>80.310316668178928</v>
      </c>
      <c r="FN22" s="41"/>
      <c r="FO22" s="41">
        <v>84.585108981840889</v>
      </c>
      <c r="FP22" s="41"/>
      <c r="FQ22" s="41">
        <v>83.154727793696267</v>
      </c>
      <c r="FR22" s="41"/>
      <c r="FS22" s="41">
        <v>81.646631639754631</v>
      </c>
      <c r="FT22" s="41"/>
      <c r="FU22" s="41">
        <v>80.32532684706598</v>
      </c>
      <c r="FV22" s="41"/>
      <c r="FW22" s="41">
        <v>85.025731140956438</v>
      </c>
      <c r="FX22" s="41"/>
      <c r="FY22" s="41">
        <v>80.362912531733215</v>
      </c>
      <c r="FZ22" s="41"/>
      <c r="GA22" s="41">
        <v>83.086798771978792</v>
      </c>
      <c r="GB22" s="41"/>
      <c r="GC22" s="41">
        <v>79.728772942650181</v>
      </c>
      <c r="GD22" s="41"/>
      <c r="GE22" s="41">
        <v>83.38521400778211</v>
      </c>
      <c r="GF22" s="41"/>
      <c r="GG22" s="41">
        <v>84.714666049311262</v>
      </c>
      <c r="GH22" s="41"/>
      <c r="GI22" s="41">
        <v>82.302351964647997</v>
      </c>
      <c r="GJ22" s="41"/>
      <c r="GK22" s="41"/>
      <c r="GL22" s="41">
        <v>86.73444751455321</v>
      </c>
      <c r="GM22" s="41"/>
      <c r="GN22" s="41">
        <v>85.990741006987378</v>
      </c>
      <c r="GO22" s="41"/>
      <c r="GP22" s="41">
        <v>88.268233476773688</v>
      </c>
      <c r="GQ22" s="41"/>
      <c r="GR22" s="41">
        <v>89.777048951536926</v>
      </c>
      <c r="GS22" s="41"/>
      <c r="GT22" s="41">
        <v>89.534395973154361</v>
      </c>
      <c r="GU22" s="41"/>
      <c r="GV22" s="41">
        <v>86.550732767688103</v>
      </c>
      <c r="GW22" s="41"/>
      <c r="GX22" s="41">
        <v>89.937557580100318</v>
      </c>
      <c r="GY22" s="41"/>
      <c r="GZ22" s="41">
        <v>85.862829221785248</v>
      </c>
      <c r="HA22" s="41"/>
      <c r="HB22" s="41">
        <v>84.914855637095172</v>
      </c>
      <c r="HC22" s="41"/>
      <c r="HD22" s="41">
        <v>82.749069975832938</v>
      </c>
      <c r="HE22" s="41"/>
      <c r="HF22" s="41">
        <v>84.850374064837908</v>
      </c>
      <c r="HG22" s="41"/>
      <c r="HH22" s="41">
        <v>87.136674577690911</v>
      </c>
      <c r="HI22" s="41"/>
      <c r="HJ22" s="41">
        <v>86.717842230335023</v>
      </c>
      <c r="HK22" s="41"/>
      <c r="HL22" s="41"/>
      <c r="HM22" s="41">
        <v>81.924335800430512</v>
      </c>
      <c r="HN22" s="41"/>
      <c r="HO22" s="41">
        <v>77.707431916518203</v>
      </c>
      <c r="HP22" s="41"/>
      <c r="HQ22" s="41">
        <v>84.300207387478281</v>
      </c>
      <c r="HR22" s="41"/>
      <c r="HS22" s="41">
        <v>86.116481391976791</v>
      </c>
      <c r="HT22" s="41"/>
      <c r="HU22" s="41">
        <v>83.77123813491238</v>
      </c>
      <c r="HV22" s="41"/>
      <c r="HW22" s="41">
        <v>81.285152706380401</v>
      </c>
      <c r="HX22" s="41"/>
      <c r="HY22" s="41">
        <v>83.011987168664518</v>
      </c>
      <c r="HZ22" s="41"/>
      <c r="IA22" s="41">
        <v>83.896432884621049</v>
      </c>
      <c r="IB22" s="41"/>
      <c r="IC22" s="41">
        <v>80.916713247624372</v>
      </c>
      <c r="ID22" s="41"/>
      <c r="IE22" s="41">
        <v>77.272466922504151</v>
      </c>
      <c r="IF22" s="41"/>
      <c r="IG22" s="41">
        <v>77.84762016138464</v>
      </c>
      <c r="IH22" s="41"/>
      <c r="II22" s="41">
        <v>73.450556056507367</v>
      </c>
      <c r="IJ22" s="41"/>
      <c r="IK22" s="41">
        <v>80.958603283119359</v>
      </c>
      <c r="IL22" s="41"/>
      <c r="IM22" s="41"/>
      <c r="IN22" s="41">
        <v>80.437685910277423</v>
      </c>
      <c r="IO22" s="41"/>
      <c r="IP22" s="41">
        <v>78.128041696756569</v>
      </c>
      <c r="IQ22" s="41"/>
      <c r="IR22" s="41">
        <v>76.564609915396701</v>
      </c>
      <c r="IS22" s="41"/>
      <c r="IT22" s="41">
        <v>77.756141402037144</v>
      </c>
      <c r="IU22" s="41"/>
      <c r="IV22" s="41">
        <v>76.712711036695964</v>
      </c>
      <c r="IW22" s="41"/>
      <c r="IX22" s="41">
        <v>75.659286864794879</v>
      </c>
      <c r="IY22" s="41"/>
      <c r="IZ22" s="41">
        <v>80.178620880642484</v>
      </c>
      <c r="JA22" s="41"/>
      <c r="JB22" s="41">
        <v>78.078447031360383</v>
      </c>
      <c r="JC22" s="41"/>
      <c r="JD22" s="41">
        <v>78.935582376036066</v>
      </c>
      <c r="JE22" s="41"/>
      <c r="JF22" s="41">
        <v>74.536628420123563</v>
      </c>
      <c r="JG22" s="41"/>
      <c r="JH22" s="41">
        <v>78.86483115031632</v>
      </c>
      <c r="JI22" s="41"/>
      <c r="JJ22" s="41">
        <v>75.276372777660001</v>
      </c>
      <c r="JK22" s="41"/>
      <c r="JL22" s="41">
        <v>77.555926979968177</v>
      </c>
      <c r="JM22" s="41"/>
      <c r="JN22" s="41"/>
      <c r="JO22" s="41">
        <v>79.134791347913477</v>
      </c>
      <c r="JP22" s="41"/>
      <c r="JQ22" s="41">
        <v>79.75338614873499</v>
      </c>
      <c r="JR22" s="41"/>
      <c r="JS22" s="41">
        <v>77.173819557925512</v>
      </c>
      <c r="JT22" s="41"/>
      <c r="JU22" s="41">
        <v>78.971077887314749</v>
      </c>
      <c r="JV22" s="41"/>
      <c r="JW22" s="41">
        <v>76.089620714577507</v>
      </c>
      <c r="JX22" s="41"/>
      <c r="JY22" s="41">
        <v>71.694789868601831</v>
      </c>
      <c r="JZ22" s="41"/>
      <c r="KA22" s="41">
        <v>79.347399236014425</v>
      </c>
      <c r="KB22" s="41"/>
      <c r="KC22" s="41">
        <v>74.798971790139731</v>
      </c>
      <c r="KD22" s="41"/>
      <c r="KE22" s="41">
        <v>75.512027052893515</v>
      </c>
      <c r="KF22" s="41"/>
      <c r="KG22" s="41">
        <v>70.917564078342465</v>
      </c>
      <c r="KH22" s="41"/>
      <c r="KI22" s="41">
        <v>71.773690773067329</v>
      </c>
      <c r="KJ22" s="41"/>
      <c r="KK22" s="41">
        <v>66.011044239002288</v>
      </c>
      <c r="KL22" s="41"/>
      <c r="KM22" s="41">
        <v>75.089794887473914</v>
      </c>
      <c r="KN22" s="42"/>
      <c r="KO22" s="42"/>
      <c r="KP22" s="41">
        <v>63.28749099338993</v>
      </c>
      <c r="KQ22" s="41"/>
      <c r="KR22" s="41">
        <v>72.368583415597229</v>
      </c>
      <c r="KS22" s="41"/>
      <c r="KT22" s="41">
        <v>76.604474259531003</v>
      </c>
      <c r="KU22" s="41"/>
      <c r="KV22" s="41"/>
      <c r="KW22" s="41"/>
      <c r="KX22" s="41"/>
      <c r="KY22" s="41"/>
      <c r="KZ22" s="41"/>
      <c r="LA22" s="41"/>
      <c r="LB22" s="41"/>
      <c r="LC22" s="41"/>
      <c r="LD22" s="41"/>
      <c r="LE22" s="41"/>
      <c r="LF22" s="41"/>
      <c r="LG22" s="41"/>
      <c r="LH22" s="41"/>
      <c r="LI22" s="41"/>
      <c r="LJ22" s="41"/>
      <c r="LK22" s="41"/>
      <c r="LL22" s="41"/>
      <c r="LM22" s="41"/>
      <c r="LN22" s="41">
        <v>70.849705304518665</v>
      </c>
      <c r="LO22" s="42"/>
      <c r="LP22" s="43"/>
      <c r="LQ22" s="19" t="s">
        <v>12</v>
      </c>
    </row>
    <row r="23" spans="2:329"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2"/>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2"/>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19"/>
    </row>
    <row r="24" spans="2:329" ht="10.5" customHeight="1" x14ac:dyDescent="0.2">
      <c r="B24" s="13">
        <v>7</v>
      </c>
      <c r="C24" s="14"/>
      <c r="D24" s="15" t="s">
        <v>13</v>
      </c>
      <c r="E24" s="16">
        <v>26734</v>
      </c>
      <c r="F24" s="16"/>
      <c r="G24" s="16">
        <v>24524</v>
      </c>
      <c r="H24" s="16"/>
      <c r="I24" s="16">
        <v>26331</v>
      </c>
      <c r="J24" s="16"/>
      <c r="K24" s="16">
        <v>25813</v>
      </c>
      <c r="L24" s="16"/>
      <c r="M24" s="16">
        <v>25872</v>
      </c>
      <c r="N24" s="16"/>
      <c r="O24" s="16">
        <v>23805</v>
      </c>
      <c r="P24" s="16"/>
      <c r="Q24" s="16">
        <v>22646</v>
      </c>
      <c r="R24" s="16"/>
      <c r="S24" s="16">
        <v>25799</v>
      </c>
      <c r="T24" s="16"/>
      <c r="U24" s="16">
        <v>25381</v>
      </c>
      <c r="V24" s="16"/>
      <c r="W24" s="16">
        <v>26498</v>
      </c>
      <c r="X24" s="16"/>
      <c r="Y24" s="16">
        <v>26123</v>
      </c>
      <c r="Z24" s="16"/>
      <c r="AA24" s="16">
        <v>25918</v>
      </c>
      <c r="AB24" s="16"/>
      <c r="AC24" s="16">
        <v>305444</v>
      </c>
      <c r="AD24" s="45"/>
      <c r="AE24" s="45"/>
      <c r="AF24" s="16">
        <v>28947</v>
      </c>
      <c r="AG24" s="16"/>
      <c r="AH24" s="16">
        <v>27548</v>
      </c>
      <c r="AI24" s="16"/>
      <c r="AJ24" s="16">
        <v>30155</v>
      </c>
      <c r="AK24" s="16"/>
      <c r="AL24" s="16">
        <v>28381</v>
      </c>
      <c r="AM24" s="16"/>
      <c r="AN24" s="16">
        <v>28147</v>
      </c>
      <c r="AO24" s="16"/>
      <c r="AP24" s="16">
        <v>24174</v>
      </c>
      <c r="AQ24" s="16"/>
      <c r="AR24" s="16">
        <v>24141</v>
      </c>
      <c r="AS24" s="16"/>
      <c r="AT24" s="16">
        <v>26503</v>
      </c>
      <c r="AU24" s="16"/>
      <c r="AV24" s="16">
        <v>29134</v>
      </c>
      <c r="AW24" s="16"/>
      <c r="AX24" s="16">
        <v>30416</v>
      </c>
      <c r="AY24" s="16"/>
      <c r="AZ24" s="16">
        <v>28599</v>
      </c>
      <c r="BA24" s="16"/>
      <c r="BB24" s="16">
        <v>28699</v>
      </c>
      <c r="BC24" s="16"/>
      <c r="BD24" s="16">
        <v>334844</v>
      </c>
      <c r="BE24" s="45"/>
      <c r="BF24" s="45"/>
      <c r="BG24" s="16">
        <v>29155</v>
      </c>
      <c r="BH24" s="53"/>
      <c r="BI24" s="16">
        <v>27380</v>
      </c>
      <c r="BJ24" s="16"/>
      <c r="BK24" s="16">
        <v>31605</v>
      </c>
      <c r="BL24" s="16"/>
      <c r="BM24" s="16">
        <v>28277</v>
      </c>
      <c r="BN24" s="16"/>
      <c r="BO24" s="16">
        <v>28416</v>
      </c>
      <c r="BP24" s="16"/>
      <c r="BQ24" s="16">
        <v>28981</v>
      </c>
      <c r="BR24" s="16"/>
      <c r="BS24" s="16">
        <v>26745</v>
      </c>
      <c r="BT24" s="16"/>
      <c r="BU24" s="16">
        <v>28178</v>
      </c>
      <c r="BV24" s="16"/>
      <c r="BW24" s="16">
        <v>30215</v>
      </c>
      <c r="BX24" s="16"/>
      <c r="BY24" s="16">
        <v>30745</v>
      </c>
      <c r="BZ24" s="16"/>
      <c r="CA24" s="16">
        <v>29238</v>
      </c>
      <c r="CB24" s="16"/>
      <c r="CC24" s="16">
        <v>29423</v>
      </c>
      <c r="CD24" s="16"/>
      <c r="CE24" s="16">
        <v>348358</v>
      </c>
      <c r="CF24" s="31"/>
      <c r="CG24" s="45"/>
      <c r="CH24" s="16">
        <v>28299</v>
      </c>
      <c r="CI24" s="53"/>
      <c r="CJ24" s="16">
        <v>30093</v>
      </c>
      <c r="CK24" s="16"/>
      <c r="CL24" s="16">
        <v>31540</v>
      </c>
      <c r="CM24" s="16"/>
      <c r="CN24" s="16">
        <v>31150</v>
      </c>
      <c r="CO24" s="16"/>
      <c r="CP24" s="16">
        <v>30842</v>
      </c>
      <c r="CQ24" s="16"/>
      <c r="CR24" s="16">
        <v>29050</v>
      </c>
      <c r="CS24" s="16"/>
      <c r="CT24" s="16">
        <v>27791</v>
      </c>
      <c r="CU24" s="16"/>
      <c r="CV24" s="16">
        <v>30673</v>
      </c>
      <c r="CW24" s="16"/>
      <c r="CX24" s="16">
        <v>30812</v>
      </c>
      <c r="CY24" s="16"/>
      <c r="CZ24" s="16">
        <v>29596</v>
      </c>
      <c r="DA24" s="16"/>
      <c r="DB24" s="16">
        <v>28433</v>
      </c>
      <c r="DC24" s="16"/>
      <c r="DD24" s="16">
        <v>30994</v>
      </c>
      <c r="DE24" s="16"/>
      <c r="DF24" s="16">
        <v>359273</v>
      </c>
      <c r="DG24" s="31"/>
      <c r="DH24" s="45"/>
      <c r="DI24" s="16">
        <v>32205</v>
      </c>
      <c r="DJ24" s="53"/>
      <c r="DK24" s="16">
        <v>30886</v>
      </c>
      <c r="DL24" s="16"/>
      <c r="DM24" s="16">
        <v>34293</v>
      </c>
      <c r="DN24" s="16"/>
      <c r="DO24" s="16">
        <v>30240</v>
      </c>
      <c r="DP24" s="16"/>
      <c r="DQ24" s="16">
        <v>31586</v>
      </c>
      <c r="DR24" s="16"/>
      <c r="DS24" s="16">
        <v>29949</v>
      </c>
      <c r="DT24" s="16"/>
      <c r="DU24" s="16">
        <v>26840</v>
      </c>
      <c r="DV24" s="16"/>
      <c r="DW24" s="16">
        <v>30467</v>
      </c>
      <c r="DX24" s="16"/>
      <c r="DY24" s="16">
        <v>30956</v>
      </c>
      <c r="DZ24" s="16"/>
      <c r="EA24" s="16">
        <v>32080</v>
      </c>
      <c r="EB24" s="16"/>
      <c r="EC24" s="16">
        <v>32276</v>
      </c>
      <c r="ED24" s="16"/>
      <c r="EE24" s="16">
        <v>31360</v>
      </c>
      <c r="EF24" s="16"/>
      <c r="EG24" s="16">
        <v>373138</v>
      </c>
      <c r="EH24" s="31"/>
      <c r="EI24" s="45"/>
      <c r="EJ24" s="16">
        <v>32865</v>
      </c>
      <c r="EK24" s="53"/>
      <c r="EL24" s="16">
        <v>28590</v>
      </c>
      <c r="EM24" s="16"/>
      <c r="EN24" s="16">
        <v>31123</v>
      </c>
      <c r="EO24" s="16"/>
      <c r="EP24" s="16">
        <v>30654</v>
      </c>
      <c r="EQ24" s="16"/>
      <c r="ER24" s="16">
        <v>30403</v>
      </c>
      <c r="ES24" s="16"/>
      <c r="ET24" s="16">
        <v>28622</v>
      </c>
      <c r="EU24" s="16"/>
      <c r="EV24" s="16">
        <v>25654</v>
      </c>
      <c r="EW24" s="16"/>
      <c r="EX24" s="16">
        <v>29606</v>
      </c>
      <c r="EY24" s="16"/>
      <c r="EZ24" s="16">
        <v>31315</v>
      </c>
      <c r="FA24" s="16"/>
      <c r="FB24" s="16">
        <v>31807</v>
      </c>
      <c r="FC24" s="16"/>
      <c r="FD24" s="16">
        <v>32908</v>
      </c>
      <c r="FE24" s="16"/>
      <c r="FF24" s="16">
        <v>31030</v>
      </c>
      <c r="FG24" s="16"/>
      <c r="FH24" s="16">
        <v>364577</v>
      </c>
      <c r="FI24" s="31"/>
      <c r="FJ24" s="45"/>
      <c r="FK24" s="16">
        <v>33298</v>
      </c>
      <c r="FL24" s="53"/>
      <c r="FM24" s="16">
        <v>29556</v>
      </c>
      <c r="FN24" s="16"/>
      <c r="FO24" s="16">
        <v>34033</v>
      </c>
      <c r="FP24" s="16"/>
      <c r="FQ24" s="16">
        <v>31968</v>
      </c>
      <c r="FR24" s="16"/>
      <c r="FS24" s="16">
        <v>32974</v>
      </c>
      <c r="FT24" s="16"/>
      <c r="FU24" s="16">
        <v>29381</v>
      </c>
      <c r="FV24" s="16"/>
      <c r="FW24" s="16">
        <v>29453</v>
      </c>
      <c r="FX24" s="16"/>
      <c r="FY24" s="16">
        <v>31137</v>
      </c>
      <c r="FZ24" s="16"/>
      <c r="GA24" s="16">
        <v>32885</v>
      </c>
      <c r="GB24" s="16"/>
      <c r="GC24" s="16">
        <v>33068</v>
      </c>
      <c r="GD24" s="16"/>
      <c r="GE24" s="16">
        <v>33169</v>
      </c>
      <c r="GF24" s="16"/>
      <c r="GG24" s="16">
        <v>32010</v>
      </c>
      <c r="GH24" s="16"/>
      <c r="GI24" s="16">
        <v>382932</v>
      </c>
      <c r="GJ24" s="31"/>
      <c r="GK24" s="45"/>
      <c r="GL24" s="16">
        <v>35172</v>
      </c>
      <c r="GM24" s="53"/>
      <c r="GN24" s="16">
        <v>32520</v>
      </c>
      <c r="GO24" s="16"/>
      <c r="GP24" s="16">
        <v>34283</v>
      </c>
      <c r="GQ24" s="16"/>
      <c r="GR24" s="16">
        <v>27279</v>
      </c>
      <c r="GS24" s="16"/>
      <c r="GT24" s="16">
        <v>27212</v>
      </c>
      <c r="GU24" s="16"/>
      <c r="GV24" s="16">
        <v>26536</v>
      </c>
      <c r="GW24" s="16"/>
      <c r="GX24" s="16">
        <v>27725</v>
      </c>
      <c r="GY24" s="16"/>
      <c r="GZ24" s="16">
        <v>31053</v>
      </c>
      <c r="HA24" s="16"/>
      <c r="HB24" s="16">
        <v>32681</v>
      </c>
      <c r="HC24" s="16"/>
      <c r="HD24" s="16">
        <v>33717</v>
      </c>
      <c r="HE24" s="16"/>
      <c r="HF24" s="16">
        <v>32755</v>
      </c>
      <c r="HG24" s="16"/>
      <c r="HH24" s="16">
        <v>33696</v>
      </c>
      <c r="HI24" s="16"/>
      <c r="HJ24" s="16">
        <v>374629</v>
      </c>
      <c r="HK24" s="31"/>
      <c r="HL24" s="45"/>
      <c r="HM24" s="16">
        <v>30679</v>
      </c>
      <c r="HN24" s="53"/>
      <c r="HO24" s="16">
        <v>27421</v>
      </c>
      <c r="HP24" s="16"/>
      <c r="HQ24" s="16">
        <v>32958</v>
      </c>
      <c r="HR24" s="16"/>
      <c r="HS24" s="16">
        <v>30812</v>
      </c>
      <c r="HT24" s="16"/>
      <c r="HU24" s="16">
        <v>30783</v>
      </c>
      <c r="HV24" s="16"/>
      <c r="HW24" s="16">
        <v>29712</v>
      </c>
      <c r="HX24" s="16"/>
      <c r="HY24" s="16">
        <v>26887</v>
      </c>
      <c r="HZ24" s="16"/>
      <c r="IA24" s="16">
        <v>31264</v>
      </c>
      <c r="IB24" s="16"/>
      <c r="IC24" s="16">
        <v>32549</v>
      </c>
      <c r="ID24" s="16"/>
      <c r="IE24" s="16">
        <v>31129</v>
      </c>
      <c r="IF24" s="16"/>
      <c r="IG24" s="16">
        <v>30383</v>
      </c>
      <c r="IH24" s="16"/>
      <c r="II24" s="16">
        <v>28364</v>
      </c>
      <c r="IJ24" s="16"/>
      <c r="IK24" s="16">
        <v>362941</v>
      </c>
      <c r="IL24" s="31"/>
      <c r="IM24" s="31"/>
      <c r="IN24" s="16">
        <v>29694</v>
      </c>
      <c r="IO24" s="53"/>
      <c r="IP24" s="16">
        <v>28014</v>
      </c>
      <c r="IQ24" s="16"/>
      <c r="IR24" s="16">
        <v>31380</v>
      </c>
      <c r="IS24" s="16"/>
      <c r="IT24" s="16">
        <v>29439</v>
      </c>
      <c r="IU24" s="16"/>
      <c r="IV24" s="16">
        <v>31452</v>
      </c>
      <c r="IW24" s="16"/>
      <c r="IX24" s="16">
        <v>27402</v>
      </c>
      <c r="IY24" s="16"/>
      <c r="IZ24" s="16">
        <v>25737</v>
      </c>
      <c r="JA24" s="16"/>
      <c r="JB24" s="16">
        <v>28579</v>
      </c>
      <c r="JC24" s="16"/>
      <c r="JD24" s="16">
        <v>30656</v>
      </c>
      <c r="JE24" s="16"/>
      <c r="JF24" s="16">
        <v>29627</v>
      </c>
      <c r="JG24" s="16"/>
      <c r="JH24" s="16">
        <v>30195</v>
      </c>
      <c r="JI24" s="16"/>
      <c r="JJ24" s="16">
        <v>28691</v>
      </c>
      <c r="JK24" s="16"/>
      <c r="JL24" s="16">
        <v>350866</v>
      </c>
      <c r="JM24" s="31"/>
      <c r="JN24" s="31"/>
      <c r="JO24" s="16">
        <v>29773</v>
      </c>
      <c r="JP24" s="53"/>
      <c r="JQ24" s="16">
        <v>28247</v>
      </c>
      <c r="JR24" s="16"/>
      <c r="JS24" s="16">
        <v>30717</v>
      </c>
      <c r="JT24" s="16"/>
      <c r="JU24" s="16">
        <v>27337</v>
      </c>
      <c r="JV24" s="16"/>
      <c r="JW24" s="16">
        <v>27679</v>
      </c>
      <c r="JX24" s="16"/>
      <c r="JY24" s="16">
        <v>23733</v>
      </c>
      <c r="JZ24" s="16"/>
      <c r="KA24" s="16">
        <v>24835</v>
      </c>
      <c r="KB24" s="16"/>
      <c r="KC24" s="16">
        <v>25902</v>
      </c>
      <c r="KD24" s="16"/>
      <c r="KE24" s="16">
        <v>27288</v>
      </c>
      <c r="KF24" s="16"/>
      <c r="KG24" s="16">
        <v>26699</v>
      </c>
      <c r="KH24" s="16"/>
      <c r="KI24" s="16">
        <v>27139</v>
      </c>
      <c r="KJ24" s="16"/>
      <c r="KK24" s="16">
        <v>25498</v>
      </c>
      <c r="KL24" s="16"/>
      <c r="KM24" s="16">
        <v>324847</v>
      </c>
      <c r="KN24" s="31"/>
      <c r="KO24" s="31"/>
      <c r="KP24" s="16">
        <v>24388</v>
      </c>
      <c r="KQ24" s="53"/>
      <c r="KR24" s="16">
        <v>27337</v>
      </c>
      <c r="KS24" s="16"/>
      <c r="KT24" s="16">
        <v>29205</v>
      </c>
      <c r="KU24" s="16"/>
      <c r="KV24" s="16"/>
      <c r="KW24" s="16"/>
      <c r="KX24" s="16"/>
      <c r="KY24" s="16"/>
      <c r="KZ24" s="16"/>
      <c r="LA24" s="16"/>
      <c r="LB24" s="16"/>
      <c r="LC24" s="16"/>
      <c r="LD24" s="16"/>
      <c r="LE24" s="16"/>
      <c r="LF24" s="16"/>
      <c r="LG24" s="16"/>
      <c r="LH24" s="16"/>
      <c r="LI24" s="16"/>
      <c r="LJ24" s="16"/>
      <c r="LK24" s="16"/>
      <c r="LL24" s="16"/>
      <c r="LM24" s="16"/>
      <c r="LN24" s="16">
        <v>80930</v>
      </c>
      <c r="LO24" s="31"/>
      <c r="LP24" s="40"/>
      <c r="LQ24" s="15" t="s">
        <v>14</v>
      </c>
    </row>
    <row r="25" spans="2:329" ht="10.5" customHeight="1" x14ac:dyDescent="0.2">
      <c r="B25" s="13">
        <v>8</v>
      </c>
      <c r="C25" s="13"/>
      <c r="D25" s="19" t="s">
        <v>15</v>
      </c>
      <c r="E25" s="41">
        <v>89.018380394246137</v>
      </c>
      <c r="F25" s="41"/>
      <c r="G25" s="41">
        <v>89.677112663180608</v>
      </c>
      <c r="H25" s="41"/>
      <c r="I25" s="41">
        <v>90.612202759902274</v>
      </c>
      <c r="J25" s="41"/>
      <c r="K25" s="41">
        <v>88.92448670249415</v>
      </c>
      <c r="L25" s="41"/>
      <c r="M25" s="41">
        <v>88</v>
      </c>
      <c r="N25" s="41"/>
      <c r="O25" s="41">
        <v>88.29092797270232</v>
      </c>
      <c r="P25" s="41"/>
      <c r="Q25" s="41">
        <v>90.812848377912331</v>
      </c>
      <c r="R25" s="41"/>
      <c r="S25" s="41">
        <v>89.932722138947952</v>
      </c>
      <c r="T25" s="41"/>
      <c r="U25" s="41">
        <v>88.377032626484208</v>
      </c>
      <c r="V25" s="41"/>
      <c r="W25" s="41">
        <v>86.799004192872118</v>
      </c>
      <c r="X25" s="41"/>
      <c r="Y25" s="41">
        <v>89.248377177997952</v>
      </c>
      <c r="Z25" s="41"/>
      <c r="AA25" s="41">
        <v>90.688967423632732</v>
      </c>
      <c r="AB25" s="41"/>
      <c r="AC25" s="41">
        <v>89.168233357076971</v>
      </c>
      <c r="AD25" s="41"/>
      <c r="AE25" s="41"/>
      <c r="AF25" s="41">
        <v>88.514815154572972</v>
      </c>
      <c r="AG25" s="41"/>
      <c r="AH25" s="41">
        <v>91.655576257652385</v>
      </c>
      <c r="AI25" s="41"/>
      <c r="AJ25" s="41">
        <v>91.782072743874593</v>
      </c>
      <c r="AK25" s="41"/>
      <c r="AL25" s="41">
        <v>91.204447586605824</v>
      </c>
      <c r="AM25" s="41"/>
      <c r="AN25" s="41">
        <v>89.132018113303147</v>
      </c>
      <c r="AO25" s="41"/>
      <c r="AP25" s="41">
        <v>88.004659798318102</v>
      </c>
      <c r="AQ25" s="41"/>
      <c r="AR25" s="41">
        <v>87.135896047644835</v>
      </c>
      <c r="AS25" s="41"/>
      <c r="AT25" s="41">
        <v>87.749561301857426</v>
      </c>
      <c r="AU25" s="41"/>
      <c r="AV25" s="41">
        <v>89.455907639400635</v>
      </c>
      <c r="AW25" s="41"/>
      <c r="AX25" s="41">
        <v>89.90039310732125</v>
      </c>
      <c r="AY25" s="41"/>
      <c r="AZ25" s="41">
        <v>90.471671253677528</v>
      </c>
      <c r="BA25" s="41"/>
      <c r="BB25" s="41">
        <v>91.035685963521018</v>
      </c>
      <c r="BC25" s="41"/>
      <c r="BD25" s="41">
        <v>89.716390917007175</v>
      </c>
      <c r="BE25" s="41"/>
      <c r="BF25" s="41"/>
      <c r="BG25" s="41">
        <v>90.151515151515156</v>
      </c>
      <c r="BH25" s="41"/>
      <c r="BI25" s="41">
        <v>89.664658108462149</v>
      </c>
      <c r="BJ25" s="41"/>
      <c r="BK25" s="41">
        <v>92.293540474243656</v>
      </c>
      <c r="BL25" s="41"/>
      <c r="BM25" s="41">
        <v>90.643031157840753</v>
      </c>
      <c r="BN25" s="41"/>
      <c r="BO25" s="41">
        <v>89.586683060626129</v>
      </c>
      <c r="BP25" s="41"/>
      <c r="BQ25" s="41">
        <v>88.751760886874493</v>
      </c>
      <c r="BR25" s="41"/>
      <c r="BS25" s="41">
        <v>90.208445763626557</v>
      </c>
      <c r="BT25" s="41"/>
      <c r="BU25" s="41">
        <v>90.065844147542023</v>
      </c>
      <c r="BV25" s="41"/>
      <c r="BW25" s="41">
        <v>89.656093291000275</v>
      </c>
      <c r="BX25" s="41"/>
      <c r="BY25" s="41">
        <v>89.154704944178633</v>
      </c>
      <c r="BZ25" s="41"/>
      <c r="CA25" s="41">
        <v>87.73856679870363</v>
      </c>
      <c r="CB25" s="41"/>
      <c r="CC25" s="41">
        <v>89.290483126972561</v>
      </c>
      <c r="CD25" s="41"/>
      <c r="CE25" s="41">
        <v>89.763325044771122</v>
      </c>
      <c r="CF25" s="41"/>
      <c r="CG25" s="41"/>
      <c r="CH25" s="41">
        <v>86.546577772340811</v>
      </c>
      <c r="CI25" s="41"/>
      <c r="CJ25" s="41">
        <v>90.775542215921092</v>
      </c>
      <c r="CK25" s="41"/>
      <c r="CL25" s="41">
        <v>91.040295577877842</v>
      </c>
      <c r="CM25" s="41"/>
      <c r="CN25" s="41">
        <v>91.375770020533892</v>
      </c>
      <c r="CO25" s="41"/>
      <c r="CP25" s="41">
        <v>89.907882462686572</v>
      </c>
      <c r="CQ25" s="41"/>
      <c r="CR25" s="41">
        <v>89.211681970334439</v>
      </c>
      <c r="CS25" s="41"/>
      <c r="CT25" s="41">
        <v>91.444835642130897</v>
      </c>
      <c r="CU25" s="41"/>
      <c r="CV25" s="41">
        <v>91.550262655205344</v>
      </c>
      <c r="CW25" s="41"/>
      <c r="CX25" s="41">
        <v>90.117282325758239</v>
      </c>
      <c r="CY25" s="41"/>
      <c r="CZ25" s="41">
        <v>87.21379107116546</v>
      </c>
      <c r="DA25" s="41"/>
      <c r="DB25" s="41">
        <v>86.820971632721609</v>
      </c>
      <c r="DC25" s="41"/>
      <c r="DD25" s="41">
        <v>92.15627973358707</v>
      </c>
      <c r="DE25" s="41"/>
      <c r="DF25" s="41">
        <v>89.851495053169671</v>
      </c>
      <c r="DG25" s="41"/>
      <c r="DH25" s="41"/>
      <c r="DI25" s="41">
        <v>91.796596642248389</v>
      </c>
      <c r="DJ25" s="41"/>
      <c r="DK25" s="41">
        <v>93.03012048192771</v>
      </c>
      <c r="DL25" s="41"/>
      <c r="DM25" s="41">
        <v>92.279748129810031</v>
      </c>
      <c r="DN25" s="41"/>
      <c r="DO25" s="41">
        <v>91.83673469387756</v>
      </c>
      <c r="DP25" s="41"/>
      <c r="DQ25" s="41">
        <v>89.466081291601753</v>
      </c>
      <c r="DR25" s="41"/>
      <c r="DS25" s="41">
        <v>90.050514162006138</v>
      </c>
      <c r="DT25" s="41"/>
      <c r="DU25" s="41">
        <v>92.904119072343377</v>
      </c>
      <c r="DV25" s="41"/>
      <c r="DW25" s="41">
        <v>90.927268928880537</v>
      </c>
      <c r="DX25" s="41"/>
      <c r="DY25" s="41">
        <v>90.353463121333306</v>
      </c>
      <c r="DZ25" s="41"/>
      <c r="EA25" s="41">
        <v>90.066820147116616</v>
      </c>
      <c r="EB25" s="41"/>
      <c r="EC25" s="41">
        <v>90.73683618678136</v>
      </c>
      <c r="ED25" s="41"/>
      <c r="EE25" s="41">
        <v>90.972383383615679</v>
      </c>
      <c r="EF25" s="41"/>
      <c r="EG25" s="41">
        <v>91.174939829690544</v>
      </c>
      <c r="EH25" s="41"/>
      <c r="EI25" s="41"/>
      <c r="EJ25" s="41">
        <v>89.156855298139007</v>
      </c>
      <c r="EK25" s="41"/>
      <c r="EL25" s="41">
        <v>86.862733183447773</v>
      </c>
      <c r="EM25" s="41"/>
      <c r="EN25" s="41">
        <v>88.593794477654427</v>
      </c>
      <c r="EO25" s="41"/>
      <c r="EP25" s="41">
        <v>89.681401948450883</v>
      </c>
      <c r="EQ25" s="41"/>
      <c r="ER25" s="41">
        <v>85.079054148593812</v>
      </c>
      <c r="ES25" s="41"/>
      <c r="ET25" s="41">
        <v>85.851405261105612</v>
      </c>
      <c r="EU25" s="41"/>
      <c r="EV25" s="41">
        <v>86.762716450216445</v>
      </c>
      <c r="EW25" s="41"/>
      <c r="EX25" s="41">
        <v>85.337099703110141</v>
      </c>
      <c r="EY25" s="41"/>
      <c r="EZ25" s="41">
        <v>88.978234926407907</v>
      </c>
      <c r="FA25" s="41"/>
      <c r="FB25" s="41">
        <v>85.548682087143618</v>
      </c>
      <c r="FC25" s="41"/>
      <c r="FD25" s="41">
        <v>89.142919059486402</v>
      </c>
      <c r="FE25" s="41"/>
      <c r="FF25" s="41">
        <v>91.788439921907354</v>
      </c>
      <c r="FG25" s="41"/>
      <c r="FH25" s="41">
        <v>87.740362631703078</v>
      </c>
      <c r="FI25" s="41"/>
      <c r="FJ25" s="41"/>
      <c r="FK25" s="41">
        <v>90.508290296276158</v>
      </c>
      <c r="FL25" s="41"/>
      <c r="FM25" s="41">
        <v>89.392977043825425</v>
      </c>
      <c r="FN25" s="41"/>
      <c r="FO25" s="41">
        <v>92.378057055997402</v>
      </c>
      <c r="FP25" s="41"/>
      <c r="FQ25" s="41">
        <v>91.598853868194837</v>
      </c>
      <c r="FR25" s="41"/>
      <c r="FS25" s="41">
        <v>90.705031221632325</v>
      </c>
      <c r="FT25" s="41"/>
      <c r="FU25" s="41">
        <v>89.331103678929765</v>
      </c>
      <c r="FV25" s="41"/>
      <c r="FW25" s="41">
        <v>92.421865193924944</v>
      </c>
      <c r="FX25" s="41"/>
      <c r="FY25" s="41">
        <v>89.825178859912299</v>
      </c>
      <c r="FZ25" s="41"/>
      <c r="GA25" s="41">
        <v>91.780630756349424</v>
      </c>
      <c r="GB25" s="41"/>
      <c r="GC25" s="41">
        <v>90.049561570720556</v>
      </c>
      <c r="GD25" s="41"/>
      <c r="GE25" s="41">
        <v>92.187326292384668</v>
      </c>
      <c r="GF25" s="41"/>
      <c r="GG25" s="41">
        <v>92.632249102905433</v>
      </c>
      <c r="GH25" s="41"/>
      <c r="GI25" s="41">
        <v>91.075187236744782</v>
      </c>
      <c r="GJ25" s="41"/>
      <c r="GK25" s="41"/>
      <c r="GL25" s="41">
        <v>94.353086353515565</v>
      </c>
      <c r="GM25" s="41"/>
      <c r="GN25" s="41">
        <v>93.510078500158158</v>
      </c>
      <c r="GO25" s="41"/>
      <c r="GP25" s="41">
        <v>94.568575526867477</v>
      </c>
      <c r="GQ25" s="41"/>
      <c r="GR25" s="41">
        <v>95.178116604445066</v>
      </c>
      <c r="GS25" s="41"/>
      <c r="GT25" s="41">
        <v>95.120246085011189</v>
      </c>
      <c r="GU25" s="41"/>
      <c r="GV25" s="41">
        <v>93.036953930299418</v>
      </c>
      <c r="GW25" s="41"/>
      <c r="GX25" s="41">
        <v>94.601972225065694</v>
      </c>
      <c r="GY25" s="41"/>
      <c r="GZ25" s="41">
        <v>92.518770110833032</v>
      </c>
      <c r="HA25" s="41"/>
      <c r="HB25" s="41">
        <v>92.599098971467427</v>
      </c>
      <c r="HC25" s="41"/>
      <c r="HD25" s="41">
        <v>91.555109023270973</v>
      </c>
      <c r="HE25" s="41"/>
      <c r="HF25" s="41">
        <v>92.821922466560864</v>
      </c>
      <c r="HG25" s="41"/>
      <c r="HH25" s="41">
        <v>94.083484573502716</v>
      </c>
      <c r="HI25" s="41"/>
      <c r="HJ25" s="41">
        <v>93.612550007371482</v>
      </c>
      <c r="HK25" s="41"/>
      <c r="HL25" s="41"/>
      <c r="HM25" s="41">
        <v>90.463833927992212</v>
      </c>
      <c r="HN25" s="41"/>
      <c r="HO25" s="41">
        <v>87.239119368796139</v>
      </c>
      <c r="HP25" s="41"/>
      <c r="HQ25" s="41">
        <v>92.365898772490326</v>
      </c>
      <c r="HR25" s="41"/>
      <c r="HS25" s="41">
        <v>93.076365393910095</v>
      </c>
      <c r="HT25" s="41"/>
      <c r="HU25" s="41">
        <v>91.596988722587554</v>
      </c>
      <c r="HV25" s="41"/>
      <c r="HW25" s="41">
        <v>89.845781675234349</v>
      </c>
      <c r="HX25" s="41"/>
      <c r="HY25" s="41">
        <v>90.7884517980753</v>
      </c>
      <c r="HZ25" s="41"/>
      <c r="IA25" s="41">
        <v>92.091077793160323</v>
      </c>
      <c r="IB25" s="41"/>
      <c r="IC25" s="41">
        <v>90.969815539407492</v>
      </c>
      <c r="ID25" s="41"/>
      <c r="IE25" s="41">
        <v>89.148863050575628</v>
      </c>
      <c r="IF25" s="41"/>
      <c r="IG25" s="41">
        <v>88.82879195415741</v>
      </c>
      <c r="IH25" s="41"/>
      <c r="II25" s="41">
        <v>85.253982566877056</v>
      </c>
      <c r="IJ25" s="41"/>
      <c r="IK25" s="41">
        <v>90.161820819587419</v>
      </c>
      <c r="IL25" s="41"/>
      <c r="IM25" s="41"/>
      <c r="IN25" s="41">
        <v>90.129302494991805</v>
      </c>
      <c r="IO25" s="41"/>
      <c r="IP25" s="41">
        <v>87.958805613991018</v>
      </c>
      <c r="IQ25" s="41"/>
      <c r="IR25" s="41">
        <v>86.477250806073798</v>
      </c>
      <c r="IS25" s="41"/>
      <c r="IT25" s="41">
        <v>88.193529059316958</v>
      </c>
      <c r="IU25" s="41"/>
      <c r="IV25" s="41">
        <v>87.768940979489329</v>
      </c>
      <c r="IW25" s="41"/>
      <c r="IX25" s="41">
        <v>86.54265230710925</v>
      </c>
      <c r="IY25" s="41"/>
      <c r="IZ25" s="41">
        <v>89.092356687898089</v>
      </c>
      <c r="JA25" s="41"/>
      <c r="JB25" s="41">
        <v>87.781429492889401</v>
      </c>
      <c r="JC25" s="41"/>
      <c r="JD25" s="41">
        <v>89.155154864039559</v>
      </c>
      <c r="JE25" s="41"/>
      <c r="JF25" s="41">
        <v>87.163871726978527</v>
      </c>
      <c r="JG25" s="41"/>
      <c r="JH25" s="41">
        <v>89.681903234429299</v>
      </c>
      <c r="JI25" s="41"/>
      <c r="JJ25" s="41">
        <v>86.897658781839652</v>
      </c>
      <c r="JK25" s="41"/>
      <c r="JL25" s="41">
        <v>88.054187810252316</v>
      </c>
      <c r="JM25" s="41"/>
      <c r="JN25" s="41"/>
      <c r="JO25" s="41">
        <v>89.319893198931993</v>
      </c>
      <c r="JP25" s="41"/>
      <c r="JQ25" s="41">
        <v>90.234474827498076</v>
      </c>
      <c r="JR25" s="41"/>
      <c r="JS25" s="41">
        <v>88.062268856970846</v>
      </c>
      <c r="JT25" s="41"/>
      <c r="JU25" s="41">
        <v>89.237448586537838</v>
      </c>
      <c r="JV25" s="41"/>
      <c r="JW25" s="41">
        <v>86.977971907111211</v>
      </c>
      <c r="JX25" s="41"/>
      <c r="JY25" s="41">
        <v>83.605171381266075</v>
      </c>
      <c r="JZ25" s="41"/>
      <c r="KA25" s="41">
        <v>88.661597229659776</v>
      </c>
      <c r="KB25" s="41"/>
      <c r="KC25" s="41">
        <v>85.361191668863697</v>
      </c>
      <c r="KD25" s="41"/>
      <c r="KE25" s="41">
        <v>87.05416959101639</v>
      </c>
      <c r="KF25" s="41"/>
      <c r="KG25" s="41">
        <v>84.070155551357146</v>
      </c>
      <c r="KH25" s="41"/>
      <c r="KI25" s="41">
        <v>84.597880299251869</v>
      </c>
      <c r="KJ25" s="41"/>
      <c r="KK25" s="41">
        <v>79.102810696779798</v>
      </c>
      <c r="KL25" s="41"/>
      <c r="KM25" s="41">
        <v>86.364470203517357</v>
      </c>
      <c r="KN25" s="42"/>
      <c r="KO25" s="42"/>
      <c r="KP25" s="41">
        <v>76.401115253281532</v>
      </c>
      <c r="KQ25" s="41"/>
      <c r="KR25" s="41">
        <v>84.331811451135238</v>
      </c>
      <c r="KS25" s="41"/>
      <c r="KT25" s="41">
        <v>87.463687820071272</v>
      </c>
      <c r="KU25" s="41"/>
      <c r="KV25" s="41"/>
      <c r="KW25" s="41"/>
      <c r="KX25" s="41"/>
      <c r="KY25" s="41"/>
      <c r="KZ25" s="41"/>
      <c r="LA25" s="41"/>
      <c r="LB25" s="41"/>
      <c r="LC25" s="41"/>
      <c r="LD25" s="41"/>
      <c r="LE25" s="41"/>
      <c r="LF25" s="41"/>
      <c r="LG25" s="41"/>
      <c r="LH25" s="41"/>
      <c r="LI25" s="41"/>
      <c r="LJ25" s="41"/>
      <c r="LK25" s="41"/>
      <c r="LL25" s="41"/>
      <c r="LM25" s="41"/>
      <c r="LN25" s="41">
        <v>82.81147675180091</v>
      </c>
      <c r="LO25" s="42"/>
      <c r="LP25" s="43"/>
      <c r="LQ25" s="19" t="s">
        <v>16</v>
      </c>
    </row>
    <row r="26" spans="2:329"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2"/>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2"/>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19"/>
    </row>
    <row r="27" spans="2:329" ht="10.5" customHeight="1" x14ac:dyDescent="0.2">
      <c r="B27" s="13">
        <v>9</v>
      </c>
      <c r="C27" s="14"/>
      <c r="D27" s="15" t="s">
        <v>17</v>
      </c>
      <c r="E27" s="16">
        <v>28271</v>
      </c>
      <c r="F27" s="16"/>
      <c r="G27" s="16">
        <v>25881</v>
      </c>
      <c r="H27" s="16"/>
      <c r="I27" s="16">
        <v>27572</v>
      </c>
      <c r="J27" s="16"/>
      <c r="K27" s="16">
        <v>27379</v>
      </c>
      <c r="L27" s="16"/>
      <c r="M27" s="16">
        <v>27465</v>
      </c>
      <c r="N27" s="16"/>
      <c r="O27" s="16">
        <v>25315</v>
      </c>
      <c r="P27" s="16"/>
      <c r="Q27" s="16">
        <v>23680</v>
      </c>
      <c r="R27" s="16"/>
      <c r="S27" s="16">
        <v>27227</v>
      </c>
      <c r="T27" s="16"/>
      <c r="U27" s="16">
        <v>27107</v>
      </c>
      <c r="V27" s="16"/>
      <c r="W27" s="16">
        <v>28584</v>
      </c>
      <c r="X27" s="16"/>
      <c r="Y27" s="16">
        <v>27615</v>
      </c>
      <c r="Z27" s="16"/>
      <c r="AA27" s="16">
        <v>27174</v>
      </c>
      <c r="AB27" s="16"/>
      <c r="AC27" s="16">
        <v>323270</v>
      </c>
      <c r="AD27" s="45"/>
      <c r="AE27" s="45"/>
      <c r="AF27" s="16">
        <v>30665</v>
      </c>
      <c r="AG27" s="16"/>
      <c r="AH27" s="16">
        <v>28769</v>
      </c>
      <c r="AI27" s="16"/>
      <c r="AJ27" s="16">
        <v>31451</v>
      </c>
      <c r="AK27" s="16"/>
      <c r="AL27" s="16">
        <v>29715</v>
      </c>
      <c r="AM27" s="16"/>
      <c r="AN27" s="16">
        <v>29736</v>
      </c>
      <c r="AO27" s="16"/>
      <c r="AP27" s="16">
        <v>25746</v>
      </c>
      <c r="AQ27" s="16"/>
      <c r="AR27" s="16">
        <v>25598</v>
      </c>
      <c r="AS27" s="16"/>
      <c r="AT27" s="16">
        <v>28113</v>
      </c>
      <c r="AU27" s="16"/>
      <c r="AV27" s="16">
        <v>30912</v>
      </c>
      <c r="AW27" s="16"/>
      <c r="AX27" s="16">
        <v>32324</v>
      </c>
      <c r="AY27" s="16"/>
      <c r="AZ27" s="16">
        <v>30181</v>
      </c>
      <c r="BA27" s="16"/>
      <c r="BB27" s="16">
        <v>30172</v>
      </c>
      <c r="BC27" s="16"/>
      <c r="BD27" s="16">
        <v>353382</v>
      </c>
      <c r="BE27" s="45"/>
      <c r="BF27" s="45"/>
      <c r="BG27" s="16">
        <v>30761</v>
      </c>
      <c r="BH27" s="53"/>
      <c r="BI27" s="16">
        <v>28929</v>
      </c>
      <c r="BJ27" s="16"/>
      <c r="BK27" s="16">
        <v>32898</v>
      </c>
      <c r="BL27" s="16"/>
      <c r="BM27" s="16">
        <v>29764</v>
      </c>
      <c r="BN27" s="16"/>
      <c r="BO27" s="16">
        <v>30153</v>
      </c>
      <c r="BP27" s="16"/>
      <c r="BQ27" s="16">
        <v>30927</v>
      </c>
      <c r="BR27" s="16"/>
      <c r="BS27" s="16">
        <v>28198</v>
      </c>
      <c r="BT27" s="16"/>
      <c r="BU27" s="16">
        <v>29666</v>
      </c>
      <c r="BV27" s="16"/>
      <c r="BW27" s="16">
        <v>32096</v>
      </c>
      <c r="BX27" s="16"/>
      <c r="BY27" s="16">
        <v>32748</v>
      </c>
      <c r="BZ27" s="16"/>
      <c r="CA27" s="16">
        <v>31452</v>
      </c>
      <c r="CB27" s="16"/>
      <c r="CC27" s="16">
        <v>31154</v>
      </c>
      <c r="CD27" s="16"/>
      <c r="CE27" s="16">
        <v>368746</v>
      </c>
      <c r="CF27" s="31"/>
      <c r="CG27" s="45"/>
      <c r="CH27" s="16">
        <v>30393</v>
      </c>
      <c r="CI27" s="53"/>
      <c r="CJ27" s="16">
        <v>31585</v>
      </c>
      <c r="CK27" s="16"/>
      <c r="CL27" s="16">
        <v>33122</v>
      </c>
      <c r="CM27" s="16"/>
      <c r="CN27" s="16">
        <v>32649</v>
      </c>
      <c r="CO27" s="16"/>
      <c r="CP27" s="16">
        <v>32546</v>
      </c>
      <c r="CQ27" s="16"/>
      <c r="CR27" s="16">
        <v>30975</v>
      </c>
      <c r="CS27" s="16"/>
      <c r="CT27" s="16">
        <v>29041</v>
      </c>
      <c r="CU27" s="16"/>
      <c r="CV27" s="16">
        <v>32081</v>
      </c>
      <c r="CW27" s="16"/>
      <c r="CX27" s="16">
        <v>32574</v>
      </c>
      <c r="CY27" s="16"/>
      <c r="CZ27" s="16">
        <v>31714</v>
      </c>
      <c r="DA27" s="16"/>
      <c r="DB27" s="16">
        <v>30585</v>
      </c>
      <c r="DC27" s="16"/>
      <c r="DD27" s="16">
        <v>32377</v>
      </c>
      <c r="DE27" s="16"/>
      <c r="DF27" s="16">
        <v>379642</v>
      </c>
      <c r="DG27" s="31"/>
      <c r="DH27" s="45"/>
      <c r="DI27" s="16">
        <v>33568</v>
      </c>
      <c r="DJ27" s="53"/>
      <c r="DK27" s="16">
        <v>32031</v>
      </c>
      <c r="DL27" s="16"/>
      <c r="DM27" s="16">
        <v>35783</v>
      </c>
      <c r="DN27" s="16"/>
      <c r="DO27" s="16">
        <v>31587</v>
      </c>
      <c r="DP27" s="16"/>
      <c r="DQ27" s="16">
        <v>33336</v>
      </c>
      <c r="DR27" s="16"/>
      <c r="DS27" s="16">
        <v>31535</v>
      </c>
      <c r="DT27" s="16"/>
      <c r="DU27" s="16">
        <v>27801</v>
      </c>
      <c r="DV27" s="16"/>
      <c r="DW27" s="16">
        <v>31926</v>
      </c>
      <c r="DX27" s="16"/>
      <c r="DY27" s="16">
        <v>32612</v>
      </c>
      <c r="DZ27" s="16"/>
      <c r="EA27" s="16">
        <v>33894</v>
      </c>
      <c r="EB27" s="16"/>
      <c r="EC27" s="16">
        <v>33902</v>
      </c>
      <c r="ED27" s="16"/>
      <c r="EE27" s="16">
        <v>32814</v>
      </c>
      <c r="EF27" s="16"/>
      <c r="EG27" s="16">
        <v>390789</v>
      </c>
      <c r="EH27" s="31"/>
      <c r="EI27" s="45"/>
      <c r="EJ27" s="16">
        <v>34522</v>
      </c>
      <c r="EK27" s="53"/>
      <c r="EL27" s="16">
        <v>30404</v>
      </c>
      <c r="EM27" s="16"/>
      <c r="EN27" s="16">
        <v>32977</v>
      </c>
      <c r="EO27" s="16"/>
      <c r="EP27" s="16">
        <v>32352</v>
      </c>
      <c r="EQ27" s="16"/>
      <c r="ER27" s="16">
        <v>32581</v>
      </c>
      <c r="ES27" s="16"/>
      <c r="ET27" s="16">
        <v>30653</v>
      </c>
      <c r="EU27" s="16"/>
      <c r="EV27" s="16">
        <v>27224</v>
      </c>
      <c r="EW27" s="16"/>
      <c r="EX27" s="16">
        <v>31854</v>
      </c>
      <c r="EY27" s="16"/>
      <c r="EZ27" s="16">
        <v>33330</v>
      </c>
      <c r="FA27" s="16"/>
      <c r="FB27" s="16">
        <v>34502</v>
      </c>
      <c r="FC27" s="16"/>
      <c r="FD27" s="16">
        <v>35057</v>
      </c>
      <c r="FE27" s="16"/>
      <c r="FF27" s="16">
        <v>32489</v>
      </c>
      <c r="FG27" s="16"/>
      <c r="FH27" s="16">
        <v>387945</v>
      </c>
      <c r="FI27" s="31"/>
      <c r="FJ27" s="45"/>
      <c r="FK27" s="16">
        <v>34951</v>
      </c>
      <c r="FL27" s="53"/>
      <c r="FM27" s="16">
        <v>31085</v>
      </c>
      <c r="FN27" s="16"/>
      <c r="FO27" s="16">
        <v>35408</v>
      </c>
      <c r="FP27" s="16"/>
      <c r="FQ27" s="16">
        <v>33367</v>
      </c>
      <c r="FR27" s="16"/>
      <c r="FS27" s="16">
        <v>34589</v>
      </c>
      <c r="FT27" s="16"/>
      <c r="FU27" s="16">
        <v>30900</v>
      </c>
      <c r="FV27" s="16"/>
      <c r="FW27" s="16">
        <v>30551</v>
      </c>
      <c r="FX27" s="16"/>
      <c r="FY27" s="16">
        <v>32887</v>
      </c>
      <c r="FZ27" s="16"/>
      <c r="GA27" s="16">
        <v>34378</v>
      </c>
      <c r="GB27" s="16"/>
      <c r="GC27" s="16">
        <v>34949</v>
      </c>
      <c r="GD27" s="16"/>
      <c r="GE27" s="16">
        <v>34553</v>
      </c>
      <c r="GF27" s="16"/>
      <c r="GG27" s="16">
        <v>33260</v>
      </c>
      <c r="GH27" s="16"/>
      <c r="GI27" s="16">
        <v>400878</v>
      </c>
      <c r="GJ27" s="31"/>
      <c r="GK27" s="45"/>
      <c r="GL27" s="16">
        <v>36280</v>
      </c>
      <c r="GM27" s="53"/>
      <c r="GN27" s="16">
        <v>33599</v>
      </c>
      <c r="GO27" s="16"/>
      <c r="GP27" s="16">
        <v>35226</v>
      </c>
      <c r="GQ27" s="16"/>
      <c r="GR27" s="16">
        <v>27974</v>
      </c>
      <c r="GS27" s="16"/>
      <c r="GT27" s="16">
        <v>27878</v>
      </c>
      <c r="GU27" s="16"/>
      <c r="GV27" s="16">
        <v>27411</v>
      </c>
      <c r="GW27" s="16"/>
      <c r="GX27" s="16">
        <v>28492</v>
      </c>
      <c r="GY27" s="16"/>
      <c r="GZ27" s="16">
        <v>32189</v>
      </c>
      <c r="HA27" s="16"/>
      <c r="HB27" s="16">
        <v>33984</v>
      </c>
      <c r="HC27" s="16"/>
      <c r="HD27" s="16">
        <v>35277</v>
      </c>
      <c r="HE27" s="16"/>
      <c r="HF27" s="16">
        <v>34051</v>
      </c>
      <c r="HG27" s="16"/>
      <c r="HH27" s="16">
        <v>34750</v>
      </c>
      <c r="HI27" s="16"/>
      <c r="HJ27" s="16">
        <v>387111</v>
      </c>
      <c r="HK27" s="31"/>
      <c r="HL27" s="45"/>
      <c r="HM27" s="16">
        <v>32200</v>
      </c>
      <c r="HN27" s="53"/>
      <c r="HO27" s="16">
        <v>29281</v>
      </c>
      <c r="HP27" s="16"/>
      <c r="HQ27" s="16">
        <v>34404</v>
      </c>
      <c r="HR27" s="16"/>
      <c r="HS27" s="16">
        <v>32063</v>
      </c>
      <c r="HT27" s="16"/>
      <c r="HU27" s="16">
        <v>32196</v>
      </c>
      <c r="HV27" s="16"/>
      <c r="HW27" s="16">
        <v>31164</v>
      </c>
      <c r="HX27" s="16"/>
      <c r="HY27" s="16">
        <v>28035</v>
      </c>
      <c r="HZ27" s="16"/>
      <c r="IA27" s="16">
        <v>32560</v>
      </c>
      <c r="IB27" s="16"/>
      <c r="IC27" s="16">
        <v>34152</v>
      </c>
      <c r="ID27" s="16"/>
      <c r="IE27" s="16">
        <v>33203</v>
      </c>
      <c r="IF27" s="16"/>
      <c r="IG27" s="16">
        <v>32199</v>
      </c>
      <c r="IH27" s="16"/>
      <c r="II27" s="16">
        <v>30559</v>
      </c>
      <c r="IJ27" s="16"/>
      <c r="IK27" s="16">
        <v>382016</v>
      </c>
      <c r="IL27" s="31"/>
      <c r="IM27" s="31"/>
      <c r="IN27" s="16">
        <v>31221</v>
      </c>
      <c r="IO27" s="53"/>
      <c r="IP27" s="16">
        <v>29691</v>
      </c>
      <c r="IQ27" s="16"/>
      <c r="IR27" s="16">
        <v>33574</v>
      </c>
      <c r="IS27" s="16"/>
      <c r="IT27" s="16">
        <v>31189</v>
      </c>
      <c r="IU27" s="16"/>
      <c r="IV27" s="16">
        <v>33571</v>
      </c>
      <c r="IW27" s="16"/>
      <c r="IX27" s="16">
        <v>29461</v>
      </c>
      <c r="IY27" s="16"/>
      <c r="IZ27" s="16">
        <v>27091</v>
      </c>
      <c r="JA27" s="16"/>
      <c r="JB27" s="16">
        <v>30319</v>
      </c>
      <c r="JC27" s="16"/>
      <c r="JD27" s="16">
        <v>32490</v>
      </c>
      <c r="JE27" s="16"/>
      <c r="JF27" s="16">
        <v>31881</v>
      </c>
      <c r="JG27" s="16"/>
      <c r="JH27" s="16">
        <v>31931</v>
      </c>
      <c r="JI27" s="16"/>
      <c r="JJ27" s="16">
        <v>30663</v>
      </c>
      <c r="JK27" s="16"/>
      <c r="JL27" s="16">
        <v>373082</v>
      </c>
      <c r="JM27" s="31"/>
      <c r="JN27" s="31"/>
      <c r="JO27" s="16">
        <v>31480</v>
      </c>
      <c r="JP27" s="53"/>
      <c r="JQ27" s="16">
        <v>29872</v>
      </c>
      <c r="JR27" s="16"/>
      <c r="JS27" s="16">
        <v>32707</v>
      </c>
      <c r="JT27" s="16"/>
      <c r="JU27" s="16">
        <v>28959</v>
      </c>
      <c r="JV27" s="16"/>
      <c r="JW27" s="16">
        <v>29628</v>
      </c>
      <c r="JX27" s="16"/>
      <c r="JY27" s="16">
        <v>25811</v>
      </c>
      <c r="JZ27" s="16"/>
      <c r="KA27" s="16">
        <v>26345</v>
      </c>
      <c r="KB27" s="16"/>
      <c r="KC27" s="16">
        <v>27835</v>
      </c>
      <c r="KD27" s="16"/>
      <c r="KE27" s="16">
        <v>29207</v>
      </c>
      <c r="KF27" s="16"/>
      <c r="KG27" s="16">
        <v>29180</v>
      </c>
      <c r="KH27" s="16"/>
      <c r="KI27" s="16">
        <v>29460</v>
      </c>
      <c r="KJ27" s="16"/>
      <c r="KK27" s="16">
        <v>28351</v>
      </c>
      <c r="KL27" s="16"/>
      <c r="KM27" s="16">
        <v>348835</v>
      </c>
      <c r="KN27" s="31"/>
      <c r="KO27" s="31"/>
      <c r="KP27" s="16">
        <v>27319</v>
      </c>
      <c r="KQ27" s="53"/>
      <c r="KR27" s="16">
        <v>29687</v>
      </c>
      <c r="KS27" s="16"/>
      <c r="KT27" s="16">
        <v>31175</v>
      </c>
      <c r="KU27" s="16"/>
      <c r="KV27" s="16"/>
      <c r="KW27" s="16"/>
      <c r="KX27" s="16"/>
      <c r="KY27" s="16"/>
      <c r="KZ27" s="16"/>
      <c r="LA27" s="16"/>
      <c r="LB27" s="16"/>
      <c r="LC27" s="16"/>
      <c r="LD27" s="16"/>
      <c r="LE27" s="16"/>
      <c r="LF27" s="16"/>
      <c r="LG27" s="16"/>
      <c r="LH27" s="16"/>
      <c r="LI27" s="16"/>
      <c r="LJ27" s="16"/>
      <c r="LK27" s="16"/>
      <c r="LL27" s="16"/>
      <c r="LM27" s="16"/>
      <c r="LN27" s="16">
        <v>88181</v>
      </c>
      <c r="LO27" s="31"/>
      <c r="LP27" s="40"/>
      <c r="LQ27" s="15" t="s">
        <v>18</v>
      </c>
    </row>
    <row r="28" spans="2:329" ht="10.5" customHeight="1" x14ac:dyDescent="0.2">
      <c r="B28" s="13">
        <v>10</v>
      </c>
      <c r="C28" s="13"/>
      <c r="D28" s="19" t="s">
        <v>19</v>
      </c>
      <c r="E28" s="41">
        <v>94.136254661694196</v>
      </c>
      <c r="F28" s="41"/>
      <c r="G28" s="41">
        <v>94.63926573298717</v>
      </c>
      <c r="H28" s="41"/>
      <c r="I28" s="41">
        <v>94.882824598231181</v>
      </c>
      <c r="J28" s="41"/>
      <c r="K28" s="41">
        <v>94.319277938542101</v>
      </c>
      <c r="L28" s="41"/>
      <c r="M28" s="41">
        <v>93.41836734693878</v>
      </c>
      <c r="N28" s="41"/>
      <c r="O28" s="41">
        <v>93.891402714932127</v>
      </c>
      <c r="P28" s="41"/>
      <c r="Q28" s="41">
        <v>94.959297429522394</v>
      </c>
      <c r="R28" s="41"/>
      <c r="S28" s="41">
        <v>94.910586676891967</v>
      </c>
      <c r="T28" s="41"/>
      <c r="U28" s="41">
        <v>94.386991190501064</v>
      </c>
      <c r="V28" s="41"/>
      <c r="W28" s="41">
        <v>93.632075471698116</v>
      </c>
      <c r="X28" s="41"/>
      <c r="Y28" s="41">
        <v>94.345746498120945</v>
      </c>
      <c r="Z28" s="41"/>
      <c r="AA28" s="41">
        <v>95.083802792260059</v>
      </c>
      <c r="AB28" s="41"/>
      <c r="AC28" s="41">
        <v>94.372175578313104</v>
      </c>
      <c r="AD28" s="41"/>
      <c r="AE28" s="41"/>
      <c r="AF28" s="41">
        <v>93.768155826682559</v>
      </c>
      <c r="AG28" s="41"/>
      <c r="AH28" s="41">
        <v>95.717993079584772</v>
      </c>
      <c r="AI28" s="41"/>
      <c r="AJ28" s="41">
        <v>95.726677826814793</v>
      </c>
      <c r="AK28" s="41"/>
      <c r="AL28" s="41">
        <v>95.491355485571049</v>
      </c>
      <c r="AM28" s="41"/>
      <c r="AN28" s="41">
        <v>94.16384306026157</v>
      </c>
      <c r="AO28" s="41"/>
      <c r="AP28" s="41">
        <v>93.727474607739637</v>
      </c>
      <c r="AQ28" s="41"/>
      <c r="AR28" s="41">
        <v>92.394874571377002</v>
      </c>
      <c r="AS28" s="41"/>
      <c r="AT28" s="41">
        <v>93.080157600238394</v>
      </c>
      <c r="AU28" s="41"/>
      <c r="AV28" s="41">
        <v>94.915254237288138</v>
      </c>
      <c r="AW28" s="41"/>
      <c r="AX28" s="41">
        <v>95.539857535542225</v>
      </c>
      <c r="AY28" s="41"/>
      <c r="AZ28" s="41">
        <v>95.47625826452817</v>
      </c>
      <c r="BA28" s="41"/>
      <c r="BB28" s="41">
        <v>95.708168120539256</v>
      </c>
      <c r="BC28" s="41"/>
      <c r="BD28" s="41">
        <v>94.683367941590191</v>
      </c>
      <c r="BE28" s="41"/>
      <c r="BF28" s="41"/>
      <c r="BG28" s="41">
        <v>95.117501546072987</v>
      </c>
      <c r="BH28" s="41"/>
      <c r="BI28" s="41">
        <v>94.737359182604138</v>
      </c>
      <c r="BJ28" s="41"/>
      <c r="BK28" s="41">
        <v>96.069384417708221</v>
      </c>
      <c r="BL28" s="41"/>
      <c r="BM28" s="41">
        <v>95.40966790614182</v>
      </c>
      <c r="BN28" s="41"/>
      <c r="BO28" s="41">
        <v>95.062896055991672</v>
      </c>
      <c r="BP28" s="41"/>
      <c r="BQ28" s="41">
        <v>94.711214552581609</v>
      </c>
      <c r="BR28" s="41"/>
      <c r="BS28" s="41">
        <v>95.109282245008103</v>
      </c>
      <c r="BT28" s="41"/>
      <c r="BU28" s="41">
        <v>94.821965096209169</v>
      </c>
      <c r="BV28" s="41"/>
      <c r="BW28" s="41">
        <v>95.237530043618875</v>
      </c>
      <c r="BX28" s="41"/>
      <c r="BY28" s="41">
        <v>94.963027403218788</v>
      </c>
      <c r="BZ28" s="41"/>
      <c r="CA28" s="41">
        <v>94.382427079582286</v>
      </c>
      <c r="CB28" s="41"/>
      <c r="CC28" s="41">
        <v>94.543578538480205</v>
      </c>
      <c r="CD28" s="41"/>
      <c r="CE28" s="41">
        <v>95.016813326977328</v>
      </c>
      <c r="CF28" s="41"/>
      <c r="CG28" s="41"/>
      <c r="CH28" s="41">
        <v>92.950639182824631</v>
      </c>
      <c r="CI28" s="41"/>
      <c r="CJ28" s="41">
        <v>95.276160598473652</v>
      </c>
      <c r="CK28" s="41"/>
      <c r="CL28" s="41">
        <v>95.606742870338309</v>
      </c>
      <c r="CM28" s="41"/>
      <c r="CN28" s="41">
        <v>95.772953945438545</v>
      </c>
      <c r="CO28" s="41"/>
      <c r="CP28" s="41">
        <v>94.875233208955223</v>
      </c>
      <c r="CQ28" s="41"/>
      <c r="CR28" s="41">
        <v>95.123299450296344</v>
      </c>
      <c r="CS28" s="41"/>
      <c r="CT28" s="41">
        <v>95.557895429567964</v>
      </c>
      <c r="CU28" s="41"/>
      <c r="CV28" s="41">
        <v>95.752745940783186</v>
      </c>
      <c r="CW28" s="41"/>
      <c r="CX28" s="41">
        <v>95.270685268053001</v>
      </c>
      <c r="CY28" s="41"/>
      <c r="CZ28" s="41">
        <v>93.45513481656107</v>
      </c>
      <c r="DA28" s="41"/>
      <c r="DB28" s="41">
        <v>93.392164646248744</v>
      </c>
      <c r="DC28" s="41"/>
      <c r="DD28" s="41">
        <v>96.268434823977174</v>
      </c>
      <c r="DE28" s="41"/>
      <c r="DF28" s="41">
        <v>94.945629883056725</v>
      </c>
      <c r="DG28" s="41"/>
      <c r="DH28" s="41"/>
      <c r="DI28" s="41">
        <v>95.68166918450531</v>
      </c>
      <c r="DJ28" s="41"/>
      <c r="DK28" s="41">
        <v>96.478915662650593</v>
      </c>
      <c r="DL28" s="41"/>
      <c r="DM28" s="41">
        <v>96.28922017114256</v>
      </c>
      <c r="DN28" s="41"/>
      <c r="DO28" s="41">
        <v>95.927478134110785</v>
      </c>
      <c r="DP28" s="41"/>
      <c r="DQ28" s="41">
        <v>94.422886276731347</v>
      </c>
      <c r="DR28" s="41"/>
      <c r="DS28" s="41">
        <v>94.819291599013766</v>
      </c>
      <c r="DT28" s="41"/>
      <c r="DU28" s="41">
        <v>96.230529595015582</v>
      </c>
      <c r="DV28" s="41"/>
      <c r="DW28" s="41">
        <v>95.281582952815825</v>
      </c>
      <c r="DX28" s="41"/>
      <c r="DY28" s="41">
        <v>95.186947257815007</v>
      </c>
      <c r="DZ28" s="41"/>
      <c r="EA28" s="41">
        <v>95.159750687854455</v>
      </c>
      <c r="EB28" s="41"/>
      <c r="EC28" s="41">
        <v>95.307975598099574</v>
      </c>
      <c r="ED28" s="41"/>
      <c r="EE28" s="41">
        <v>95.190299373404514</v>
      </c>
      <c r="EF28" s="41"/>
      <c r="EG28" s="41">
        <v>95.487898742837601</v>
      </c>
      <c r="EH28" s="41"/>
      <c r="EI28" s="41"/>
      <c r="EJ28" s="41">
        <v>93.651999348923013</v>
      </c>
      <c r="EK28" s="41"/>
      <c r="EL28" s="41">
        <v>92.374065747098498</v>
      </c>
      <c r="EM28" s="41"/>
      <c r="EN28" s="41">
        <v>93.871335041275259</v>
      </c>
      <c r="EO28" s="41"/>
      <c r="EP28" s="41">
        <v>94.649074046985177</v>
      </c>
      <c r="EQ28" s="41"/>
      <c r="ER28" s="41">
        <v>91.173919126906398</v>
      </c>
      <c r="ES28" s="41"/>
      <c r="ET28" s="41">
        <v>91.943369627163378</v>
      </c>
      <c r="EU28" s="41"/>
      <c r="EV28" s="41">
        <v>92.072510822510822</v>
      </c>
      <c r="EW28" s="41"/>
      <c r="EX28" s="41">
        <v>91.816793012999739</v>
      </c>
      <c r="EY28" s="41"/>
      <c r="EZ28" s="41">
        <v>94.703642666363592</v>
      </c>
      <c r="FA28" s="41"/>
      <c r="FB28" s="41">
        <v>92.7972027972028</v>
      </c>
      <c r="FC28" s="41"/>
      <c r="FD28" s="41">
        <v>94.964243146603096</v>
      </c>
      <c r="FE28" s="41"/>
      <c r="FF28" s="41">
        <v>96.104241850559063</v>
      </c>
      <c r="FG28" s="41"/>
      <c r="FH28" s="41">
        <v>93.3641863890373</v>
      </c>
      <c r="FI28" s="41"/>
      <c r="FJ28" s="41"/>
      <c r="FK28" s="41">
        <v>95.00135906496331</v>
      </c>
      <c r="FL28" s="41"/>
      <c r="FM28" s="41">
        <v>94.017481777213192</v>
      </c>
      <c r="FN28" s="41"/>
      <c r="FO28" s="41">
        <v>96.110311880784991</v>
      </c>
      <c r="FP28" s="41"/>
      <c r="FQ28" s="41">
        <v>95.607449856733524</v>
      </c>
      <c r="FR28" s="41"/>
      <c r="FS28" s="41">
        <v>95.147580667345196</v>
      </c>
      <c r="FT28" s="41"/>
      <c r="FU28" s="41">
        <v>93.949528732137438</v>
      </c>
      <c r="FV28" s="41"/>
      <c r="FW28" s="41">
        <v>95.867327726873356</v>
      </c>
      <c r="FX28" s="41"/>
      <c r="FY28" s="41">
        <v>94.873644126471262</v>
      </c>
      <c r="FZ28" s="41"/>
      <c r="GA28" s="41">
        <v>95.947530002790955</v>
      </c>
      <c r="GB28" s="41"/>
      <c r="GC28" s="41">
        <v>95.171831599586071</v>
      </c>
      <c r="GD28" s="41"/>
      <c r="GE28" s="41">
        <v>96.033907726514727</v>
      </c>
      <c r="GF28" s="41"/>
      <c r="GG28" s="41">
        <v>96.249565921981713</v>
      </c>
      <c r="GH28" s="41"/>
      <c r="GI28" s="41">
        <v>95.343400157447732</v>
      </c>
      <c r="GJ28" s="41"/>
      <c r="GK28" s="41"/>
      <c r="GL28" s="41">
        <v>97.325428548434687</v>
      </c>
      <c r="GM28" s="41"/>
      <c r="GN28" s="41">
        <v>96.612703798487516</v>
      </c>
      <c r="GO28" s="41"/>
      <c r="GP28" s="41">
        <v>97.169811320754718</v>
      </c>
      <c r="GQ28" s="41"/>
      <c r="GR28" s="41">
        <v>97.603014549387666</v>
      </c>
      <c r="GS28" s="41"/>
      <c r="GT28" s="41">
        <v>97.448266219239372</v>
      </c>
      <c r="GU28" s="41"/>
      <c r="GV28" s="41">
        <v>96.104761236939908</v>
      </c>
      <c r="GW28" s="41"/>
      <c r="GX28" s="41">
        <v>97.219094414303754</v>
      </c>
      <c r="GY28" s="41"/>
      <c r="GZ28" s="41">
        <v>95.903348826123221</v>
      </c>
      <c r="HA28" s="41"/>
      <c r="HB28" s="41">
        <v>96.29104921655852</v>
      </c>
      <c r="HC28" s="41"/>
      <c r="HD28" s="41">
        <v>95.791131506774917</v>
      </c>
      <c r="HE28" s="41"/>
      <c r="HF28" s="41">
        <v>96.494559056903199</v>
      </c>
      <c r="HG28" s="41"/>
      <c r="HH28" s="41">
        <v>97.026385592628785</v>
      </c>
      <c r="HI28" s="41"/>
      <c r="HJ28" s="41">
        <v>96.731560679775413</v>
      </c>
      <c r="HK28" s="41"/>
      <c r="HL28" s="41"/>
      <c r="HM28" s="41">
        <v>94.948839677999587</v>
      </c>
      <c r="HN28" s="41"/>
      <c r="HO28" s="41">
        <v>93.156655637566814</v>
      </c>
      <c r="HP28" s="41"/>
      <c r="HQ28" s="41">
        <v>96.418362199428287</v>
      </c>
      <c r="HR28" s="41"/>
      <c r="HS28" s="41">
        <v>96.855364910584825</v>
      </c>
      <c r="HT28" s="41"/>
      <c r="HU28" s="41">
        <v>95.80146993185943</v>
      </c>
      <c r="HV28" s="41"/>
      <c r="HW28" s="41">
        <v>94.236468097973997</v>
      </c>
      <c r="HX28" s="41"/>
      <c r="HY28" s="41">
        <v>94.66486577747763</v>
      </c>
      <c r="HZ28" s="41"/>
      <c r="IA28" s="41">
        <v>95.908568735456129</v>
      </c>
      <c r="IB28" s="41"/>
      <c r="IC28" s="41">
        <v>95.449972051425377</v>
      </c>
      <c r="ID28" s="41"/>
      <c r="IE28" s="41">
        <v>95.088493040838543</v>
      </c>
      <c r="IF28" s="41"/>
      <c r="IG28" s="41">
        <v>94.138112501461819</v>
      </c>
      <c r="IH28" s="41"/>
      <c r="II28" s="41">
        <v>91.851517883979568</v>
      </c>
      <c r="IJ28" s="41"/>
      <c r="IK28" s="41">
        <v>94.900433244564582</v>
      </c>
      <c r="IL28" s="41"/>
      <c r="IM28" s="41"/>
      <c r="IN28" s="41">
        <v>94.764159533782561</v>
      </c>
      <c r="IO28" s="41"/>
      <c r="IP28" s="41">
        <v>93.224277057364432</v>
      </c>
      <c r="IQ28" s="41"/>
      <c r="IR28" s="41">
        <v>92.523493262049769</v>
      </c>
      <c r="IS28" s="41"/>
      <c r="IT28" s="41">
        <v>93.4361893349311</v>
      </c>
      <c r="IU28" s="41"/>
      <c r="IV28" s="41">
        <v>93.682154318403803</v>
      </c>
      <c r="IW28" s="41"/>
      <c r="IX28" s="41">
        <v>93.045510532798531</v>
      </c>
      <c r="IY28" s="41"/>
      <c r="IZ28" s="41">
        <v>93.779423982276384</v>
      </c>
      <c r="JA28" s="41"/>
      <c r="JB28" s="41">
        <v>93.125902263722082</v>
      </c>
      <c r="JC28" s="41"/>
      <c r="JD28" s="41">
        <v>94.488875963356108</v>
      </c>
      <c r="JE28" s="41"/>
      <c r="JF28" s="41">
        <v>93.795233892321278</v>
      </c>
      <c r="JG28" s="41"/>
      <c r="JH28" s="41">
        <v>94.837981526032848</v>
      </c>
      <c r="JI28" s="41"/>
      <c r="JJ28" s="41">
        <v>92.870339522064398</v>
      </c>
      <c r="JK28" s="41"/>
      <c r="JL28" s="41">
        <v>93.629569398643795</v>
      </c>
      <c r="JM28" s="41"/>
      <c r="JN28" s="41"/>
      <c r="JO28" s="41">
        <v>94.4409444094441</v>
      </c>
      <c r="JP28" s="41"/>
      <c r="JQ28" s="41">
        <v>95.425504727830315</v>
      </c>
      <c r="JR28" s="41"/>
      <c r="JS28" s="41">
        <v>93.767380522347409</v>
      </c>
      <c r="JT28" s="41"/>
      <c r="JU28" s="41">
        <v>94.532219102957498</v>
      </c>
      <c r="JV28" s="41"/>
      <c r="JW28" s="41">
        <v>93.102473054080377</v>
      </c>
      <c r="JX28" s="41"/>
      <c r="JY28" s="41">
        <v>90.925423609398663</v>
      </c>
      <c r="JZ28" s="41"/>
      <c r="KA28" s="41">
        <v>94.052336582057052</v>
      </c>
      <c r="KB28" s="41"/>
      <c r="KC28" s="41">
        <v>91.731479040337462</v>
      </c>
      <c r="KD28" s="41"/>
      <c r="KE28" s="41">
        <v>93.176162827793021</v>
      </c>
      <c r="KF28" s="41"/>
      <c r="KG28" s="41">
        <v>91.882360350147991</v>
      </c>
      <c r="KH28" s="41"/>
      <c r="KI28" s="41">
        <v>91.832917705735667</v>
      </c>
      <c r="KJ28" s="41"/>
      <c r="KK28" s="41">
        <v>87.9537134702488</v>
      </c>
      <c r="KL28" s="41"/>
      <c r="KM28" s="41">
        <v>92.74196764459569</v>
      </c>
      <c r="KN28" s="42"/>
      <c r="KO28" s="42"/>
      <c r="KP28" s="41">
        <v>85.583158422355183</v>
      </c>
      <c r="KQ28" s="41"/>
      <c r="KR28" s="41">
        <v>91.581317867719648</v>
      </c>
      <c r="KS28" s="41"/>
      <c r="KT28" s="41">
        <v>93.363481177562818</v>
      </c>
      <c r="KU28" s="41"/>
      <c r="KV28" s="41"/>
      <c r="KW28" s="41"/>
      <c r="KX28" s="41"/>
      <c r="KY28" s="41"/>
      <c r="KZ28" s="41"/>
      <c r="LA28" s="41"/>
      <c r="LB28" s="41"/>
      <c r="LC28" s="41"/>
      <c r="LD28" s="41"/>
      <c r="LE28" s="41"/>
      <c r="LF28" s="41"/>
      <c r="LG28" s="41"/>
      <c r="LH28" s="41"/>
      <c r="LI28" s="41"/>
      <c r="LJ28" s="41"/>
      <c r="LK28" s="41"/>
      <c r="LL28" s="41"/>
      <c r="LM28" s="41"/>
      <c r="LN28" s="41">
        <v>90.231049443352987</v>
      </c>
      <c r="LO28" s="42"/>
      <c r="LP28" s="43"/>
      <c r="LQ28" s="19" t="s">
        <v>20</v>
      </c>
    </row>
    <row r="29" spans="2:329"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2"/>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2"/>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19"/>
    </row>
    <row r="30" spans="2:329" ht="10.5" customHeight="1" x14ac:dyDescent="0.2">
      <c r="B30" s="13">
        <v>11</v>
      </c>
      <c r="C30" s="14"/>
      <c r="D30" s="15" t="s">
        <v>21</v>
      </c>
      <c r="E30" s="16">
        <v>28980</v>
      </c>
      <c r="F30" s="16"/>
      <c r="G30" s="16">
        <v>26413</v>
      </c>
      <c r="H30" s="16"/>
      <c r="I30" s="16">
        <v>28082</v>
      </c>
      <c r="J30" s="16"/>
      <c r="K30" s="16">
        <v>28023</v>
      </c>
      <c r="L30" s="16"/>
      <c r="M30" s="16">
        <v>28242</v>
      </c>
      <c r="N30" s="16"/>
      <c r="O30" s="16">
        <v>25947</v>
      </c>
      <c r="P30" s="16"/>
      <c r="Q30" s="16">
        <v>24176</v>
      </c>
      <c r="R30" s="16"/>
      <c r="S30" s="16">
        <v>27805</v>
      </c>
      <c r="T30" s="16"/>
      <c r="U30" s="16">
        <v>27717</v>
      </c>
      <c r="V30" s="16"/>
      <c r="W30" s="16">
        <v>29431</v>
      </c>
      <c r="X30" s="16"/>
      <c r="Y30" s="16">
        <v>28222</v>
      </c>
      <c r="Z30" s="16"/>
      <c r="AA30" s="16">
        <v>27703</v>
      </c>
      <c r="AB30" s="16"/>
      <c r="AC30" s="16">
        <v>330741</v>
      </c>
      <c r="AD30" s="45"/>
      <c r="AE30" s="45"/>
      <c r="AF30" s="16">
        <v>31384</v>
      </c>
      <c r="AG30" s="16"/>
      <c r="AH30" s="16">
        <v>29211</v>
      </c>
      <c r="AI30" s="16"/>
      <c r="AJ30" s="16">
        <v>31995</v>
      </c>
      <c r="AK30" s="16"/>
      <c r="AL30" s="16">
        <v>30229</v>
      </c>
      <c r="AM30" s="16"/>
      <c r="AN30" s="16">
        <v>30415</v>
      </c>
      <c r="AO30" s="16"/>
      <c r="AP30" s="16">
        <v>26373</v>
      </c>
      <c r="AQ30" s="16"/>
      <c r="AR30" s="16">
        <v>26258</v>
      </c>
      <c r="AS30" s="16"/>
      <c r="AT30" s="16">
        <v>28815</v>
      </c>
      <c r="AU30" s="16"/>
      <c r="AV30" s="16">
        <v>31569</v>
      </c>
      <c r="AW30" s="16"/>
      <c r="AX30" s="16">
        <v>32940</v>
      </c>
      <c r="AY30" s="16"/>
      <c r="AZ30" s="16">
        <v>30787</v>
      </c>
      <c r="BA30" s="16"/>
      <c r="BB30" s="16">
        <v>30726</v>
      </c>
      <c r="BC30" s="16"/>
      <c r="BD30" s="16">
        <v>360702</v>
      </c>
      <c r="BE30" s="45"/>
      <c r="BF30" s="45"/>
      <c r="BG30" s="16">
        <v>31380</v>
      </c>
      <c r="BH30" s="53"/>
      <c r="BI30" s="16">
        <v>29553</v>
      </c>
      <c r="BJ30" s="16"/>
      <c r="BK30" s="16">
        <v>33373</v>
      </c>
      <c r="BL30" s="16"/>
      <c r="BM30" s="16">
        <v>30323</v>
      </c>
      <c r="BN30" s="16"/>
      <c r="BO30" s="16">
        <v>30794</v>
      </c>
      <c r="BP30" s="16"/>
      <c r="BQ30" s="16">
        <v>31634</v>
      </c>
      <c r="BR30" s="16"/>
      <c r="BS30" s="16">
        <v>28786</v>
      </c>
      <c r="BT30" s="16"/>
      <c r="BU30" s="16">
        <v>30294</v>
      </c>
      <c r="BV30" s="16"/>
      <c r="BW30" s="16">
        <v>32735</v>
      </c>
      <c r="BX30" s="16"/>
      <c r="BY30" s="16">
        <v>33452</v>
      </c>
      <c r="BZ30" s="16"/>
      <c r="CA30" s="16">
        <v>32242</v>
      </c>
      <c r="CB30" s="16"/>
      <c r="CC30" s="16">
        <v>31824</v>
      </c>
      <c r="CD30" s="16"/>
      <c r="CE30" s="16">
        <v>376390</v>
      </c>
      <c r="CF30" s="31"/>
      <c r="CG30" s="45"/>
      <c r="CH30" s="16">
        <v>31209</v>
      </c>
      <c r="CI30" s="53"/>
      <c r="CJ30" s="16">
        <v>32220</v>
      </c>
      <c r="CK30" s="16"/>
      <c r="CL30" s="16">
        <v>33721</v>
      </c>
      <c r="CM30" s="16"/>
      <c r="CN30" s="16">
        <v>33214</v>
      </c>
      <c r="CO30" s="16"/>
      <c r="CP30" s="16">
        <v>33227</v>
      </c>
      <c r="CQ30" s="16"/>
      <c r="CR30" s="16">
        <v>31623</v>
      </c>
      <c r="CS30" s="16"/>
      <c r="CT30" s="16">
        <v>29556</v>
      </c>
      <c r="CU30" s="16"/>
      <c r="CV30" s="16">
        <v>32626</v>
      </c>
      <c r="CW30" s="16"/>
      <c r="CX30" s="16">
        <v>33174</v>
      </c>
      <c r="CY30" s="16"/>
      <c r="CZ30" s="16">
        <v>32687</v>
      </c>
      <c r="DA30" s="16"/>
      <c r="DB30" s="16">
        <v>31493</v>
      </c>
      <c r="DC30" s="16"/>
      <c r="DD30" s="16">
        <v>32909</v>
      </c>
      <c r="DE30" s="16"/>
      <c r="DF30" s="16">
        <v>387659</v>
      </c>
      <c r="DG30" s="31"/>
      <c r="DH30" s="45"/>
      <c r="DI30" s="16">
        <v>34095</v>
      </c>
      <c r="DJ30" s="53"/>
      <c r="DK30" s="16">
        <v>32495</v>
      </c>
      <c r="DL30" s="16"/>
      <c r="DM30" s="16">
        <v>36341</v>
      </c>
      <c r="DN30" s="16"/>
      <c r="DO30" s="16">
        <v>32088</v>
      </c>
      <c r="DP30" s="16"/>
      <c r="DQ30" s="16">
        <v>34037</v>
      </c>
      <c r="DR30" s="16"/>
      <c r="DS30" s="16">
        <v>32145</v>
      </c>
      <c r="DT30" s="16"/>
      <c r="DU30" s="16">
        <v>28199</v>
      </c>
      <c r="DV30" s="16"/>
      <c r="DW30" s="16">
        <v>32562</v>
      </c>
      <c r="DX30" s="16"/>
      <c r="DY30" s="16">
        <v>33315</v>
      </c>
      <c r="DZ30" s="16"/>
      <c r="EA30" s="16">
        <v>34633</v>
      </c>
      <c r="EB30" s="16"/>
      <c r="EC30" s="16">
        <v>34538</v>
      </c>
      <c r="ED30" s="16"/>
      <c r="EE30" s="16">
        <v>33405</v>
      </c>
      <c r="EF30" s="16"/>
      <c r="EG30" s="16">
        <v>397853</v>
      </c>
      <c r="EH30" s="31"/>
      <c r="EI30" s="45"/>
      <c r="EJ30" s="16">
        <v>35240</v>
      </c>
      <c r="EK30" s="53"/>
      <c r="EL30" s="16">
        <v>31176</v>
      </c>
      <c r="EM30" s="16"/>
      <c r="EN30" s="16">
        <v>33749</v>
      </c>
      <c r="EO30" s="16"/>
      <c r="EP30" s="16">
        <v>33074</v>
      </c>
      <c r="EQ30" s="16"/>
      <c r="ER30" s="16">
        <v>33686</v>
      </c>
      <c r="ES30" s="16"/>
      <c r="ET30" s="16">
        <v>31590</v>
      </c>
      <c r="EU30" s="16"/>
      <c r="EV30" s="16">
        <v>27960</v>
      </c>
      <c r="EW30" s="16"/>
      <c r="EX30" s="16">
        <v>32903</v>
      </c>
      <c r="EY30" s="16"/>
      <c r="EZ30" s="16">
        <v>34069</v>
      </c>
      <c r="FA30" s="16"/>
      <c r="FB30" s="16">
        <v>35524</v>
      </c>
      <c r="FC30" s="16"/>
      <c r="FD30" s="16">
        <v>35848</v>
      </c>
      <c r="FE30" s="16"/>
      <c r="FF30" s="16">
        <v>33012</v>
      </c>
      <c r="FG30" s="16"/>
      <c r="FH30" s="16">
        <v>397831</v>
      </c>
      <c r="FI30" s="31"/>
      <c r="FJ30" s="45"/>
      <c r="FK30" s="16">
        <v>35603</v>
      </c>
      <c r="FL30" s="53"/>
      <c r="FM30" s="16">
        <v>31704</v>
      </c>
      <c r="FN30" s="16"/>
      <c r="FO30" s="16">
        <v>35955</v>
      </c>
      <c r="FP30" s="16"/>
      <c r="FQ30" s="16">
        <v>33948</v>
      </c>
      <c r="FR30" s="16"/>
      <c r="FS30" s="16">
        <v>35232</v>
      </c>
      <c r="FT30" s="16"/>
      <c r="FU30" s="16">
        <v>31629</v>
      </c>
      <c r="FV30" s="16"/>
      <c r="FW30" s="16">
        <v>31007</v>
      </c>
      <c r="FX30" s="16"/>
      <c r="FY30" s="16">
        <v>33544</v>
      </c>
      <c r="FZ30" s="16"/>
      <c r="GA30" s="16">
        <v>34898</v>
      </c>
      <c r="GB30" s="16"/>
      <c r="GC30" s="16">
        <v>35635</v>
      </c>
      <c r="GD30" s="16"/>
      <c r="GE30" s="16">
        <v>35128</v>
      </c>
      <c r="GF30" s="16"/>
      <c r="GG30" s="16">
        <v>33685</v>
      </c>
      <c r="GH30" s="16"/>
      <c r="GI30" s="16">
        <v>407968</v>
      </c>
      <c r="GJ30" s="31"/>
      <c r="GK30" s="45"/>
      <c r="GL30" s="16">
        <v>36684</v>
      </c>
      <c r="GM30" s="53"/>
      <c r="GN30" s="16">
        <v>34041</v>
      </c>
      <c r="GO30" s="16"/>
      <c r="GP30" s="16">
        <v>35612</v>
      </c>
      <c r="GQ30" s="16"/>
      <c r="GR30" s="16">
        <v>28265</v>
      </c>
      <c r="GS30" s="16"/>
      <c r="GT30" s="16">
        <v>28149</v>
      </c>
      <c r="GU30" s="16"/>
      <c r="GV30" s="16">
        <v>27821</v>
      </c>
      <c r="GW30" s="16"/>
      <c r="GX30" s="16">
        <v>28845</v>
      </c>
      <c r="GY30" s="16"/>
      <c r="GZ30" s="16">
        <v>32724</v>
      </c>
      <c r="HA30" s="16"/>
      <c r="HB30" s="16">
        <v>34504</v>
      </c>
      <c r="HC30" s="16"/>
      <c r="HD30" s="16">
        <v>35873</v>
      </c>
      <c r="HE30" s="16"/>
      <c r="HF30" s="16">
        <v>34507</v>
      </c>
      <c r="HG30" s="16"/>
      <c r="HH30" s="16">
        <v>35139</v>
      </c>
      <c r="HI30" s="16"/>
      <c r="HJ30" s="16">
        <v>392164</v>
      </c>
      <c r="HK30" s="31"/>
      <c r="HL30" s="45"/>
      <c r="HM30" s="16">
        <v>32830</v>
      </c>
      <c r="HN30" s="53"/>
      <c r="HO30" s="16">
        <v>30111</v>
      </c>
      <c r="HP30" s="16"/>
      <c r="HQ30" s="16">
        <v>34933</v>
      </c>
      <c r="HR30" s="16"/>
      <c r="HS30" s="16">
        <v>32468</v>
      </c>
      <c r="HT30" s="16"/>
      <c r="HU30" s="16">
        <v>32759</v>
      </c>
      <c r="HV30" s="16"/>
      <c r="HW30" s="16">
        <v>31820</v>
      </c>
      <c r="HX30" s="16"/>
      <c r="HY30" s="16">
        <v>28549</v>
      </c>
      <c r="HZ30" s="16"/>
      <c r="IA30" s="16">
        <v>33094</v>
      </c>
      <c r="IB30" s="16"/>
      <c r="IC30" s="16">
        <v>34782</v>
      </c>
      <c r="ID30" s="16"/>
      <c r="IE30" s="16">
        <v>33985</v>
      </c>
      <c r="IF30" s="16"/>
      <c r="IG30" s="16">
        <v>32910</v>
      </c>
      <c r="IH30" s="16"/>
      <c r="II30" s="16">
        <v>31440</v>
      </c>
      <c r="IJ30" s="16"/>
      <c r="IK30" s="16">
        <v>389681</v>
      </c>
      <c r="IL30" s="31"/>
      <c r="IM30" s="31"/>
      <c r="IN30" s="16">
        <v>31843</v>
      </c>
      <c r="IO30" s="53"/>
      <c r="IP30" s="16">
        <v>30439</v>
      </c>
      <c r="IQ30" s="16"/>
      <c r="IR30" s="16">
        <v>34674</v>
      </c>
      <c r="IS30" s="16"/>
      <c r="IT30" s="16">
        <v>31943</v>
      </c>
      <c r="IU30" s="16"/>
      <c r="IV30" s="16">
        <v>34430</v>
      </c>
      <c r="IW30" s="16"/>
      <c r="IX30" s="16">
        <v>30248</v>
      </c>
      <c r="IY30" s="16"/>
      <c r="IZ30" s="16">
        <v>27728</v>
      </c>
      <c r="JA30" s="16"/>
      <c r="JB30" s="16">
        <v>31052</v>
      </c>
      <c r="JC30" s="16"/>
      <c r="JD30" s="16">
        <v>33234</v>
      </c>
      <c r="JE30" s="16"/>
      <c r="JF30" s="16">
        <v>32718</v>
      </c>
      <c r="JG30" s="16"/>
      <c r="JH30" s="16">
        <v>32594</v>
      </c>
      <c r="JI30" s="16"/>
      <c r="JJ30" s="16">
        <v>31451</v>
      </c>
      <c r="JK30" s="16"/>
      <c r="JL30" s="16">
        <v>382354</v>
      </c>
      <c r="JM30" s="31"/>
      <c r="JN30" s="31"/>
      <c r="JO30" s="16">
        <v>32195</v>
      </c>
      <c r="JP30" s="53"/>
      <c r="JQ30" s="16">
        <v>30447</v>
      </c>
      <c r="JR30" s="16"/>
      <c r="JS30" s="16">
        <v>33553</v>
      </c>
      <c r="JT30" s="16"/>
      <c r="JU30" s="16">
        <v>29600</v>
      </c>
      <c r="JV30" s="16"/>
      <c r="JW30" s="16">
        <v>30455</v>
      </c>
      <c r="JX30" s="16"/>
      <c r="JY30" s="16">
        <v>26764</v>
      </c>
      <c r="JZ30" s="16"/>
      <c r="KA30" s="16">
        <v>26947</v>
      </c>
      <c r="KB30" s="16"/>
      <c r="KC30" s="16">
        <v>28716</v>
      </c>
      <c r="KD30" s="16"/>
      <c r="KE30" s="16">
        <v>30064</v>
      </c>
      <c r="KF30" s="16"/>
      <c r="KG30" s="16">
        <v>30246</v>
      </c>
      <c r="KH30" s="16"/>
      <c r="KI30" s="16">
        <v>30413</v>
      </c>
      <c r="KJ30" s="16"/>
      <c r="KK30" s="16">
        <v>29670</v>
      </c>
      <c r="KL30" s="16"/>
      <c r="KM30" s="16">
        <v>359070</v>
      </c>
      <c r="KN30" s="31"/>
      <c r="KO30" s="31"/>
      <c r="KP30" s="16">
        <v>28728</v>
      </c>
      <c r="KQ30" s="53"/>
      <c r="KR30" s="16">
        <v>30672</v>
      </c>
      <c r="KS30" s="16"/>
      <c r="KT30" s="16">
        <v>32010</v>
      </c>
      <c r="KU30" s="16"/>
      <c r="KV30" s="16"/>
      <c r="KW30" s="16"/>
      <c r="KX30" s="16"/>
      <c r="KY30" s="16"/>
      <c r="KZ30" s="16"/>
      <c r="LA30" s="16"/>
      <c r="LB30" s="16"/>
      <c r="LC30" s="16"/>
      <c r="LD30" s="16"/>
      <c r="LE30" s="16"/>
      <c r="LF30" s="16"/>
      <c r="LG30" s="16"/>
      <c r="LH30" s="16"/>
      <c r="LI30" s="16"/>
      <c r="LJ30" s="16"/>
      <c r="LK30" s="16"/>
      <c r="LL30" s="16"/>
      <c r="LM30" s="16"/>
      <c r="LN30" s="16">
        <v>91410</v>
      </c>
      <c r="LO30" s="31"/>
      <c r="LP30" s="40"/>
      <c r="LQ30" s="15" t="s">
        <v>22</v>
      </c>
    </row>
    <row r="31" spans="2:329" ht="10.5" customHeight="1" x14ac:dyDescent="0.2">
      <c r="B31" s="13">
        <v>12</v>
      </c>
      <c r="C31" s="13"/>
      <c r="D31" s="19" t="s">
        <v>23</v>
      </c>
      <c r="E31" s="41">
        <v>96.497069792221637</v>
      </c>
      <c r="F31" s="41"/>
      <c r="G31" s="41">
        <v>96.584634512012286</v>
      </c>
      <c r="H31" s="41"/>
      <c r="I31" s="41">
        <v>96.637874668777314</v>
      </c>
      <c r="J31" s="41"/>
      <c r="K31" s="41">
        <v>96.537825547747005</v>
      </c>
      <c r="L31" s="41"/>
      <c r="M31" s="41">
        <v>96.061224489795919</v>
      </c>
      <c r="N31" s="41"/>
      <c r="O31" s="41">
        <v>96.235442474593867</v>
      </c>
      <c r="P31" s="41"/>
      <c r="Q31" s="41">
        <v>96.948309740546179</v>
      </c>
      <c r="R31" s="41"/>
      <c r="S31" s="41">
        <v>96.925436608916925</v>
      </c>
      <c r="T31" s="41"/>
      <c r="U31" s="41">
        <v>96.511020578710955</v>
      </c>
      <c r="V31" s="41"/>
      <c r="W31" s="41">
        <v>96.406577568134182</v>
      </c>
      <c r="X31" s="41"/>
      <c r="Y31" s="41">
        <v>96.419542193372052</v>
      </c>
      <c r="Z31" s="41"/>
      <c r="AA31" s="41">
        <v>96.934812274747202</v>
      </c>
      <c r="AB31" s="41"/>
      <c r="AC31" s="41">
        <v>96.553183787381627</v>
      </c>
      <c r="AD31" s="41"/>
      <c r="AE31" s="41"/>
      <c r="AF31" s="41">
        <v>95.966730880958934</v>
      </c>
      <c r="AG31" s="41"/>
      <c r="AH31" s="41">
        <v>97.188581314878903</v>
      </c>
      <c r="AI31" s="41"/>
      <c r="AJ31" s="41">
        <v>97.382437985085986</v>
      </c>
      <c r="AK31" s="41"/>
      <c r="AL31" s="41">
        <v>97.143132592068909</v>
      </c>
      <c r="AM31" s="41"/>
      <c r="AN31" s="41">
        <v>96.314006143323098</v>
      </c>
      <c r="AO31" s="41"/>
      <c r="AP31" s="41">
        <v>96.010047690123415</v>
      </c>
      <c r="AQ31" s="41"/>
      <c r="AR31" s="41">
        <v>94.777116044035367</v>
      </c>
      <c r="AS31" s="41"/>
      <c r="AT31" s="41">
        <v>95.404430023507601</v>
      </c>
      <c r="AU31" s="41"/>
      <c r="AV31" s="41">
        <v>96.932571849668378</v>
      </c>
      <c r="AW31" s="41"/>
      <c r="AX31" s="41">
        <v>97.360565128720481</v>
      </c>
      <c r="AY31" s="41"/>
      <c r="AZ31" s="41">
        <v>97.393312454525329</v>
      </c>
      <c r="BA31" s="41"/>
      <c r="BB31" s="41">
        <v>97.465503568596361</v>
      </c>
      <c r="BC31" s="41"/>
      <c r="BD31" s="41">
        <v>96.644651349722025</v>
      </c>
      <c r="BE31" s="41"/>
      <c r="BF31" s="41"/>
      <c r="BG31" s="41">
        <v>97.031539888682744</v>
      </c>
      <c r="BH31" s="41"/>
      <c r="BI31" s="41">
        <v>96.780848834162953</v>
      </c>
      <c r="BJ31" s="41"/>
      <c r="BK31" s="41">
        <v>97.456488727952333</v>
      </c>
      <c r="BL31" s="41"/>
      <c r="BM31" s="41">
        <v>97.201564303115788</v>
      </c>
      <c r="BN31" s="41"/>
      <c r="BO31" s="41">
        <v>97.083766827453573</v>
      </c>
      <c r="BP31" s="41"/>
      <c r="BQ31" s="41">
        <v>96.8763398052306</v>
      </c>
      <c r="BR31" s="41"/>
      <c r="BS31" s="41">
        <v>97.092552617377223</v>
      </c>
      <c r="BT31" s="41"/>
      <c r="BU31" s="41">
        <v>96.829252700888574</v>
      </c>
      <c r="BV31" s="41"/>
      <c r="BW31" s="41">
        <v>97.13361621316875</v>
      </c>
      <c r="BX31" s="41"/>
      <c r="BY31" s="41">
        <v>97.004494707843989</v>
      </c>
      <c r="BZ31" s="41"/>
      <c r="CA31" s="41">
        <v>96.753090865442331</v>
      </c>
      <c r="CB31" s="41"/>
      <c r="CC31" s="41">
        <v>96.576839038601605</v>
      </c>
      <c r="CD31" s="41"/>
      <c r="CE31" s="41">
        <v>96.986484919540828</v>
      </c>
      <c r="CF31" s="41"/>
      <c r="CG31" s="41"/>
      <c r="CH31" s="41">
        <v>95.446204660835519</v>
      </c>
      <c r="CI31" s="41"/>
      <c r="CJ31" s="41">
        <v>97.191638261289242</v>
      </c>
      <c r="CK31" s="41"/>
      <c r="CL31" s="41">
        <v>97.335757995612511</v>
      </c>
      <c r="CM31" s="41"/>
      <c r="CN31" s="41">
        <v>97.430331475506023</v>
      </c>
      <c r="CO31" s="41"/>
      <c r="CP31" s="41">
        <v>96.860424440298516</v>
      </c>
      <c r="CQ31" s="41"/>
      <c r="CR31" s="41">
        <v>97.113288087706906</v>
      </c>
      <c r="CS31" s="41"/>
      <c r="CT31" s="41">
        <v>97.252476061992027</v>
      </c>
      <c r="CU31" s="41"/>
      <c r="CV31" s="41">
        <v>97.379417382999051</v>
      </c>
      <c r="CW31" s="41"/>
      <c r="CX31" s="41">
        <v>97.025533035009218</v>
      </c>
      <c r="CY31" s="41"/>
      <c r="CZ31" s="41">
        <v>96.322381022543098</v>
      </c>
      <c r="DA31" s="41"/>
      <c r="DB31" s="41">
        <v>96.164768389874496</v>
      </c>
      <c r="DC31" s="41"/>
      <c r="DD31" s="41">
        <v>97.850261655566129</v>
      </c>
      <c r="DE31" s="41"/>
      <c r="DF31" s="41">
        <v>96.950621730040112</v>
      </c>
      <c r="DG31" s="41"/>
      <c r="DH31" s="41"/>
      <c r="DI31" s="41">
        <v>97.183821223954624</v>
      </c>
      <c r="DJ31" s="41"/>
      <c r="DK31" s="41">
        <v>97.876506024096386</v>
      </c>
      <c r="DL31" s="41"/>
      <c r="DM31" s="41">
        <v>97.790753996017429</v>
      </c>
      <c r="DN31" s="41"/>
      <c r="DO31" s="41">
        <v>97.448979591836732</v>
      </c>
      <c r="DP31" s="41"/>
      <c r="DQ31" s="41">
        <v>96.408440730774686</v>
      </c>
      <c r="DR31" s="41"/>
      <c r="DS31" s="41">
        <v>96.653436767093638</v>
      </c>
      <c r="DT31" s="41"/>
      <c r="DU31" s="41">
        <v>97.608168916580127</v>
      </c>
      <c r="DV31" s="41"/>
      <c r="DW31" s="41">
        <v>97.179693795326344</v>
      </c>
      <c r="DX31" s="41"/>
      <c r="DY31" s="41">
        <v>97.238842999328682</v>
      </c>
      <c r="DZ31" s="41"/>
      <c r="EA31" s="41">
        <v>97.234544331517768</v>
      </c>
      <c r="EB31" s="41"/>
      <c r="EC31" s="41">
        <v>97.095948947176069</v>
      </c>
      <c r="ED31" s="41"/>
      <c r="EE31" s="41">
        <v>96.904734277094448</v>
      </c>
      <c r="EF31" s="41"/>
      <c r="EG31" s="41">
        <v>97.21396195526016</v>
      </c>
      <c r="EH31" s="41"/>
      <c r="EI31" s="41"/>
      <c r="EJ31" s="41">
        <v>95.599804676903048</v>
      </c>
      <c r="EK31" s="41"/>
      <c r="EL31" s="41">
        <v>94.719572218508844</v>
      </c>
      <c r="EM31" s="41"/>
      <c r="EN31" s="41">
        <v>96.068886991175631</v>
      </c>
      <c r="EO31" s="41"/>
      <c r="EP31" s="41">
        <v>96.761358649542146</v>
      </c>
      <c r="EQ31" s="41"/>
      <c r="ER31" s="41">
        <v>94.266125647124667</v>
      </c>
      <c r="ES31" s="41"/>
      <c r="ET31" s="41">
        <v>94.753891838387474</v>
      </c>
      <c r="EU31" s="41"/>
      <c r="EV31" s="41">
        <v>94.561688311688314</v>
      </c>
      <c r="EW31" s="41"/>
      <c r="EX31" s="41">
        <v>94.840457729224909</v>
      </c>
      <c r="EY31" s="41"/>
      <c r="EZ31" s="41">
        <v>96.803432403250554</v>
      </c>
      <c r="FA31" s="41"/>
      <c r="FB31" s="41">
        <v>95.54599246906939</v>
      </c>
      <c r="FC31" s="41"/>
      <c r="FD31" s="41">
        <v>97.106945497887097</v>
      </c>
      <c r="FE31" s="41"/>
      <c r="FF31" s="41">
        <v>97.651304502159377</v>
      </c>
      <c r="FG31" s="41"/>
      <c r="FH31" s="41">
        <v>95.743385364773602</v>
      </c>
      <c r="FI31" s="41"/>
      <c r="FJ31" s="41"/>
      <c r="FK31" s="41">
        <v>96.773579777113355</v>
      </c>
      <c r="FL31" s="41"/>
      <c r="FM31" s="41">
        <v>95.889665184647484</v>
      </c>
      <c r="FN31" s="41"/>
      <c r="FO31" s="41">
        <v>97.595070709264135</v>
      </c>
      <c r="FP31" s="41"/>
      <c r="FQ31" s="41">
        <v>97.272206303724928</v>
      </c>
      <c r="FR31" s="41"/>
      <c r="FS31" s="41">
        <v>96.916348031799302</v>
      </c>
      <c r="FT31" s="41"/>
      <c r="FU31" s="41">
        <v>96.166007905138343</v>
      </c>
      <c r="FV31" s="41"/>
      <c r="FW31" s="41">
        <v>97.29823019957324</v>
      </c>
      <c r="FX31" s="41"/>
      <c r="FY31" s="41">
        <v>96.768982229402269</v>
      </c>
      <c r="FZ31" s="41"/>
      <c r="GA31" s="41">
        <v>97.3988277979347</v>
      </c>
      <c r="GB31" s="41"/>
      <c r="GC31" s="41">
        <v>97.039921572899075</v>
      </c>
      <c r="GD31" s="41"/>
      <c r="GE31" s="41">
        <v>97.632017787659805</v>
      </c>
      <c r="GF31" s="41"/>
      <c r="GG31" s="41">
        <v>97.479453640467653</v>
      </c>
      <c r="GH31" s="41"/>
      <c r="GI31" s="41">
        <v>97.029660583603089</v>
      </c>
      <c r="GJ31" s="41"/>
      <c r="GK31" s="41"/>
      <c r="GL31" s="41">
        <v>98.409206749470172</v>
      </c>
      <c r="GM31" s="41"/>
      <c r="GN31" s="41">
        <v>97.883658739971821</v>
      </c>
      <c r="GO31" s="41"/>
      <c r="GP31" s="41">
        <v>98.23458016109457</v>
      </c>
      <c r="GQ31" s="41"/>
      <c r="GR31" s="41">
        <v>98.618331530651403</v>
      </c>
      <c r="GS31" s="41"/>
      <c r="GT31" s="41">
        <v>98.395553691275168</v>
      </c>
      <c r="GU31" s="41"/>
      <c r="GV31" s="41">
        <v>97.542248089194302</v>
      </c>
      <c r="GW31" s="41"/>
      <c r="GX31" s="41">
        <v>98.423584809089988</v>
      </c>
      <c r="GY31" s="41"/>
      <c r="GZ31" s="41">
        <v>97.497318555595285</v>
      </c>
      <c r="HA31" s="41"/>
      <c r="HB31" s="41">
        <v>97.764429206924888</v>
      </c>
      <c r="HC31" s="41"/>
      <c r="HD31" s="41">
        <v>97.409509327395654</v>
      </c>
      <c r="HE31" s="41"/>
      <c r="HF31" s="41">
        <v>97.786783042394006</v>
      </c>
      <c r="HG31" s="41"/>
      <c r="HH31" s="41">
        <v>98.1125226860254</v>
      </c>
      <c r="HI31" s="41"/>
      <c r="HJ31" s="41">
        <v>97.994207765791828</v>
      </c>
      <c r="HK31" s="41"/>
      <c r="HL31" s="41"/>
      <c r="HM31" s="41">
        <v>96.806534367351745</v>
      </c>
      <c r="HN31" s="41"/>
      <c r="HO31" s="41">
        <v>95.797276660727931</v>
      </c>
      <c r="HP31" s="41"/>
      <c r="HQ31" s="41">
        <v>97.900902415783861</v>
      </c>
      <c r="HR31" s="41"/>
      <c r="HS31" s="41">
        <v>98.078782020299656</v>
      </c>
      <c r="HT31" s="41"/>
      <c r="HU31" s="41">
        <v>97.476716160323747</v>
      </c>
      <c r="HV31" s="41"/>
      <c r="HW31" s="41">
        <v>96.220139098881162</v>
      </c>
      <c r="HX31" s="41"/>
      <c r="HY31" s="41">
        <v>96.40047273341213</v>
      </c>
      <c r="HZ31" s="41"/>
      <c r="IA31" s="41">
        <v>97.481516392235406</v>
      </c>
      <c r="IB31" s="41"/>
      <c r="IC31" s="41">
        <v>97.21073225265512</v>
      </c>
      <c r="ID31" s="41"/>
      <c r="IE31" s="41">
        <v>97.328025660117987</v>
      </c>
      <c r="IF31" s="41"/>
      <c r="IG31" s="41">
        <v>96.216816746579354</v>
      </c>
      <c r="IH31" s="41"/>
      <c r="II31" s="41">
        <v>94.499549143372406</v>
      </c>
      <c r="IJ31" s="41"/>
      <c r="IK31" s="41">
        <v>96.804572916252624</v>
      </c>
      <c r="IL31" s="41"/>
      <c r="IM31" s="41"/>
      <c r="IN31" s="41">
        <v>96.652097371456321</v>
      </c>
      <c r="IO31" s="41"/>
      <c r="IP31" s="41">
        <v>95.572859430437376</v>
      </c>
      <c r="IQ31" s="41"/>
      <c r="IR31" s="41">
        <v>95.554881913632983</v>
      </c>
      <c r="IS31" s="41"/>
      <c r="IT31" s="41">
        <v>95.695026962252854</v>
      </c>
      <c r="IU31" s="41"/>
      <c r="IV31" s="41">
        <v>96.079252127808019</v>
      </c>
      <c r="IW31" s="41"/>
      <c r="IX31" s="41">
        <v>95.531061491330576</v>
      </c>
      <c r="IY31" s="41"/>
      <c r="IZ31" s="41">
        <v>95.984491830517854</v>
      </c>
      <c r="JA31" s="41"/>
      <c r="JB31" s="41">
        <v>95.377338206837237</v>
      </c>
      <c r="JC31" s="41"/>
      <c r="JD31" s="41">
        <v>96.652610149774603</v>
      </c>
      <c r="JE31" s="41"/>
      <c r="JF31" s="41">
        <v>96.257722859664611</v>
      </c>
      <c r="JG31" s="41"/>
      <c r="JH31" s="41">
        <v>96.807151979565774</v>
      </c>
      <c r="JI31" s="41"/>
      <c r="JJ31" s="41">
        <v>95.256988823939182</v>
      </c>
      <c r="JK31" s="41"/>
      <c r="JL31" s="41">
        <v>95.956493151234994</v>
      </c>
      <c r="JM31" s="41"/>
      <c r="JN31" s="41"/>
      <c r="JO31" s="41">
        <v>96.5859658596586</v>
      </c>
      <c r="JP31" s="41"/>
      <c r="JQ31" s="41">
        <v>97.262330692563253</v>
      </c>
      <c r="JR31" s="41"/>
      <c r="JS31" s="41">
        <v>96.192769702703472</v>
      </c>
      <c r="JT31" s="41"/>
      <c r="JU31" s="41">
        <v>96.624665404452571</v>
      </c>
      <c r="JV31" s="41"/>
      <c r="JW31" s="41">
        <v>95.701222386324361</v>
      </c>
      <c r="JX31" s="41"/>
      <c r="JY31" s="41">
        <v>94.282594145207312</v>
      </c>
      <c r="JZ31" s="41"/>
      <c r="KA31" s="41">
        <v>96.201492270893567</v>
      </c>
      <c r="KB31" s="41"/>
      <c r="KC31" s="41">
        <v>94.634853677827579</v>
      </c>
      <c r="KD31" s="41"/>
      <c r="KE31" s="41">
        <v>95.910163976264911</v>
      </c>
      <c r="KF31" s="41"/>
      <c r="KG31" s="41">
        <v>95.238994898923096</v>
      </c>
      <c r="KH31" s="41"/>
      <c r="KI31" s="41">
        <v>94.803615960099748</v>
      </c>
      <c r="KJ31" s="41"/>
      <c r="KK31" s="41">
        <v>92.0456660668859</v>
      </c>
      <c r="KL31" s="41"/>
      <c r="KM31" s="41">
        <v>95.463065122894704</v>
      </c>
      <c r="KN31" s="42"/>
      <c r="KO31" s="42"/>
      <c r="KP31" s="41">
        <v>89.997180539456792</v>
      </c>
      <c r="KQ31" s="41"/>
      <c r="KR31" s="41">
        <v>94.619940769990123</v>
      </c>
      <c r="KS31" s="41"/>
      <c r="KT31" s="41">
        <v>95.864155011829538</v>
      </c>
      <c r="KU31" s="41"/>
      <c r="KV31" s="41"/>
      <c r="KW31" s="41"/>
      <c r="KX31" s="41"/>
      <c r="KY31" s="41"/>
      <c r="KZ31" s="41"/>
      <c r="LA31" s="41"/>
      <c r="LB31" s="41"/>
      <c r="LC31" s="41"/>
      <c r="LD31" s="41"/>
      <c r="LE31" s="41"/>
      <c r="LF31" s="41"/>
      <c r="LG31" s="41"/>
      <c r="LH31" s="41"/>
      <c r="LI31" s="41"/>
      <c r="LJ31" s="41"/>
      <c r="LK31" s="41"/>
      <c r="LL31" s="41"/>
      <c r="LM31" s="41"/>
      <c r="LN31" s="41">
        <v>93.535117878192537</v>
      </c>
      <c r="LO31" s="42"/>
      <c r="LP31" s="42"/>
      <c r="LQ31" s="19" t="s">
        <v>24</v>
      </c>
    </row>
    <row r="32" spans="2:329"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2"/>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2"/>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19"/>
    </row>
    <row r="33" spans="2:331" ht="10.5" customHeight="1" x14ac:dyDescent="0.2">
      <c r="B33" s="13">
        <v>13</v>
      </c>
      <c r="C33" s="14"/>
      <c r="D33" s="15" t="s">
        <v>25</v>
      </c>
      <c r="E33" s="16">
        <v>29671</v>
      </c>
      <c r="F33" s="16"/>
      <c r="G33" s="16">
        <v>27015</v>
      </c>
      <c r="H33" s="16"/>
      <c r="I33" s="16">
        <v>28724</v>
      </c>
      <c r="J33" s="16"/>
      <c r="K33" s="16">
        <v>28725</v>
      </c>
      <c r="L33" s="16"/>
      <c r="M33" s="16">
        <v>28995</v>
      </c>
      <c r="N33" s="16"/>
      <c r="O33" s="16">
        <v>26575</v>
      </c>
      <c r="P33" s="16"/>
      <c r="Q33" s="16">
        <v>24684</v>
      </c>
      <c r="R33" s="16"/>
      <c r="S33" s="16">
        <v>28367</v>
      </c>
      <c r="T33" s="16"/>
      <c r="U33" s="16">
        <v>28366</v>
      </c>
      <c r="V33" s="16"/>
      <c r="W33" s="16">
        <v>30181</v>
      </c>
      <c r="X33" s="16"/>
      <c r="Y33" s="16">
        <v>28907</v>
      </c>
      <c r="Z33" s="16"/>
      <c r="AA33" s="16">
        <v>28245</v>
      </c>
      <c r="AB33" s="16"/>
      <c r="AC33" s="16">
        <v>338455</v>
      </c>
      <c r="AD33" s="45"/>
      <c r="AE33" s="45"/>
      <c r="AF33" s="16">
        <v>32187</v>
      </c>
      <c r="AG33" s="16"/>
      <c r="AH33" s="16">
        <v>29660</v>
      </c>
      <c r="AI33" s="16"/>
      <c r="AJ33" s="16">
        <v>32534</v>
      </c>
      <c r="AK33" s="16"/>
      <c r="AL33" s="16">
        <v>30802</v>
      </c>
      <c r="AM33" s="16"/>
      <c r="AN33" s="16">
        <v>31180</v>
      </c>
      <c r="AO33" s="16"/>
      <c r="AP33" s="16">
        <v>27063</v>
      </c>
      <c r="AQ33" s="16"/>
      <c r="AR33" s="16">
        <v>27120</v>
      </c>
      <c r="AS33" s="16"/>
      <c r="AT33" s="16">
        <v>29662</v>
      </c>
      <c r="AU33" s="16"/>
      <c r="AV33" s="16">
        <v>32194</v>
      </c>
      <c r="AW33" s="16"/>
      <c r="AX33" s="16">
        <v>33522</v>
      </c>
      <c r="AY33" s="16"/>
      <c r="AZ33" s="16">
        <v>31312</v>
      </c>
      <c r="BA33" s="16"/>
      <c r="BB33" s="16">
        <v>31260</v>
      </c>
      <c r="BC33" s="16"/>
      <c r="BD33" s="16">
        <v>368496</v>
      </c>
      <c r="BE33" s="45"/>
      <c r="BF33" s="45"/>
      <c r="BG33" s="16">
        <v>31974</v>
      </c>
      <c r="BH33" s="53"/>
      <c r="BI33" s="16">
        <v>30212</v>
      </c>
      <c r="BJ33" s="16"/>
      <c r="BK33" s="16">
        <v>33911</v>
      </c>
      <c r="BL33" s="16"/>
      <c r="BM33" s="16">
        <v>30861</v>
      </c>
      <c r="BN33" s="16"/>
      <c r="BO33" s="16">
        <v>31412</v>
      </c>
      <c r="BP33" s="16"/>
      <c r="BQ33" s="16">
        <v>32309</v>
      </c>
      <c r="BR33" s="16"/>
      <c r="BS33" s="16">
        <v>29385</v>
      </c>
      <c r="BT33" s="16"/>
      <c r="BU33" s="16">
        <v>30922</v>
      </c>
      <c r="BV33" s="16"/>
      <c r="BW33" s="16">
        <v>33366</v>
      </c>
      <c r="BX33" s="16"/>
      <c r="BY33" s="16">
        <v>34144</v>
      </c>
      <c r="BZ33" s="16"/>
      <c r="CA33" s="16">
        <v>33002</v>
      </c>
      <c r="CB33" s="16"/>
      <c r="CC33" s="16">
        <v>32522</v>
      </c>
      <c r="CD33" s="16"/>
      <c r="CE33" s="16">
        <v>384020</v>
      </c>
      <c r="CF33" s="31"/>
      <c r="CG33" s="45"/>
      <c r="CH33" s="16">
        <v>32127</v>
      </c>
      <c r="CI33" s="53"/>
      <c r="CJ33" s="16">
        <v>32831</v>
      </c>
      <c r="CK33" s="16"/>
      <c r="CL33" s="16">
        <v>34329</v>
      </c>
      <c r="CM33" s="16"/>
      <c r="CN33" s="16">
        <v>33801</v>
      </c>
      <c r="CO33" s="16"/>
      <c r="CP33" s="16">
        <v>33929</v>
      </c>
      <c r="CQ33" s="16"/>
      <c r="CR33" s="16">
        <v>32229</v>
      </c>
      <c r="CS33" s="16"/>
      <c r="CT33" s="16">
        <v>30100</v>
      </c>
      <c r="CU33" s="16"/>
      <c r="CV33" s="16">
        <v>33171</v>
      </c>
      <c r="CW33" s="16"/>
      <c r="CX33" s="16">
        <v>33831</v>
      </c>
      <c r="CY33" s="16"/>
      <c r="CZ33" s="16">
        <v>33587</v>
      </c>
      <c r="DA33" s="16"/>
      <c r="DB33" s="16">
        <v>32314</v>
      </c>
      <c r="DC33" s="16"/>
      <c r="DD33" s="16">
        <v>33396</v>
      </c>
      <c r="DE33" s="16"/>
      <c r="DF33" s="16">
        <v>395645</v>
      </c>
      <c r="DG33" s="31"/>
      <c r="DH33" s="45"/>
      <c r="DI33" s="16">
        <v>34691</v>
      </c>
      <c r="DJ33" s="53"/>
      <c r="DK33" s="16">
        <v>32928</v>
      </c>
      <c r="DL33" s="16"/>
      <c r="DM33" s="16">
        <v>36895</v>
      </c>
      <c r="DN33" s="16"/>
      <c r="DO33" s="16">
        <v>32583</v>
      </c>
      <c r="DP33" s="16"/>
      <c r="DQ33" s="16">
        <v>34838</v>
      </c>
      <c r="DR33" s="16"/>
      <c r="DS33" s="16">
        <v>32857</v>
      </c>
      <c r="DT33" s="16"/>
      <c r="DU33" s="16">
        <v>28633</v>
      </c>
      <c r="DV33" s="16"/>
      <c r="DW33" s="16">
        <v>33221</v>
      </c>
      <c r="DX33" s="16"/>
      <c r="DY33" s="16">
        <v>33936</v>
      </c>
      <c r="DZ33" s="16"/>
      <c r="EA33" s="16">
        <v>35305</v>
      </c>
      <c r="EB33" s="16"/>
      <c r="EC33" s="16">
        <v>35211</v>
      </c>
      <c r="ED33" s="16"/>
      <c r="EE33" s="16">
        <v>34058</v>
      </c>
      <c r="EF33" s="16"/>
      <c r="EG33" s="16">
        <v>405156</v>
      </c>
      <c r="EH33" s="31"/>
      <c r="EI33" s="45"/>
      <c r="EJ33" s="16">
        <v>36142</v>
      </c>
      <c r="EK33" s="53"/>
      <c r="EL33" s="16">
        <v>32115</v>
      </c>
      <c r="EM33" s="16"/>
      <c r="EN33" s="16">
        <v>34595</v>
      </c>
      <c r="EO33" s="16"/>
      <c r="EP33" s="16">
        <v>33792</v>
      </c>
      <c r="EQ33" s="16"/>
      <c r="ER33" s="16">
        <v>34933</v>
      </c>
      <c r="ES33" s="16"/>
      <c r="ET33" s="16">
        <v>32713</v>
      </c>
      <c r="EU33" s="16"/>
      <c r="EV33" s="16">
        <v>28907</v>
      </c>
      <c r="EW33" s="16"/>
      <c r="EX33" s="16">
        <v>34036</v>
      </c>
      <c r="EY33" s="16"/>
      <c r="EZ33" s="16">
        <v>34809</v>
      </c>
      <c r="FA33" s="16"/>
      <c r="FB33" s="16">
        <v>36542</v>
      </c>
      <c r="FC33" s="16"/>
      <c r="FD33" s="16">
        <v>36554</v>
      </c>
      <c r="FE33" s="16"/>
      <c r="FF33" s="16">
        <v>33506</v>
      </c>
      <c r="FG33" s="16"/>
      <c r="FH33" s="16">
        <v>408644</v>
      </c>
      <c r="FI33" s="31"/>
      <c r="FJ33" s="45"/>
      <c r="FK33" s="16">
        <v>36319</v>
      </c>
      <c r="FL33" s="53"/>
      <c r="FM33" s="16">
        <v>32485</v>
      </c>
      <c r="FN33" s="16"/>
      <c r="FO33" s="16">
        <v>36532</v>
      </c>
      <c r="FP33" s="16"/>
      <c r="FQ33" s="16">
        <v>34544</v>
      </c>
      <c r="FR33" s="16"/>
      <c r="FS33" s="16">
        <v>35978</v>
      </c>
      <c r="FT33" s="16"/>
      <c r="FU33" s="16">
        <v>32354</v>
      </c>
      <c r="FV33" s="16"/>
      <c r="FW33" s="16">
        <v>31549</v>
      </c>
      <c r="FX33" s="16"/>
      <c r="FY33" s="16">
        <v>34244</v>
      </c>
      <c r="FZ33" s="16"/>
      <c r="GA33" s="16">
        <v>35513</v>
      </c>
      <c r="GB33" s="16"/>
      <c r="GC33" s="16">
        <v>36334</v>
      </c>
      <c r="GD33" s="16"/>
      <c r="GE33" s="16">
        <v>35667</v>
      </c>
      <c r="GF33" s="16"/>
      <c r="GG33" s="16">
        <v>34191</v>
      </c>
      <c r="GH33" s="16"/>
      <c r="GI33" s="16">
        <v>415710</v>
      </c>
      <c r="GJ33" s="31"/>
      <c r="GK33" s="45"/>
      <c r="GL33" s="16">
        <v>37068</v>
      </c>
      <c r="GM33" s="53"/>
      <c r="GN33" s="16">
        <v>34532</v>
      </c>
      <c r="GO33" s="16"/>
      <c r="GP33" s="16">
        <v>36027</v>
      </c>
      <c r="GQ33" s="16"/>
      <c r="GR33" s="16">
        <v>28508</v>
      </c>
      <c r="GS33" s="16"/>
      <c r="GT33" s="16">
        <v>28443</v>
      </c>
      <c r="GU33" s="16"/>
      <c r="GV33" s="16">
        <v>28274</v>
      </c>
      <c r="GW33" s="16"/>
      <c r="GX33" s="16">
        <v>29154</v>
      </c>
      <c r="GY33" s="16"/>
      <c r="GZ33" s="16">
        <v>33265</v>
      </c>
      <c r="HA33" s="16"/>
      <c r="HB33" s="16">
        <v>35014</v>
      </c>
      <c r="HC33" s="16"/>
      <c r="HD33" s="16">
        <v>36498</v>
      </c>
      <c r="HE33" s="16"/>
      <c r="HF33" s="16">
        <v>35003</v>
      </c>
      <c r="HG33" s="16"/>
      <c r="HH33" s="16">
        <v>35577</v>
      </c>
      <c r="HI33" s="16"/>
      <c r="HJ33" s="16">
        <v>397363</v>
      </c>
      <c r="HK33" s="31"/>
      <c r="HL33" s="45"/>
      <c r="HM33" s="16">
        <v>33509</v>
      </c>
      <c r="HN33" s="53"/>
      <c r="HO33" s="16">
        <v>30984</v>
      </c>
      <c r="HP33" s="16"/>
      <c r="HQ33" s="16">
        <v>35446</v>
      </c>
      <c r="HR33" s="16"/>
      <c r="HS33" s="16">
        <v>32918</v>
      </c>
      <c r="HT33" s="16"/>
      <c r="HU33" s="16">
        <v>33284</v>
      </c>
      <c r="HV33" s="16"/>
      <c r="HW33" s="16">
        <v>32557</v>
      </c>
      <c r="HX33" s="16"/>
      <c r="HY33" s="16">
        <v>29214</v>
      </c>
      <c r="HZ33" s="16"/>
      <c r="IA33" s="16">
        <v>33638</v>
      </c>
      <c r="IB33" s="16"/>
      <c r="IC33" s="16">
        <v>35438</v>
      </c>
      <c r="ID33" s="16"/>
      <c r="IE33" s="16">
        <v>34643</v>
      </c>
      <c r="IF33" s="16"/>
      <c r="IG33" s="16">
        <v>33712</v>
      </c>
      <c r="IH33" s="16"/>
      <c r="II33" s="16">
        <v>32577</v>
      </c>
      <c r="IJ33" s="16"/>
      <c r="IK33" s="16">
        <v>397920</v>
      </c>
      <c r="IL33" s="31"/>
      <c r="IM33" s="31"/>
      <c r="IN33" s="16">
        <v>32540</v>
      </c>
      <c r="IO33" s="53"/>
      <c r="IP33" s="16">
        <v>31327</v>
      </c>
      <c r="IQ33" s="16"/>
      <c r="IR33" s="16">
        <v>35852</v>
      </c>
      <c r="IS33" s="16"/>
      <c r="IT33" s="16">
        <v>32800</v>
      </c>
      <c r="IU33" s="16"/>
      <c r="IV33" s="16">
        <v>35330</v>
      </c>
      <c r="IW33" s="16"/>
      <c r="IX33" s="16">
        <v>31141</v>
      </c>
      <c r="IY33" s="16"/>
      <c r="IZ33" s="16">
        <v>28429</v>
      </c>
      <c r="JA33" s="16"/>
      <c r="JB33" s="16">
        <v>31977</v>
      </c>
      <c r="JC33" s="16"/>
      <c r="JD33" s="16">
        <v>33936</v>
      </c>
      <c r="JE33" s="16"/>
      <c r="JF33" s="16">
        <v>33632</v>
      </c>
      <c r="JG33" s="16"/>
      <c r="JH33" s="16">
        <v>33293</v>
      </c>
      <c r="JI33" s="16"/>
      <c r="JJ33" s="16">
        <v>32365</v>
      </c>
      <c r="JK33" s="16"/>
      <c r="JL33" s="16">
        <v>392622</v>
      </c>
      <c r="JM33" s="31"/>
      <c r="JN33" s="31"/>
      <c r="JO33" s="16">
        <v>32900</v>
      </c>
      <c r="JP33" s="53"/>
      <c r="JQ33" s="16">
        <v>31045</v>
      </c>
      <c r="JR33" s="16"/>
      <c r="JS33" s="16">
        <v>34379</v>
      </c>
      <c r="JT33" s="16"/>
      <c r="JU33" s="16">
        <v>30284</v>
      </c>
      <c r="JV33" s="16"/>
      <c r="JW33" s="16">
        <v>31320</v>
      </c>
      <c r="JX33" s="16"/>
      <c r="JY33" s="16">
        <v>27824</v>
      </c>
      <c r="JZ33" s="16"/>
      <c r="KA33" s="16">
        <v>27630</v>
      </c>
      <c r="KB33" s="16"/>
      <c r="KC33" s="16">
        <v>29693</v>
      </c>
      <c r="KD33" s="16"/>
      <c r="KE33" s="16">
        <v>30924</v>
      </c>
      <c r="KF33" s="16"/>
      <c r="KG33" s="16">
        <v>31252</v>
      </c>
      <c r="KH33" s="16"/>
      <c r="KI33" s="16">
        <v>31441</v>
      </c>
      <c r="KJ33" s="16"/>
      <c r="KK33" s="16">
        <v>31215</v>
      </c>
      <c r="KL33" s="16"/>
      <c r="KM33" s="16">
        <v>369907</v>
      </c>
      <c r="KN33" s="31"/>
      <c r="KO33" s="31"/>
      <c r="KP33" s="16">
        <v>30538</v>
      </c>
      <c r="KQ33" s="53"/>
      <c r="KR33" s="16">
        <v>31766</v>
      </c>
      <c r="KS33" s="16"/>
      <c r="KT33" s="16">
        <v>32897</v>
      </c>
      <c r="KU33" s="16"/>
      <c r="KV33" s="16"/>
      <c r="KW33" s="16"/>
      <c r="KX33" s="16"/>
      <c r="KY33" s="16"/>
      <c r="KZ33" s="16"/>
      <c r="LA33" s="16"/>
      <c r="LB33" s="16"/>
      <c r="LC33" s="16"/>
      <c r="LD33" s="16"/>
      <c r="LE33" s="16"/>
      <c r="LF33" s="16"/>
      <c r="LG33" s="16"/>
      <c r="LH33" s="16"/>
      <c r="LI33" s="16"/>
      <c r="LJ33" s="16"/>
      <c r="LK33" s="16"/>
      <c r="LL33" s="16"/>
      <c r="LM33" s="16"/>
      <c r="LN33" s="16">
        <v>95201</v>
      </c>
      <c r="LO33" s="31"/>
      <c r="LP33" s="40"/>
      <c r="LQ33" s="15" t="s">
        <v>26</v>
      </c>
    </row>
    <row r="34" spans="2:331" ht="10.5" customHeight="1" x14ac:dyDescent="0.2">
      <c r="B34" s="13">
        <v>14</v>
      </c>
      <c r="C34" s="13"/>
      <c r="D34" s="19" t="s">
        <v>27</v>
      </c>
      <c r="E34" s="41">
        <v>98.797948854555145</v>
      </c>
      <c r="F34" s="41"/>
      <c r="G34" s="41">
        <v>98.785972867224928</v>
      </c>
      <c r="H34" s="41"/>
      <c r="I34" s="41">
        <v>98.847172992876565</v>
      </c>
      <c r="J34" s="41"/>
      <c r="K34" s="41">
        <v>98.9561802397685</v>
      </c>
      <c r="L34" s="41"/>
      <c r="M34" s="41">
        <v>98.622448979591837</v>
      </c>
      <c r="N34" s="41"/>
      <c r="O34" s="41">
        <v>98.564646539574213</v>
      </c>
      <c r="P34" s="41"/>
      <c r="Q34" s="41">
        <v>98.985443317159238</v>
      </c>
      <c r="R34" s="41"/>
      <c r="S34" s="41">
        <v>98.884512148359889</v>
      </c>
      <c r="T34" s="41"/>
      <c r="U34" s="41">
        <v>98.770848567150665</v>
      </c>
      <c r="V34" s="41"/>
      <c r="W34" s="41">
        <v>98.86333857442348</v>
      </c>
      <c r="X34" s="41"/>
      <c r="Y34" s="41">
        <v>98.759822343696612</v>
      </c>
      <c r="Z34" s="41"/>
      <c r="AA34" s="41">
        <v>98.831309702928721</v>
      </c>
      <c r="AB34" s="41"/>
      <c r="AC34" s="41">
        <v>98.805130959748709</v>
      </c>
      <c r="AD34" s="41"/>
      <c r="AE34" s="41"/>
      <c r="AF34" s="41">
        <v>98.422163104302356</v>
      </c>
      <c r="AG34" s="41"/>
      <c r="AH34" s="41">
        <v>98.682459409103004</v>
      </c>
      <c r="AI34" s="41"/>
      <c r="AJ34" s="41">
        <v>99.022979759549528</v>
      </c>
      <c r="AK34" s="41"/>
      <c r="AL34" s="41">
        <v>98.984510572658905</v>
      </c>
      <c r="AM34" s="41"/>
      <c r="AN34" s="41">
        <v>98.736502105829828</v>
      </c>
      <c r="AO34" s="41"/>
      <c r="AP34" s="41">
        <v>98.521970220976371</v>
      </c>
      <c r="AQ34" s="41"/>
      <c r="AR34" s="41">
        <v>97.888467785598266</v>
      </c>
      <c r="AS34" s="41"/>
      <c r="AT34" s="41">
        <v>98.208787206568886</v>
      </c>
      <c r="AU34" s="41"/>
      <c r="AV34" s="41">
        <v>98.851633505281256</v>
      </c>
      <c r="AW34" s="41"/>
      <c r="AX34" s="41">
        <v>99.080779120976558</v>
      </c>
      <c r="AY34" s="41"/>
      <c r="AZ34" s="41">
        <v>99.054126728037701</v>
      </c>
      <c r="BA34" s="41"/>
      <c r="BB34" s="41">
        <v>99.159397303727204</v>
      </c>
      <c r="BC34" s="41"/>
      <c r="BD34" s="41">
        <v>98.732935896577132</v>
      </c>
      <c r="BE34" s="41"/>
      <c r="BF34" s="41"/>
      <c r="BG34" s="41">
        <v>98.868274582560304</v>
      </c>
      <c r="BH34" s="41"/>
      <c r="BI34" s="41">
        <v>98.938957296306</v>
      </c>
      <c r="BJ34" s="41"/>
      <c r="BK34" s="41">
        <v>99.027566873028846</v>
      </c>
      <c r="BL34" s="41"/>
      <c r="BM34" s="41">
        <v>98.926144377484292</v>
      </c>
      <c r="BN34" s="41"/>
      <c r="BO34" s="41">
        <v>99.032125855165674</v>
      </c>
      <c r="BP34" s="41"/>
      <c r="BQ34" s="41">
        <v>98.94346787529858</v>
      </c>
      <c r="BR34" s="41"/>
      <c r="BS34" s="41">
        <v>99.112924986508361</v>
      </c>
      <c r="BT34" s="41"/>
      <c r="BU34" s="41">
        <v>98.836540305567993</v>
      </c>
      <c r="BV34" s="41"/>
      <c r="BW34" s="41">
        <v>99.005964214711724</v>
      </c>
      <c r="BX34" s="41"/>
      <c r="BY34" s="41">
        <v>99.011164274322169</v>
      </c>
      <c r="BZ34" s="41"/>
      <c r="CA34" s="41">
        <v>99.033729444244386</v>
      </c>
      <c r="CB34" s="41"/>
      <c r="CC34" s="41">
        <v>98.695071619325077</v>
      </c>
      <c r="CD34" s="41"/>
      <c r="CE34" s="41">
        <v>98.952549054975066</v>
      </c>
      <c r="CF34" s="41"/>
      <c r="CG34" s="41"/>
      <c r="CH34" s="41">
        <v>98.253715823597773</v>
      </c>
      <c r="CI34" s="41"/>
      <c r="CJ34" s="41">
        <v>99.034719917951193</v>
      </c>
      <c r="CK34" s="41"/>
      <c r="CL34" s="41">
        <v>99.090751645306554</v>
      </c>
      <c r="CM34" s="41"/>
      <c r="CN34" s="41">
        <v>99.152244059841593</v>
      </c>
      <c r="CO34" s="41"/>
      <c r="CP34" s="41">
        <v>98.906833022388057</v>
      </c>
      <c r="CQ34" s="41"/>
      <c r="CR34" s="41">
        <v>98.974295980100109</v>
      </c>
      <c r="CS34" s="41"/>
      <c r="CT34" s="41">
        <v>99.04247968148465</v>
      </c>
      <c r="CU34" s="41"/>
      <c r="CV34" s="41">
        <v>99.006088825214903</v>
      </c>
      <c r="CW34" s="41"/>
      <c r="CX34" s="41">
        <v>98.947091339826272</v>
      </c>
      <c r="CY34" s="41"/>
      <c r="CZ34" s="41">
        <v>98.974510092824517</v>
      </c>
      <c r="DA34" s="41"/>
      <c r="DB34" s="41">
        <v>98.67171516687533</v>
      </c>
      <c r="DC34" s="41"/>
      <c r="DD34" s="41">
        <v>99.298287345385347</v>
      </c>
      <c r="DE34" s="41"/>
      <c r="DF34" s="41">
        <v>98.94786070846213</v>
      </c>
      <c r="DG34" s="41"/>
      <c r="DH34" s="41"/>
      <c r="DI34" s="41">
        <v>98.882649716386851</v>
      </c>
      <c r="DJ34" s="41"/>
      <c r="DK34" s="41">
        <v>99.180722891566262</v>
      </c>
      <c r="DL34" s="41"/>
      <c r="DM34" s="41">
        <v>99.28152413755987</v>
      </c>
      <c r="DN34" s="41"/>
      <c r="DO34" s="41">
        <v>98.952259475218668</v>
      </c>
      <c r="DP34" s="41"/>
      <c r="DQ34" s="41">
        <v>98.677241183968277</v>
      </c>
      <c r="DR34" s="41"/>
      <c r="DS34" s="41">
        <v>98.794275061639297</v>
      </c>
      <c r="DT34" s="41"/>
      <c r="DU34" s="41">
        <v>99.110418830045006</v>
      </c>
      <c r="DV34" s="41"/>
      <c r="DW34" s="41">
        <v>99.146447011072311</v>
      </c>
      <c r="DX34" s="41"/>
      <c r="DY34" s="41">
        <v>99.051399550509316</v>
      </c>
      <c r="DZ34" s="41"/>
      <c r="EA34" s="41">
        <v>99.121230838340168</v>
      </c>
      <c r="EB34" s="41"/>
      <c r="EC34" s="41">
        <v>98.98793961373029</v>
      </c>
      <c r="ED34" s="41"/>
      <c r="EE34" s="41">
        <v>98.799025295892321</v>
      </c>
      <c r="EF34" s="41"/>
      <c r="EG34" s="41">
        <v>98.99842396549829</v>
      </c>
      <c r="EH34" s="41"/>
      <c r="EI34" s="41"/>
      <c r="EJ34" s="41">
        <v>98.046769030437858</v>
      </c>
      <c r="EK34" s="41"/>
      <c r="EL34" s="41">
        <v>97.572461566506647</v>
      </c>
      <c r="EM34" s="41"/>
      <c r="EN34" s="41">
        <v>98.477085112439511</v>
      </c>
      <c r="EO34" s="41"/>
      <c r="EP34" s="41">
        <v>98.861940844328728</v>
      </c>
      <c r="EQ34" s="41"/>
      <c r="ER34" s="41">
        <v>97.755701693018054</v>
      </c>
      <c r="ES34" s="41"/>
      <c r="ET34" s="41">
        <v>98.122319205735025</v>
      </c>
      <c r="EU34" s="41"/>
      <c r="EV34" s="41">
        <v>97.764475108225113</v>
      </c>
      <c r="EW34" s="41"/>
      <c r="EX34" s="41">
        <v>98.106246216816075</v>
      </c>
      <c r="EY34" s="41"/>
      <c r="EZ34" s="41">
        <v>98.906063533556861</v>
      </c>
      <c r="FA34" s="41"/>
      <c r="FB34" s="41">
        <v>98.284023668639051</v>
      </c>
      <c r="FC34" s="41"/>
      <c r="FD34" s="41">
        <v>99.019395384115299</v>
      </c>
      <c r="FE34" s="41"/>
      <c r="FF34" s="41">
        <v>99.112583565047629</v>
      </c>
      <c r="FG34" s="41"/>
      <c r="FH34" s="41">
        <v>98.345679368884149</v>
      </c>
      <c r="FI34" s="41"/>
      <c r="FJ34" s="41"/>
      <c r="FK34" s="41">
        <v>98.719760804566462</v>
      </c>
      <c r="FL34" s="41"/>
      <c r="FM34" s="41">
        <v>98.251822278680095</v>
      </c>
      <c r="FN34" s="41"/>
      <c r="FO34" s="41">
        <v>99.161260552102277</v>
      </c>
      <c r="FP34" s="41"/>
      <c r="FQ34" s="41">
        <v>98.97994269340974</v>
      </c>
      <c r="FR34" s="41"/>
      <c r="FS34" s="41">
        <v>98.9684482711193</v>
      </c>
      <c r="FT34" s="41"/>
      <c r="FU34" s="41">
        <v>98.370325326847066</v>
      </c>
      <c r="FV34" s="41"/>
      <c r="FW34" s="41">
        <v>98.998995857913897</v>
      </c>
      <c r="FX34" s="41"/>
      <c r="FY34" s="41">
        <v>98.78836833602584</v>
      </c>
      <c r="FZ34" s="41"/>
      <c r="GA34" s="41">
        <v>99.115266536421998</v>
      </c>
      <c r="GB34" s="41"/>
      <c r="GC34" s="41">
        <v>98.943412668155332</v>
      </c>
      <c r="GD34" s="41"/>
      <c r="GE34" s="41">
        <v>99.130072262367989</v>
      </c>
      <c r="GF34" s="41"/>
      <c r="GG34" s="41">
        <v>98.943743488829725</v>
      </c>
      <c r="GH34" s="41"/>
      <c r="GI34" s="41">
        <v>98.87099037475889</v>
      </c>
      <c r="GJ34" s="41"/>
      <c r="GK34" s="41"/>
      <c r="GL34" s="41">
        <v>99.439332564315791</v>
      </c>
      <c r="GM34" s="41"/>
      <c r="GN34" s="41">
        <v>99.295511401213446</v>
      </c>
      <c r="GO34" s="41"/>
      <c r="GP34" s="41">
        <v>99.379344587884816</v>
      </c>
      <c r="GQ34" s="41"/>
      <c r="GR34" s="41">
        <v>99.466173545933501</v>
      </c>
      <c r="GS34" s="41"/>
      <c r="GT34" s="41">
        <v>99.423238255033553</v>
      </c>
      <c r="GU34" s="41"/>
      <c r="GV34" s="41">
        <v>99.130495757660753</v>
      </c>
      <c r="GW34" s="41"/>
      <c r="GX34" s="41">
        <v>99.477940423789533</v>
      </c>
      <c r="GY34" s="41"/>
      <c r="GZ34" s="41">
        <v>99.109164581098796</v>
      </c>
      <c r="HA34" s="41"/>
      <c r="HB34" s="41">
        <v>99.209474966707276</v>
      </c>
      <c r="HC34" s="41"/>
      <c r="HD34" s="41">
        <v>99.106633719825126</v>
      </c>
      <c r="HE34" s="41"/>
      <c r="HF34" s="41">
        <v>99.192360009068238</v>
      </c>
      <c r="HG34" s="41"/>
      <c r="HH34" s="41">
        <v>99.335473963423155</v>
      </c>
      <c r="HI34" s="41"/>
      <c r="HJ34" s="41">
        <v>99.293337431376514</v>
      </c>
      <c r="HK34" s="41"/>
      <c r="HL34" s="41"/>
      <c r="HM34" s="41">
        <v>98.808716421431313</v>
      </c>
      <c r="HN34" s="41"/>
      <c r="HO34" s="41">
        <v>98.574700941715449</v>
      </c>
      <c r="HP34" s="41"/>
      <c r="HQ34" s="41">
        <v>99.338602096295048</v>
      </c>
      <c r="HR34" s="41"/>
      <c r="HS34" s="41">
        <v>99.438134364427256</v>
      </c>
      <c r="HT34" s="41"/>
      <c r="HU34" s="41">
        <v>99.03889070729312</v>
      </c>
      <c r="HV34" s="41"/>
      <c r="HW34" s="41">
        <v>98.448745086180836</v>
      </c>
      <c r="HX34" s="41"/>
      <c r="HY34" s="41">
        <v>98.645956440992748</v>
      </c>
      <c r="HZ34" s="41"/>
      <c r="IA34" s="41">
        <v>99.08391999764352</v>
      </c>
      <c r="IB34" s="41"/>
      <c r="IC34" s="41">
        <v>99.04415874790385</v>
      </c>
      <c r="ID34" s="41"/>
      <c r="IE34" s="41">
        <v>99.212440575061578</v>
      </c>
      <c r="IF34" s="41"/>
      <c r="IG34" s="41">
        <v>98.561571745994627</v>
      </c>
      <c r="IH34" s="41"/>
      <c r="II34" s="41">
        <v>97.917042380522986</v>
      </c>
      <c r="IJ34" s="41"/>
      <c r="IK34" s="41">
        <v>98.851305695774869</v>
      </c>
      <c r="IL34" s="41"/>
      <c r="IM34" s="41"/>
      <c r="IN34" s="41">
        <v>98.767680446791715</v>
      </c>
      <c r="IO34" s="41"/>
      <c r="IP34" s="41">
        <v>98.361016044459788</v>
      </c>
      <c r="IQ34" s="41"/>
      <c r="IR34" s="41">
        <v>98.801223578692102</v>
      </c>
      <c r="IS34" s="41"/>
      <c r="IT34" s="41">
        <v>98.262432594367894</v>
      </c>
      <c r="IU34" s="41"/>
      <c r="IV34" s="41">
        <v>98.590763220315338</v>
      </c>
      <c r="IW34" s="41"/>
      <c r="IX34" s="41">
        <v>98.351388055459054</v>
      </c>
      <c r="IY34" s="41"/>
      <c r="IZ34" s="41">
        <v>98.411104957075608</v>
      </c>
      <c r="JA34" s="41"/>
      <c r="JB34" s="41">
        <v>98.218509076389111</v>
      </c>
      <c r="JC34" s="41"/>
      <c r="JD34" s="41">
        <v>98.694198051475936</v>
      </c>
      <c r="JE34" s="41"/>
      <c r="JF34" s="41">
        <v>98.946749043836419</v>
      </c>
      <c r="JG34" s="41"/>
      <c r="JH34" s="41">
        <v>98.883245715643469</v>
      </c>
      <c r="JI34" s="41"/>
      <c r="JJ34" s="41">
        <v>98.025259714692439</v>
      </c>
      <c r="JK34" s="41"/>
      <c r="JL34" s="41">
        <v>98.533375495023407</v>
      </c>
      <c r="JM34" s="41"/>
      <c r="JN34" s="41"/>
      <c r="JO34" s="41">
        <v>98.700987009870104</v>
      </c>
      <c r="JP34" s="41"/>
      <c r="JQ34" s="41">
        <v>99.172629695885504</v>
      </c>
      <c r="JR34" s="41"/>
      <c r="JS34" s="41">
        <v>98.560821077377369</v>
      </c>
      <c r="JT34" s="41"/>
      <c r="JU34" s="41">
        <v>98.857478618528432</v>
      </c>
      <c r="JV34" s="41"/>
      <c r="JW34" s="41">
        <v>98.419382207837103</v>
      </c>
      <c r="JX34" s="41"/>
      <c r="JY34" s="41">
        <v>98.016697784196992</v>
      </c>
      <c r="JZ34" s="41"/>
      <c r="KA34" s="41">
        <v>98.639820070686511</v>
      </c>
      <c r="KB34" s="41"/>
      <c r="KC34" s="41">
        <v>97.854600580015813</v>
      </c>
      <c r="KD34" s="41"/>
      <c r="KE34" s="41">
        <v>98.653735723856315</v>
      </c>
      <c r="KF34" s="41"/>
      <c r="KG34" s="41">
        <v>98.406700673845961</v>
      </c>
      <c r="KH34" s="41"/>
      <c r="KI34" s="41">
        <v>98.008104738154614</v>
      </c>
      <c r="KJ34" s="41"/>
      <c r="KK34" s="41">
        <v>96.838741701309175</v>
      </c>
      <c r="KL34" s="41"/>
      <c r="KM34" s="41">
        <v>98.344211519800069</v>
      </c>
      <c r="KN34" s="42"/>
      <c r="KO34" s="42"/>
      <c r="KP34" s="41">
        <v>95.667428965257983</v>
      </c>
      <c r="KQ34" s="41"/>
      <c r="KR34" s="41">
        <v>97.994817374136233</v>
      </c>
      <c r="KS34" s="41"/>
      <c r="KT34" s="41">
        <v>98.520559432182324</v>
      </c>
      <c r="KU34" s="41"/>
      <c r="KV34" s="41"/>
      <c r="KW34" s="41"/>
      <c r="KX34" s="41"/>
      <c r="KY34" s="41"/>
      <c r="KZ34" s="41"/>
      <c r="LA34" s="41"/>
      <c r="LB34" s="41"/>
      <c r="LC34" s="41"/>
      <c r="LD34" s="41"/>
      <c r="LE34" s="41"/>
      <c r="LF34" s="41"/>
      <c r="LG34" s="41"/>
      <c r="LH34" s="41"/>
      <c r="LI34" s="41"/>
      <c r="LJ34" s="41"/>
      <c r="LK34" s="41"/>
      <c r="LL34" s="41"/>
      <c r="LM34" s="41"/>
      <c r="LN34" s="41">
        <v>97.41425180091683</v>
      </c>
      <c r="LO34" s="42"/>
      <c r="LP34" s="42"/>
      <c r="LQ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2"/>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19"/>
    </row>
    <row r="36" spans="2:331" ht="10.5" customHeight="1" x14ac:dyDescent="0.2">
      <c r="B36" s="13">
        <v>15</v>
      </c>
      <c r="C36" s="14"/>
      <c r="D36" s="15" t="s">
        <v>29</v>
      </c>
      <c r="E36" s="16">
        <v>29854</v>
      </c>
      <c r="F36" s="16"/>
      <c r="G36" s="16">
        <v>27201</v>
      </c>
      <c r="H36" s="16"/>
      <c r="I36" s="16">
        <v>28887</v>
      </c>
      <c r="J36" s="16"/>
      <c r="K36" s="16">
        <v>28887</v>
      </c>
      <c r="L36" s="16"/>
      <c r="M36" s="16">
        <v>29200</v>
      </c>
      <c r="N36" s="16"/>
      <c r="O36" s="16">
        <v>26766</v>
      </c>
      <c r="P36" s="16"/>
      <c r="Q36" s="16">
        <v>24829</v>
      </c>
      <c r="R36" s="16"/>
      <c r="S36" s="16">
        <v>28520</v>
      </c>
      <c r="T36" s="16"/>
      <c r="U36" s="16">
        <v>28545</v>
      </c>
      <c r="V36" s="16"/>
      <c r="W36" s="16">
        <v>30381</v>
      </c>
      <c r="X36" s="16"/>
      <c r="Y36" s="16">
        <v>29103</v>
      </c>
      <c r="Z36" s="16"/>
      <c r="AA36" s="16">
        <v>28409</v>
      </c>
      <c r="AB36" s="16"/>
      <c r="AC36" s="16">
        <v>340582</v>
      </c>
      <c r="AD36" s="45"/>
      <c r="AE36" s="45"/>
      <c r="AF36" s="16">
        <v>32461</v>
      </c>
      <c r="AG36" s="16"/>
      <c r="AH36" s="16">
        <v>29844</v>
      </c>
      <c r="AI36" s="16"/>
      <c r="AJ36" s="16">
        <v>32725</v>
      </c>
      <c r="AK36" s="16"/>
      <c r="AL36" s="16">
        <v>30995</v>
      </c>
      <c r="AM36" s="16"/>
      <c r="AN36" s="16">
        <v>31408</v>
      </c>
      <c r="AO36" s="16"/>
      <c r="AP36" s="16">
        <v>27283</v>
      </c>
      <c r="AQ36" s="16"/>
      <c r="AR36" s="16">
        <v>27400</v>
      </c>
      <c r="AS36" s="16"/>
      <c r="AT36" s="16">
        <v>29951</v>
      </c>
      <c r="AU36" s="16"/>
      <c r="AV36" s="16">
        <v>32383</v>
      </c>
      <c r="AW36" s="16"/>
      <c r="AX36" s="16">
        <v>33663</v>
      </c>
      <c r="AY36" s="16"/>
      <c r="AZ36" s="16">
        <v>31490</v>
      </c>
      <c r="BA36" s="16"/>
      <c r="BB36" s="16">
        <v>31422</v>
      </c>
      <c r="BC36" s="16"/>
      <c r="BD36" s="16">
        <v>371025</v>
      </c>
      <c r="BE36" s="45"/>
      <c r="BF36" s="45"/>
      <c r="BG36" s="16">
        <v>32159</v>
      </c>
      <c r="BH36" s="53"/>
      <c r="BI36" s="16">
        <v>30397</v>
      </c>
      <c r="BJ36" s="16"/>
      <c r="BK36" s="16">
        <v>34060</v>
      </c>
      <c r="BL36" s="16"/>
      <c r="BM36" s="16">
        <v>31028</v>
      </c>
      <c r="BN36" s="16"/>
      <c r="BO36" s="16">
        <v>31572</v>
      </c>
      <c r="BP36" s="16"/>
      <c r="BQ36" s="16">
        <v>32488</v>
      </c>
      <c r="BR36" s="16"/>
      <c r="BS36" s="16">
        <v>29512</v>
      </c>
      <c r="BT36" s="16"/>
      <c r="BU36" s="16">
        <v>31110</v>
      </c>
      <c r="BV36" s="16"/>
      <c r="BW36" s="16">
        <v>33534</v>
      </c>
      <c r="BX36" s="16"/>
      <c r="BY36" s="16">
        <v>34334</v>
      </c>
      <c r="BZ36" s="16"/>
      <c r="CA36" s="16">
        <v>33188</v>
      </c>
      <c r="CB36" s="16"/>
      <c r="CC36" s="16">
        <v>32756</v>
      </c>
      <c r="CD36" s="16"/>
      <c r="CE36" s="16">
        <v>386138</v>
      </c>
      <c r="CF36" s="31"/>
      <c r="CG36" s="45"/>
      <c r="CH36" s="16">
        <v>32395</v>
      </c>
      <c r="CI36" s="53"/>
      <c r="CJ36" s="16">
        <v>33018</v>
      </c>
      <c r="CK36" s="16"/>
      <c r="CL36" s="16">
        <v>34510</v>
      </c>
      <c r="CM36" s="16"/>
      <c r="CN36" s="16">
        <v>33961</v>
      </c>
      <c r="CO36" s="16"/>
      <c r="CP36" s="16">
        <v>34147</v>
      </c>
      <c r="CQ36" s="16"/>
      <c r="CR36" s="16">
        <v>32419</v>
      </c>
      <c r="CS36" s="16"/>
      <c r="CT36" s="16">
        <v>30236</v>
      </c>
      <c r="CU36" s="16"/>
      <c r="CV36" s="16">
        <v>33332</v>
      </c>
      <c r="CW36" s="16"/>
      <c r="CX36" s="16">
        <v>34019</v>
      </c>
      <c r="CY36" s="16"/>
      <c r="CZ36" s="16">
        <v>33801</v>
      </c>
      <c r="DA36" s="16"/>
      <c r="DB36" s="16">
        <v>32519</v>
      </c>
      <c r="DC36" s="16"/>
      <c r="DD36" s="16">
        <v>33526</v>
      </c>
      <c r="DE36" s="16"/>
      <c r="DF36" s="16">
        <v>397883</v>
      </c>
      <c r="DG36" s="31"/>
      <c r="DH36" s="45"/>
      <c r="DI36" s="16">
        <v>34875</v>
      </c>
      <c r="DJ36" s="53"/>
      <c r="DK36" s="16">
        <v>33056</v>
      </c>
      <c r="DL36" s="16"/>
      <c r="DM36" s="16">
        <v>37063</v>
      </c>
      <c r="DN36" s="16"/>
      <c r="DO36" s="16">
        <v>32754</v>
      </c>
      <c r="DP36" s="16"/>
      <c r="DQ36" s="16">
        <v>35088</v>
      </c>
      <c r="DR36" s="16"/>
      <c r="DS36" s="16">
        <v>33046</v>
      </c>
      <c r="DT36" s="16"/>
      <c r="DU36" s="16">
        <v>28742</v>
      </c>
      <c r="DV36" s="16"/>
      <c r="DW36" s="16">
        <v>33380</v>
      </c>
      <c r="DX36" s="16"/>
      <c r="DY36" s="16">
        <v>34090</v>
      </c>
      <c r="DZ36" s="16"/>
      <c r="EA36" s="16">
        <v>35463</v>
      </c>
      <c r="EB36" s="16"/>
      <c r="EC36" s="16">
        <v>35407</v>
      </c>
      <c r="ED36" s="16"/>
      <c r="EE36" s="16">
        <v>34279</v>
      </c>
      <c r="EF36" s="16"/>
      <c r="EG36" s="16">
        <v>407243</v>
      </c>
      <c r="EH36" s="31"/>
      <c r="EI36" s="45"/>
      <c r="EJ36" s="16">
        <v>36444</v>
      </c>
      <c r="EK36" s="53"/>
      <c r="EL36" s="16">
        <v>32459</v>
      </c>
      <c r="EM36" s="16"/>
      <c r="EN36" s="16">
        <v>34865</v>
      </c>
      <c r="EO36" s="16"/>
      <c r="EP36" s="16">
        <v>34031</v>
      </c>
      <c r="EQ36" s="16"/>
      <c r="ER36" s="16">
        <v>35337</v>
      </c>
      <c r="ES36" s="16"/>
      <c r="ET36" s="16">
        <v>33040</v>
      </c>
      <c r="EU36" s="16"/>
      <c r="EV36" s="16">
        <v>29202</v>
      </c>
      <c r="EW36" s="16"/>
      <c r="EX36" s="16">
        <v>34362</v>
      </c>
      <c r="EY36" s="16"/>
      <c r="EZ36" s="16">
        <v>35008</v>
      </c>
      <c r="FA36" s="16"/>
      <c r="FB36" s="16">
        <v>36846</v>
      </c>
      <c r="FC36" s="16"/>
      <c r="FD36" s="16">
        <v>36748</v>
      </c>
      <c r="FE36" s="16"/>
      <c r="FF36" s="16">
        <v>33640</v>
      </c>
      <c r="FG36" s="16"/>
      <c r="FH36" s="16">
        <v>411982</v>
      </c>
      <c r="FI36" s="31"/>
      <c r="FJ36" s="45"/>
      <c r="FK36" s="16">
        <v>36551</v>
      </c>
      <c r="FL36" s="53"/>
      <c r="FM36" s="16">
        <v>32759</v>
      </c>
      <c r="FN36" s="16"/>
      <c r="FO36" s="16">
        <v>36698</v>
      </c>
      <c r="FP36" s="16"/>
      <c r="FQ36" s="16">
        <v>34712</v>
      </c>
      <c r="FR36" s="16"/>
      <c r="FS36" s="16">
        <v>36174</v>
      </c>
      <c r="FT36" s="16"/>
      <c r="FU36" s="16">
        <v>32616</v>
      </c>
      <c r="FV36" s="16"/>
      <c r="FW36" s="16">
        <v>31709</v>
      </c>
      <c r="FX36" s="16"/>
      <c r="FY36" s="16">
        <v>34448</v>
      </c>
      <c r="FZ36" s="16"/>
      <c r="GA36" s="16">
        <v>35682</v>
      </c>
      <c r="GB36" s="16"/>
      <c r="GC36" s="16">
        <v>36515</v>
      </c>
      <c r="GD36" s="16"/>
      <c r="GE36" s="16">
        <v>35838</v>
      </c>
      <c r="GF36" s="16"/>
      <c r="GG36" s="16">
        <v>34359</v>
      </c>
      <c r="GH36" s="16"/>
      <c r="GI36" s="16">
        <v>418061</v>
      </c>
      <c r="GJ36" s="31"/>
      <c r="GK36" s="45"/>
      <c r="GL36" s="16">
        <v>37190</v>
      </c>
      <c r="GM36" s="53"/>
      <c r="GN36" s="16">
        <v>34655</v>
      </c>
      <c r="GO36" s="16"/>
      <c r="GP36" s="16">
        <v>36132</v>
      </c>
      <c r="GQ36" s="16"/>
      <c r="GR36" s="16">
        <v>28578</v>
      </c>
      <c r="GS36" s="16"/>
      <c r="GT36" s="16">
        <v>28513</v>
      </c>
      <c r="GU36" s="16"/>
      <c r="GV36" s="16">
        <v>28400</v>
      </c>
      <c r="GW36" s="16"/>
      <c r="GX36" s="16">
        <v>29226</v>
      </c>
      <c r="GY36" s="16"/>
      <c r="GZ36" s="16">
        <v>33406</v>
      </c>
      <c r="HA36" s="16"/>
      <c r="HB36" s="16">
        <v>35167</v>
      </c>
      <c r="HC36" s="16"/>
      <c r="HD36" s="16">
        <v>36643</v>
      </c>
      <c r="HE36" s="16"/>
      <c r="HF36" s="16">
        <v>35154</v>
      </c>
      <c r="HG36" s="16"/>
      <c r="HH36" s="16">
        <v>35689</v>
      </c>
      <c r="HI36" s="16"/>
      <c r="HJ36" s="16">
        <v>398753</v>
      </c>
      <c r="HK36" s="31"/>
      <c r="HL36" s="45"/>
      <c r="HM36" s="16">
        <v>33708</v>
      </c>
      <c r="HN36" s="53"/>
      <c r="HO36" s="16">
        <v>31237</v>
      </c>
      <c r="HP36" s="16"/>
      <c r="HQ36" s="16">
        <v>35572</v>
      </c>
      <c r="HR36" s="16"/>
      <c r="HS36" s="16">
        <v>33026</v>
      </c>
      <c r="HT36" s="16"/>
      <c r="HU36" s="16">
        <v>33481</v>
      </c>
      <c r="HV36" s="16"/>
      <c r="HW36" s="16">
        <v>32804</v>
      </c>
      <c r="HX36" s="16"/>
      <c r="HY36" s="16">
        <v>29401</v>
      </c>
      <c r="HZ36" s="16"/>
      <c r="IA36" s="16">
        <v>33805</v>
      </c>
      <c r="IB36" s="16"/>
      <c r="IC36" s="16">
        <v>35615</v>
      </c>
      <c r="ID36" s="16"/>
      <c r="IE36" s="16">
        <v>34787</v>
      </c>
      <c r="IF36" s="16"/>
      <c r="IG36" s="16">
        <v>33943</v>
      </c>
      <c r="IH36" s="16"/>
      <c r="II36" s="16">
        <v>32961</v>
      </c>
      <c r="IJ36" s="16"/>
      <c r="IK36" s="16">
        <v>400340</v>
      </c>
      <c r="IL36" s="31"/>
      <c r="IM36" s="31"/>
      <c r="IN36" s="16">
        <v>32741</v>
      </c>
      <c r="IO36" s="53"/>
      <c r="IP36" s="16">
        <v>31594</v>
      </c>
      <c r="IQ36" s="16"/>
      <c r="IR36" s="16">
        <v>36097</v>
      </c>
      <c r="IS36" s="16"/>
      <c r="IT36" s="16">
        <v>33085</v>
      </c>
      <c r="IU36" s="16"/>
      <c r="IV36" s="16">
        <v>35604</v>
      </c>
      <c r="IW36" s="16"/>
      <c r="IX36" s="16">
        <v>31422</v>
      </c>
      <c r="IY36" s="16"/>
      <c r="IZ36" s="16">
        <v>28647</v>
      </c>
      <c r="JA36" s="16"/>
      <c r="JB36" s="16">
        <v>32270</v>
      </c>
      <c r="JC36" s="16"/>
      <c r="JD36" s="16">
        <v>34158</v>
      </c>
      <c r="JE36" s="16"/>
      <c r="JF36" s="16">
        <v>33833</v>
      </c>
      <c r="JG36" s="16"/>
      <c r="JH36" s="16">
        <v>33475</v>
      </c>
      <c r="JI36" s="16"/>
      <c r="JJ36" s="16">
        <v>32650</v>
      </c>
      <c r="JK36" s="16"/>
      <c r="JL36" s="16">
        <v>395576</v>
      </c>
      <c r="JM36" s="31"/>
      <c r="JN36" s="31"/>
      <c r="JO36" s="16">
        <v>33125</v>
      </c>
      <c r="JP36" s="53"/>
      <c r="JQ36" s="16">
        <v>31198</v>
      </c>
      <c r="JR36" s="16"/>
      <c r="JS36" s="16">
        <v>34625</v>
      </c>
      <c r="JT36" s="16"/>
      <c r="JU36" s="16">
        <v>30456</v>
      </c>
      <c r="JV36" s="16"/>
      <c r="JW36" s="16">
        <v>31576</v>
      </c>
      <c r="JX36" s="16"/>
      <c r="JY36" s="16">
        <v>28129</v>
      </c>
      <c r="JZ36" s="16"/>
      <c r="KA36" s="16">
        <v>27823</v>
      </c>
      <c r="KB36" s="16"/>
      <c r="KC36" s="16">
        <v>30003</v>
      </c>
      <c r="KD36" s="16"/>
      <c r="KE36" s="16">
        <v>31180</v>
      </c>
      <c r="KF36" s="16"/>
      <c r="KG36" s="16">
        <v>31516</v>
      </c>
      <c r="KH36" s="16"/>
      <c r="KI36" s="16">
        <v>31745</v>
      </c>
      <c r="KJ36" s="16"/>
      <c r="KK36" s="16">
        <v>31732</v>
      </c>
      <c r="KL36" s="16"/>
      <c r="KM36" s="16">
        <v>373108</v>
      </c>
      <c r="KN36" s="31"/>
      <c r="KO36" s="31"/>
      <c r="KP36" s="16">
        <v>31176</v>
      </c>
      <c r="KQ36" s="53"/>
      <c r="KR36" s="16">
        <v>32104</v>
      </c>
      <c r="KS36" s="16"/>
      <c r="KT36" s="16">
        <v>33139</v>
      </c>
      <c r="KU36" s="16"/>
      <c r="KV36" s="16"/>
      <c r="KW36" s="16"/>
      <c r="KX36" s="16"/>
      <c r="KY36" s="16"/>
      <c r="KZ36" s="16"/>
      <c r="LA36" s="16"/>
      <c r="LB36" s="16"/>
      <c r="LC36" s="16"/>
      <c r="LD36" s="16"/>
      <c r="LE36" s="16"/>
      <c r="LF36" s="16"/>
      <c r="LG36" s="16"/>
      <c r="LH36" s="16"/>
      <c r="LI36" s="16"/>
      <c r="LJ36" s="16"/>
      <c r="LK36" s="16"/>
      <c r="LL36" s="16"/>
      <c r="LM36" s="16"/>
      <c r="LN36" s="16">
        <v>96419</v>
      </c>
      <c r="LO36" s="31"/>
      <c r="LP36" s="40"/>
      <c r="LQ36" s="15" t="s">
        <v>30</v>
      </c>
    </row>
    <row r="37" spans="2:331" ht="10.5" customHeight="1" x14ac:dyDescent="0.2">
      <c r="B37" s="13">
        <v>16</v>
      </c>
      <c r="C37" s="13"/>
      <c r="D37" s="19" t="s">
        <v>31</v>
      </c>
      <c r="E37" s="41">
        <v>99.407298881193398</v>
      </c>
      <c r="F37" s="41"/>
      <c r="G37" s="41">
        <v>99.466120598237467</v>
      </c>
      <c r="H37" s="41"/>
      <c r="I37" s="41">
        <v>99.408100760521705</v>
      </c>
      <c r="J37" s="41"/>
      <c r="K37" s="41">
        <v>99.51426209177346</v>
      </c>
      <c r="L37" s="41"/>
      <c r="M37" s="41">
        <v>99.319727891156461</v>
      </c>
      <c r="N37" s="41"/>
      <c r="O37" s="41">
        <v>99.273050960611229</v>
      </c>
      <c r="P37" s="41"/>
      <c r="Q37" s="41">
        <v>99.566908609696441</v>
      </c>
      <c r="R37" s="41"/>
      <c r="S37" s="41">
        <v>99.417854777425319</v>
      </c>
      <c r="T37" s="41"/>
      <c r="U37" s="41">
        <v>99.394129322051612</v>
      </c>
      <c r="V37" s="41"/>
      <c r="W37" s="41">
        <v>99.51847484276729</v>
      </c>
      <c r="X37" s="41"/>
      <c r="Y37" s="41">
        <v>99.429449948752989</v>
      </c>
      <c r="Z37" s="41"/>
      <c r="AA37" s="41">
        <v>99.405157633227191</v>
      </c>
      <c r="AB37" s="41"/>
      <c r="AC37" s="41">
        <v>99.426065836028826</v>
      </c>
      <c r="AD37" s="41"/>
      <c r="AE37" s="41"/>
      <c r="AF37" s="41">
        <v>99.260006727211575</v>
      </c>
      <c r="AG37" s="41"/>
      <c r="AH37" s="41">
        <v>99.29464998669151</v>
      </c>
      <c r="AI37" s="41"/>
      <c r="AJ37" s="41">
        <v>99.604322021001366</v>
      </c>
      <c r="AK37" s="41"/>
      <c r="AL37" s="41">
        <v>99.604730381129897</v>
      </c>
      <c r="AM37" s="41"/>
      <c r="AN37" s="41">
        <v>99.458500902498486</v>
      </c>
      <c r="AO37" s="41"/>
      <c r="AP37" s="41">
        <v>99.322873056900505</v>
      </c>
      <c r="AQ37" s="41"/>
      <c r="AR37" s="41">
        <v>98.899115683089704</v>
      </c>
      <c r="AS37" s="41"/>
      <c r="AT37" s="41">
        <v>99.165645796775152</v>
      </c>
      <c r="AU37" s="41"/>
      <c r="AV37" s="41">
        <v>99.43195774993859</v>
      </c>
      <c r="AW37" s="41"/>
      <c r="AX37" s="41">
        <v>99.497531995389124</v>
      </c>
      <c r="AY37" s="41"/>
      <c r="AZ37" s="41">
        <v>99.617221853152387</v>
      </c>
      <c r="BA37" s="41"/>
      <c r="BB37" s="41">
        <v>99.673275178429819</v>
      </c>
      <c r="BC37" s="41"/>
      <c r="BD37" s="41">
        <v>99.410543237993167</v>
      </c>
      <c r="BE37" s="41"/>
      <c r="BF37" s="41"/>
      <c r="BG37" s="41">
        <v>99.440321583178729</v>
      </c>
      <c r="BH37" s="41"/>
      <c r="BI37" s="41">
        <v>99.544799580822641</v>
      </c>
      <c r="BJ37" s="41"/>
      <c r="BK37" s="41">
        <v>99.462679593505428</v>
      </c>
      <c r="BL37" s="41"/>
      <c r="BM37" s="41">
        <v>99.461469419156302</v>
      </c>
      <c r="BN37" s="41"/>
      <c r="BO37" s="41">
        <v>99.536555376903436</v>
      </c>
      <c r="BP37" s="41"/>
      <c r="BQ37" s="41">
        <v>99.491639615361066</v>
      </c>
      <c r="BR37" s="41"/>
      <c r="BS37" s="41">
        <v>99.541284403669721</v>
      </c>
      <c r="BT37" s="41"/>
      <c r="BU37" s="41">
        <v>99.437448059835063</v>
      </c>
      <c r="BV37" s="41"/>
      <c r="BW37" s="41">
        <v>99.504465742856297</v>
      </c>
      <c r="BX37" s="41"/>
      <c r="BY37" s="41">
        <v>99.562128461649991</v>
      </c>
      <c r="BZ37" s="41"/>
      <c r="CA37" s="41">
        <v>99.591885728003831</v>
      </c>
      <c r="CB37" s="41"/>
      <c r="CC37" s="41">
        <v>99.405195435785387</v>
      </c>
      <c r="CD37" s="41"/>
      <c r="CE37" s="41">
        <v>99.498305783526803</v>
      </c>
      <c r="CF37" s="41"/>
      <c r="CG37" s="41"/>
      <c r="CH37" s="41">
        <v>99.073337818826829</v>
      </c>
      <c r="CI37" s="41"/>
      <c r="CJ37" s="41">
        <v>99.598805465898465</v>
      </c>
      <c r="CK37" s="41"/>
      <c r="CL37" s="41">
        <v>99.613208636416118</v>
      </c>
      <c r="CM37" s="41"/>
      <c r="CN37" s="41">
        <v>99.621589909064241</v>
      </c>
      <c r="CO37" s="41"/>
      <c r="CP37" s="41">
        <v>99.542327425373131</v>
      </c>
      <c r="CQ37" s="41"/>
      <c r="CR37" s="41">
        <v>99.557780302797653</v>
      </c>
      <c r="CS37" s="41"/>
      <c r="CT37" s="41">
        <v>99.489980586357802</v>
      </c>
      <c r="CU37" s="41"/>
      <c r="CV37" s="41">
        <v>99.48662846227316</v>
      </c>
      <c r="CW37" s="41"/>
      <c r="CX37" s="41">
        <v>99.496943640139207</v>
      </c>
      <c r="CY37" s="41"/>
      <c r="CZ37" s="41">
        <v>99.605127449535885</v>
      </c>
      <c r="DA37" s="41"/>
      <c r="DB37" s="41">
        <v>99.297688479037532</v>
      </c>
      <c r="DC37" s="41"/>
      <c r="DD37" s="41">
        <v>99.684823977164598</v>
      </c>
      <c r="DE37" s="41"/>
      <c r="DF37" s="41">
        <v>99.507567800086022</v>
      </c>
      <c r="DG37" s="41"/>
      <c r="DH37" s="41"/>
      <c r="DI37" s="41">
        <v>99.407120257674649</v>
      </c>
      <c r="DJ37" s="41"/>
      <c r="DK37" s="41">
        <v>99.566265060240966</v>
      </c>
      <c r="DL37" s="41"/>
      <c r="DM37" s="41">
        <v>99.733598837522194</v>
      </c>
      <c r="DN37" s="41"/>
      <c r="DO37" s="41">
        <v>99.471574344023324</v>
      </c>
      <c r="DP37" s="41"/>
      <c r="DQ37" s="41">
        <v>99.385356181843932</v>
      </c>
      <c r="DR37" s="41"/>
      <c r="DS37" s="41">
        <v>99.362559384208311</v>
      </c>
      <c r="DT37" s="41"/>
      <c r="DU37" s="41">
        <v>99.487712011076496</v>
      </c>
      <c r="DV37" s="41"/>
      <c r="DW37" s="41">
        <v>99.620974721699938</v>
      </c>
      <c r="DX37" s="41"/>
      <c r="DY37" s="41">
        <v>99.500890225037224</v>
      </c>
      <c r="DZ37" s="41"/>
      <c r="EA37" s="41">
        <v>99.564826772979956</v>
      </c>
      <c r="EB37" s="41"/>
      <c r="EC37" s="41">
        <v>99.538950268477137</v>
      </c>
      <c r="ED37" s="41"/>
      <c r="EE37" s="41">
        <v>99.440125319099565</v>
      </c>
      <c r="EF37" s="41"/>
      <c r="EG37" s="41">
        <v>99.50837497403819</v>
      </c>
      <c r="EH37" s="41"/>
      <c r="EI37" s="41"/>
      <c r="EJ37" s="41">
        <v>98.866040909337528</v>
      </c>
      <c r="EK37" s="41"/>
      <c r="EL37" s="41">
        <v>98.617609527860481</v>
      </c>
      <c r="EM37" s="41"/>
      <c r="EN37" s="41">
        <v>99.245658980927985</v>
      </c>
      <c r="EO37" s="41"/>
      <c r="EP37" s="41">
        <v>99.561159708610049</v>
      </c>
      <c r="EQ37" s="41"/>
      <c r="ER37" s="41">
        <v>98.886245977333147</v>
      </c>
      <c r="ES37" s="41"/>
      <c r="ET37" s="41">
        <v>99.103152464081106</v>
      </c>
      <c r="EU37" s="41"/>
      <c r="EV37" s="41">
        <v>98.762175324675326</v>
      </c>
      <c r="EW37" s="41"/>
      <c r="EX37" s="41">
        <v>99.045917043784044</v>
      </c>
      <c r="EY37" s="41"/>
      <c r="EZ37" s="41">
        <v>99.471500824004096</v>
      </c>
      <c r="FA37" s="41"/>
      <c r="FB37" s="41">
        <v>99.101667563206021</v>
      </c>
      <c r="FC37" s="41"/>
      <c r="FD37" s="41">
        <v>99.544912774948529</v>
      </c>
      <c r="FE37" s="41"/>
      <c r="FF37" s="41">
        <v>99.508962905993016</v>
      </c>
      <c r="FG37" s="41"/>
      <c r="FH37" s="41">
        <v>99.149014001800168</v>
      </c>
      <c r="FI37" s="41"/>
      <c r="FJ37" s="41"/>
      <c r="FK37" s="41">
        <v>99.350366947540095</v>
      </c>
      <c r="FL37" s="41"/>
      <c r="FM37" s="41">
        <v>99.080543205395756</v>
      </c>
      <c r="FN37" s="41"/>
      <c r="FO37" s="41">
        <v>99.611845498222081</v>
      </c>
      <c r="FP37" s="41"/>
      <c r="FQ37" s="41">
        <v>99.46131805157593</v>
      </c>
      <c r="FR37" s="41"/>
      <c r="FS37" s="41">
        <v>99.507605974747619</v>
      </c>
      <c r="FT37" s="41"/>
      <c r="FU37" s="41">
        <v>99.166920036485251</v>
      </c>
      <c r="FV37" s="41"/>
      <c r="FW37" s="41">
        <v>99.501066900966478</v>
      </c>
      <c r="FX37" s="41"/>
      <c r="FY37" s="41">
        <v>99.376875144241865</v>
      </c>
      <c r="FZ37" s="41"/>
      <c r="GA37" s="41">
        <v>99.586938319843711</v>
      </c>
      <c r="GB37" s="41"/>
      <c r="GC37" s="41">
        <v>99.436305212134414</v>
      </c>
      <c r="GD37" s="41"/>
      <c r="GE37" s="41">
        <v>99.605336297943296</v>
      </c>
      <c r="GF37" s="41"/>
      <c r="GG37" s="41">
        <v>99.429910869313574</v>
      </c>
      <c r="GH37" s="41"/>
      <c r="GI37" s="41">
        <v>99.430143867268242</v>
      </c>
      <c r="GJ37" s="41"/>
      <c r="GK37" s="41"/>
      <c r="GL37" s="41">
        <v>99.766612120074043</v>
      </c>
      <c r="GM37" s="41"/>
      <c r="GN37" s="41">
        <v>99.649193432440981</v>
      </c>
      <c r="GO37" s="41"/>
      <c r="GP37" s="41">
        <v>99.668983780205238</v>
      </c>
      <c r="GQ37" s="41"/>
      <c r="GR37" s="41">
        <v>99.710407871323397</v>
      </c>
      <c r="GS37" s="41"/>
      <c r="GT37" s="41">
        <v>99.667925055928407</v>
      </c>
      <c r="GU37" s="41"/>
      <c r="GV37" s="41">
        <v>99.572260009816986</v>
      </c>
      <c r="GW37" s="41"/>
      <c r="GX37" s="41">
        <v>99.723615518476819</v>
      </c>
      <c r="GY37" s="41"/>
      <c r="GZ37" s="41">
        <v>99.529257537838163</v>
      </c>
      <c r="HA37" s="41"/>
      <c r="HB37" s="41">
        <v>99.642988694642</v>
      </c>
      <c r="HC37" s="41"/>
      <c r="HD37" s="41">
        <v>99.500366578868764</v>
      </c>
      <c r="HE37" s="41"/>
      <c r="HF37" s="41">
        <v>99.620267513035586</v>
      </c>
      <c r="HG37" s="41"/>
      <c r="HH37" s="41">
        <v>99.648192098282834</v>
      </c>
      <c r="HI37" s="41"/>
      <c r="HJ37" s="41">
        <v>99.640671579320866</v>
      </c>
      <c r="HK37" s="41"/>
      <c r="HL37" s="41"/>
      <c r="HM37" s="41">
        <v>99.395512045528264</v>
      </c>
      <c r="HN37" s="41"/>
      <c r="HO37" s="41">
        <v>99.379613133112755</v>
      </c>
      <c r="HP37" s="41"/>
      <c r="HQ37" s="41">
        <v>99.691721316069732</v>
      </c>
      <c r="HR37" s="41"/>
      <c r="HS37" s="41">
        <v>99.764378927017887</v>
      </c>
      <c r="HT37" s="41"/>
      <c r="HU37" s="41">
        <v>99.625078108727351</v>
      </c>
      <c r="HV37" s="41"/>
      <c r="HW37" s="41">
        <v>99.195645600241917</v>
      </c>
      <c r="HX37" s="41"/>
      <c r="HY37" s="41">
        <v>99.277393212898872</v>
      </c>
      <c r="HZ37" s="41"/>
      <c r="IA37" s="41">
        <v>99.575834339744901</v>
      </c>
      <c r="IB37" s="41"/>
      <c r="IC37" s="41">
        <v>99.538848518725544</v>
      </c>
      <c r="ID37" s="41"/>
      <c r="IE37" s="41">
        <v>99.624835328483869</v>
      </c>
      <c r="IF37" s="41"/>
      <c r="IG37" s="41">
        <v>99.236931353058125</v>
      </c>
      <c r="IH37" s="41"/>
      <c r="II37" s="41">
        <v>99.0712353471596</v>
      </c>
      <c r="IJ37" s="41"/>
      <c r="IK37" s="41">
        <v>99.452482213124526</v>
      </c>
      <c r="IL37" s="41"/>
      <c r="IM37" s="41"/>
      <c r="IN37" s="41">
        <v>99.377769683724878</v>
      </c>
      <c r="IO37" s="41"/>
      <c r="IP37" s="41">
        <v>99.199346918270592</v>
      </c>
      <c r="IQ37" s="41"/>
      <c r="IR37" s="41">
        <v>99.47639650563562</v>
      </c>
      <c r="IS37" s="41"/>
      <c r="IT37" s="41">
        <v>99.116237267825042</v>
      </c>
      <c r="IU37" s="41"/>
      <c r="IV37" s="41">
        <v>99.355378819589788</v>
      </c>
      <c r="IW37" s="41"/>
      <c r="IX37" s="41">
        <v>99.23885923633263</v>
      </c>
      <c r="IY37" s="41"/>
      <c r="IZ37" s="41">
        <v>99.165743561340349</v>
      </c>
      <c r="JA37" s="41"/>
      <c r="JB37" s="41">
        <v>99.118469146420125</v>
      </c>
      <c r="JC37" s="41"/>
      <c r="JD37" s="41">
        <v>99.339828413552425</v>
      </c>
      <c r="JE37" s="41"/>
      <c r="JF37" s="41">
        <v>99.538099441012065</v>
      </c>
      <c r="JG37" s="41"/>
      <c r="JH37" s="41">
        <v>99.423802310730935</v>
      </c>
      <c r="JI37" s="41"/>
      <c r="JJ37" s="41">
        <v>98.888451403822273</v>
      </c>
      <c r="JK37" s="41"/>
      <c r="JL37" s="41">
        <v>99.274718545622463</v>
      </c>
      <c r="JM37" s="41"/>
      <c r="JN37" s="41"/>
      <c r="JO37" s="41">
        <v>99.3759937599376</v>
      </c>
      <c r="JP37" s="41"/>
      <c r="JQ37" s="41">
        <v>99.661385126501401</v>
      </c>
      <c r="JR37" s="41"/>
      <c r="JS37" s="41">
        <v>99.266076087268146</v>
      </c>
      <c r="JT37" s="41"/>
      <c r="JU37" s="41">
        <v>99.418946268851599</v>
      </c>
      <c r="JV37" s="41"/>
      <c r="JW37" s="41">
        <v>99.223831819753002</v>
      </c>
      <c r="JX37" s="41"/>
      <c r="JY37" s="41">
        <v>99.091133265227043</v>
      </c>
      <c r="JZ37" s="41"/>
      <c r="KA37" s="41">
        <v>99.328835100496235</v>
      </c>
      <c r="KB37" s="41"/>
      <c r="KC37" s="41">
        <v>98.876219351436859</v>
      </c>
      <c r="KD37" s="41"/>
      <c r="KE37" s="41">
        <v>99.470426848720734</v>
      </c>
      <c r="KF37" s="41"/>
      <c r="KG37" s="41">
        <v>99.237987278795885</v>
      </c>
      <c r="KH37" s="41"/>
      <c r="KI37" s="41">
        <v>98.955735660847878</v>
      </c>
      <c r="KJ37" s="41"/>
      <c r="KK37" s="41">
        <v>98.442638208103247</v>
      </c>
      <c r="KL37" s="41"/>
      <c r="KM37" s="41">
        <v>99.195235753120556</v>
      </c>
      <c r="KN37" s="42"/>
      <c r="KO37" s="42"/>
      <c r="KP37" s="41">
        <v>97.666113217004479</v>
      </c>
      <c r="KQ37" s="41"/>
      <c r="KR37" s="41">
        <v>99.03751233958539</v>
      </c>
      <c r="KS37" s="41"/>
      <c r="KT37" s="41">
        <v>99.245305621275193</v>
      </c>
      <c r="KU37" s="41"/>
      <c r="KV37" s="41"/>
      <c r="KW37" s="41"/>
      <c r="KX37" s="41"/>
      <c r="KY37" s="41"/>
      <c r="KZ37" s="41"/>
      <c r="LA37" s="41"/>
      <c r="LB37" s="41"/>
      <c r="LC37" s="41"/>
      <c r="LD37" s="41"/>
      <c r="LE37" s="41"/>
      <c r="LF37" s="41"/>
      <c r="LG37" s="41"/>
      <c r="LH37" s="41"/>
      <c r="LI37" s="41"/>
      <c r="LJ37" s="41"/>
      <c r="LK37" s="41"/>
      <c r="LL37" s="41"/>
      <c r="LM37" s="41"/>
      <c r="LN37" s="41">
        <v>98.660568107400124</v>
      </c>
      <c r="LO37" s="42"/>
      <c r="LP37" s="42"/>
      <c r="LQ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2"/>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19"/>
    </row>
    <row r="39" spans="2:331" ht="10.5" customHeight="1" x14ac:dyDescent="0.2">
      <c r="B39" s="13">
        <v>17</v>
      </c>
      <c r="C39" s="14"/>
      <c r="D39" s="15" t="s">
        <v>33</v>
      </c>
      <c r="E39" s="16">
        <v>29939</v>
      </c>
      <c r="F39" s="16"/>
      <c r="G39" s="16">
        <v>27279</v>
      </c>
      <c r="H39" s="16"/>
      <c r="I39" s="16">
        <v>28961</v>
      </c>
      <c r="J39" s="16"/>
      <c r="K39" s="16">
        <v>28954</v>
      </c>
      <c r="L39" s="16"/>
      <c r="M39" s="16">
        <v>29277</v>
      </c>
      <c r="N39" s="16"/>
      <c r="O39" s="16">
        <v>26838</v>
      </c>
      <c r="P39" s="16"/>
      <c r="Q39" s="16">
        <v>24874</v>
      </c>
      <c r="R39" s="16"/>
      <c r="S39" s="16">
        <v>28604</v>
      </c>
      <c r="T39" s="16"/>
      <c r="U39" s="16">
        <v>28623</v>
      </c>
      <c r="V39" s="16"/>
      <c r="W39" s="16">
        <v>30460</v>
      </c>
      <c r="X39" s="16"/>
      <c r="Y39" s="16">
        <v>29162</v>
      </c>
      <c r="Z39" s="16"/>
      <c r="AA39" s="16">
        <v>28477</v>
      </c>
      <c r="AB39" s="16"/>
      <c r="AC39" s="16">
        <v>341448</v>
      </c>
      <c r="AD39" s="45"/>
      <c r="AE39" s="45"/>
      <c r="AF39" s="16">
        <v>32565</v>
      </c>
      <c r="AG39" s="16"/>
      <c r="AH39" s="16">
        <v>29922</v>
      </c>
      <c r="AI39" s="16"/>
      <c r="AJ39" s="16">
        <v>32774</v>
      </c>
      <c r="AK39" s="16"/>
      <c r="AL39" s="16">
        <v>31066</v>
      </c>
      <c r="AM39" s="16"/>
      <c r="AN39" s="16">
        <v>31476</v>
      </c>
      <c r="AO39" s="16"/>
      <c r="AP39" s="16">
        <v>27369</v>
      </c>
      <c r="AQ39" s="16"/>
      <c r="AR39" s="16">
        <v>27514</v>
      </c>
      <c r="AS39" s="16"/>
      <c r="AT39" s="16">
        <v>30061</v>
      </c>
      <c r="AU39" s="16"/>
      <c r="AV39" s="16">
        <v>32466</v>
      </c>
      <c r="AW39" s="16"/>
      <c r="AX39" s="16">
        <v>33743</v>
      </c>
      <c r="AY39" s="16"/>
      <c r="AZ39" s="16">
        <v>31559</v>
      </c>
      <c r="BA39" s="16"/>
      <c r="BB39" s="16">
        <v>31470</v>
      </c>
      <c r="BC39" s="16"/>
      <c r="BD39" s="16">
        <v>371985</v>
      </c>
      <c r="BE39" s="45"/>
      <c r="BF39" s="45"/>
      <c r="BG39" s="16">
        <v>32235</v>
      </c>
      <c r="BH39" s="53"/>
      <c r="BI39" s="16">
        <v>30463</v>
      </c>
      <c r="BJ39" s="16"/>
      <c r="BK39" s="16">
        <v>34144</v>
      </c>
      <c r="BL39" s="16"/>
      <c r="BM39" s="16">
        <v>31090</v>
      </c>
      <c r="BN39" s="16"/>
      <c r="BO39" s="16">
        <v>31654</v>
      </c>
      <c r="BP39" s="16"/>
      <c r="BQ39" s="16">
        <v>32562</v>
      </c>
      <c r="BR39" s="16"/>
      <c r="BS39" s="16">
        <v>29571</v>
      </c>
      <c r="BT39" s="16"/>
      <c r="BU39" s="16">
        <v>31180</v>
      </c>
      <c r="BV39" s="16"/>
      <c r="BW39" s="16">
        <v>33598</v>
      </c>
      <c r="BX39" s="16"/>
      <c r="BY39" s="16">
        <v>34399</v>
      </c>
      <c r="BZ39" s="16"/>
      <c r="CA39" s="16">
        <v>33246</v>
      </c>
      <c r="CB39" s="16"/>
      <c r="CC39" s="16">
        <v>32849</v>
      </c>
      <c r="CD39" s="16"/>
      <c r="CE39" s="16">
        <v>386991</v>
      </c>
      <c r="CF39" s="31"/>
      <c r="CG39" s="45"/>
      <c r="CH39" s="16">
        <v>32519</v>
      </c>
      <c r="CI39" s="53"/>
      <c r="CJ39" s="16">
        <v>33078</v>
      </c>
      <c r="CK39" s="16"/>
      <c r="CL39" s="16">
        <v>34590</v>
      </c>
      <c r="CM39" s="16"/>
      <c r="CN39" s="16">
        <v>34022</v>
      </c>
      <c r="CO39" s="16"/>
      <c r="CP39" s="16">
        <v>34224</v>
      </c>
      <c r="CQ39" s="16"/>
      <c r="CR39" s="16">
        <v>32482</v>
      </c>
      <c r="CS39" s="16"/>
      <c r="CT39" s="16">
        <v>30303</v>
      </c>
      <c r="CU39" s="16"/>
      <c r="CV39" s="16">
        <v>33409</v>
      </c>
      <c r="CW39" s="16"/>
      <c r="CX39" s="16">
        <v>34096</v>
      </c>
      <c r="CY39" s="16"/>
      <c r="CZ39" s="16">
        <v>33883</v>
      </c>
      <c r="DA39" s="16"/>
      <c r="DB39" s="16">
        <v>32604</v>
      </c>
      <c r="DC39" s="16"/>
      <c r="DD39" s="16">
        <v>33575</v>
      </c>
      <c r="DE39" s="16"/>
      <c r="DF39" s="16">
        <v>398785</v>
      </c>
      <c r="DG39" s="31"/>
      <c r="DH39" s="45"/>
      <c r="DI39" s="16">
        <v>34969</v>
      </c>
      <c r="DJ39" s="53"/>
      <c r="DK39" s="16">
        <v>33112</v>
      </c>
      <c r="DL39" s="16"/>
      <c r="DM39" s="16">
        <v>37116</v>
      </c>
      <c r="DN39" s="16"/>
      <c r="DO39" s="16">
        <v>32831</v>
      </c>
      <c r="DP39" s="16"/>
      <c r="DQ39" s="16">
        <v>35174</v>
      </c>
      <c r="DR39" s="16"/>
      <c r="DS39" s="16">
        <v>33146</v>
      </c>
      <c r="DT39" s="16"/>
      <c r="DU39" s="16">
        <v>28797</v>
      </c>
      <c r="DV39" s="16"/>
      <c r="DW39" s="16">
        <v>33420</v>
      </c>
      <c r="DX39" s="16"/>
      <c r="DY39" s="16">
        <v>34153</v>
      </c>
      <c r="DZ39" s="16"/>
      <c r="EA39" s="16">
        <v>35515</v>
      </c>
      <c r="EB39" s="16"/>
      <c r="EC39" s="16">
        <v>35486</v>
      </c>
      <c r="ED39" s="16"/>
      <c r="EE39" s="16">
        <v>34371</v>
      </c>
      <c r="EF39" s="16"/>
      <c r="EG39" s="16">
        <v>408090</v>
      </c>
      <c r="EH39" s="31"/>
      <c r="EI39" s="45"/>
      <c r="EJ39" s="16">
        <v>36602</v>
      </c>
      <c r="EK39" s="53"/>
      <c r="EL39" s="16">
        <v>32618</v>
      </c>
      <c r="EM39" s="16"/>
      <c r="EN39" s="16">
        <v>34986</v>
      </c>
      <c r="EO39" s="16"/>
      <c r="EP39" s="16">
        <v>34115</v>
      </c>
      <c r="EQ39" s="16"/>
      <c r="ER39" s="16">
        <v>35515</v>
      </c>
      <c r="ES39" s="16"/>
      <c r="ET39" s="16">
        <v>33172</v>
      </c>
      <c r="EU39" s="16"/>
      <c r="EV39" s="16">
        <v>29340</v>
      </c>
      <c r="EW39" s="16"/>
      <c r="EX39" s="16">
        <v>34503</v>
      </c>
      <c r="EY39" s="16"/>
      <c r="EZ39" s="16">
        <v>35079</v>
      </c>
      <c r="FA39" s="16"/>
      <c r="FB39" s="16">
        <v>36997</v>
      </c>
      <c r="FC39" s="16"/>
      <c r="FD39" s="16">
        <v>36822</v>
      </c>
      <c r="FE39" s="16"/>
      <c r="FF39" s="16">
        <v>33699</v>
      </c>
      <c r="FG39" s="16"/>
      <c r="FH39" s="16">
        <v>413448</v>
      </c>
      <c r="FI39" s="31"/>
      <c r="FJ39" s="45"/>
      <c r="FK39" s="16">
        <v>36648</v>
      </c>
      <c r="FL39" s="53"/>
      <c r="FM39" s="16">
        <v>32877</v>
      </c>
      <c r="FN39" s="16"/>
      <c r="FO39" s="16">
        <v>36770</v>
      </c>
      <c r="FP39" s="16"/>
      <c r="FQ39" s="16">
        <v>34793</v>
      </c>
      <c r="FR39" s="16"/>
      <c r="FS39" s="16">
        <v>36262</v>
      </c>
      <c r="FT39" s="16"/>
      <c r="FU39" s="16">
        <v>32734</v>
      </c>
      <c r="FV39" s="16"/>
      <c r="FW39" s="16">
        <v>31764</v>
      </c>
      <c r="FX39" s="16"/>
      <c r="FY39" s="16">
        <v>34535</v>
      </c>
      <c r="FZ39" s="16"/>
      <c r="GA39" s="16">
        <v>35756</v>
      </c>
      <c r="GB39" s="16"/>
      <c r="GC39" s="16">
        <v>36579</v>
      </c>
      <c r="GD39" s="16"/>
      <c r="GE39" s="16">
        <v>35897</v>
      </c>
      <c r="GF39" s="16"/>
      <c r="GG39" s="16">
        <v>34435</v>
      </c>
      <c r="GH39" s="16"/>
      <c r="GI39" s="16">
        <v>419050</v>
      </c>
      <c r="GJ39" s="31"/>
      <c r="GK39" s="45"/>
      <c r="GL39" s="16">
        <v>37231</v>
      </c>
      <c r="GM39" s="53"/>
      <c r="GN39" s="16">
        <v>34705</v>
      </c>
      <c r="GO39" s="16"/>
      <c r="GP39" s="16">
        <v>36179</v>
      </c>
      <c r="GQ39" s="16"/>
      <c r="GR39" s="16">
        <v>28614</v>
      </c>
      <c r="GS39" s="16"/>
      <c r="GT39" s="16">
        <v>28554</v>
      </c>
      <c r="GU39" s="16"/>
      <c r="GV39" s="16">
        <v>28460</v>
      </c>
      <c r="GW39" s="16"/>
      <c r="GX39" s="16">
        <v>29275</v>
      </c>
      <c r="GY39" s="16"/>
      <c r="GZ39" s="16">
        <v>33457</v>
      </c>
      <c r="HA39" s="16"/>
      <c r="HB39" s="16">
        <v>35226</v>
      </c>
      <c r="HC39" s="16"/>
      <c r="HD39" s="16">
        <v>36714</v>
      </c>
      <c r="HE39" s="16"/>
      <c r="HF39" s="16">
        <v>35220</v>
      </c>
      <c r="HG39" s="16"/>
      <c r="HH39" s="16">
        <v>35750</v>
      </c>
      <c r="HI39" s="16"/>
      <c r="HJ39" s="16">
        <v>399385</v>
      </c>
      <c r="HK39" s="31"/>
      <c r="HL39" s="45"/>
      <c r="HM39" s="16">
        <v>33799</v>
      </c>
      <c r="HN39" s="53"/>
      <c r="HO39" s="16">
        <v>31334</v>
      </c>
      <c r="HP39" s="16"/>
      <c r="HQ39" s="16">
        <v>35632</v>
      </c>
      <c r="HR39" s="16"/>
      <c r="HS39" s="16">
        <v>33057</v>
      </c>
      <c r="HT39" s="16"/>
      <c r="HU39" s="16">
        <v>33531</v>
      </c>
      <c r="HV39" s="16"/>
      <c r="HW39" s="16">
        <v>32917</v>
      </c>
      <c r="HX39" s="16"/>
      <c r="HY39" s="16">
        <v>29486</v>
      </c>
      <c r="HZ39" s="16"/>
      <c r="IA39" s="16">
        <v>33870</v>
      </c>
      <c r="IB39" s="16"/>
      <c r="IC39" s="16">
        <v>35691</v>
      </c>
      <c r="ID39" s="16"/>
      <c r="IE39" s="16">
        <v>34840</v>
      </c>
      <c r="IF39" s="16"/>
      <c r="IG39" s="16">
        <v>34049</v>
      </c>
      <c r="IH39" s="16"/>
      <c r="II39" s="16">
        <v>33101</v>
      </c>
      <c r="IJ39" s="16"/>
      <c r="IK39" s="16">
        <v>401307</v>
      </c>
      <c r="IL39" s="31"/>
      <c r="IM39" s="31"/>
      <c r="IN39" s="16">
        <v>32827</v>
      </c>
      <c r="IO39" s="53"/>
      <c r="IP39" s="16">
        <v>31693</v>
      </c>
      <c r="IQ39" s="16"/>
      <c r="IR39" s="16">
        <v>36172</v>
      </c>
      <c r="IS39" s="16"/>
      <c r="IT39" s="16">
        <v>33216</v>
      </c>
      <c r="IU39" s="16"/>
      <c r="IV39" s="16">
        <v>35707</v>
      </c>
      <c r="IW39" s="16"/>
      <c r="IX39" s="16">
        <v>31535</v>
      </c>
      <c r="IY39" s="16"/>
      <c r="IZ39" s="16">
        <v>28751</v>
      </c>
      <c r="JA39" s="16"/>
      <c r="JB39" s="16">
        <v>32389</v>
      </c>
      <c r="JC39" s="16"/>
      <c r="JD39" s="16">
        <v>34254</v>
      </c>
      <c r="JE39" s="16"/>
      <c r="JF39" s="16">
        <v>33902</v>
      </c>
      <c r="JG39" s="16"/>
      <c r="JH39" s="16">
        <v>33556</v>
      </c>
      <c r="JI39" s="16"/>
      <c r="JJ39" s="16">
        <v>32777</v>
      </c>
      <c r="JK39" s="16"/>
      <c r="JL39" s="16">
        <v>396779</v>
      </c>
      <c r="JM39" s="31"/>
      <c r="JN39" s="31"/>
      <c r="JO39" s="16">
        <v>33222</v>
      </c>
      <c r="JP39" s="53"/>
      <c r="JQ39" s="16">
        <v>31246</v>
      </c>
      <c r="JR39" s="16"/>
      <c r="JS39" s="16">
        <v>34745</v>
      </c>
      <c r="JT39" s="16"/>
      <c r="JU39" s="16">
        <v>30537</v>
      </c>
      <c r="JV39" s="16"/>
      <c r="JW39" s="16">
        <v>31678</v>
      </c>
      <c r="JX39" s="16"/>
      <c r="JY39" s="16">
        <v>28246</v>
      </c>
      <c r="JZ39" s="16"/>
      <c r="KA39" s="16">
        <v>27894</v>
      </c>
      <c r="KB39" s="16"/>
      <c r="KC39" s="16">
        <v>30140</v>
      </c>
      <c r="KD39" s="16"/>
      <c r="KE39" s="16">
        <v>31257</v>
      </c>
      <c r="KF39" s="16"/>
      <c r="KG39" s="16">
        <v>31632</v>
      </c>
      <c r="KH39" s="16"/>
      <c r="KI39" s="16">
        <v>31890</v>
      </c>
      <c r="KJ39" s="16"/>
      <c r="KK39" s="16">
        <v>31941</v>
      </c>
      <c r="KL39" s="16"/>
      <c r="KM39" s="16">
        <v>374428</v>
      </c>
      <c r="KN39" s="31"/>
      <c r="KO39" s="31"/>
      <c r="KP39" s="16">
        <v>31474</v>
      </c>
      <c r="KQ39" s="53"/>
      <c r="KR39" s="16">
        <v>32241</v>
      </c>
      <c r="KS39" s="16"/>
      <c r="KT39" s="16">
        <v>33237</v>
      </c>
      <c r="KU39" s="16"/>
      <c r="KV39" s="16"/>
      <c r="KW39" s="16"/>
      <c r="KX39" s="16"/>
      <c r="KY39" s="16"/>
      <c r="KZ39" s="16"/>
      <c r="LA39" s="16"/>
      <c r="LB39" s="16"/>
      <c r="LC39" s="16"/>
      <c r="LD39" s="16"/>
      <c r="LE39" s="16"/>
      <c r="LF39" s="16"/>
      <c r="LG39" s="16"/>
      <c r="LH39" s="16"/>
      <c r="LI39" s="16"/>
      <c r="LJ39" s="16"/>
      <c r="LK39" s="16"/>
      <c r="LL39" s="16"/>
      <c r="LM39" s="16"/>
      <c r="LN39" s="16">
        <v>96952</v>
      </c>
      <c r="LO39" s="31"/>
      <c r="LP39" s="40"/>
      <c r="LQ39" s="15" t="s">
        <v>34</v>
      </c>
    </row>
    <row r="40" spans="2:331" ht="10.5" customHeight="1" x14ac:dyDescent="0.2">
      <c r="B40" s="13">
        <v>18</v>
      </c>
      <c r="C40" s="13"/>
      <c r="D40" s="19" t="s">
        <v>35</v>
      </c>
      <c r="E40" s="41">
        <v>99.690330314331376</v>
      </c>
      <c r="F40" s="41"/>
      <c r="G40" s="41">
        <v>99.751343840274984</v>
      </c>
      <c r="H40" s="41"/>
      <c r="I40" s="41">
        <v>99.662755084483294</v>
      </c>
      <c r="J40" s="41"/>
      <c r="K40" s="41">
        <v>99.74507372192366</v>
      </c>
      <c r="L40" s="41"/>
      <c r="M40" s="41">
        <v>99.58163265306122</v>
      </c>
      <c r="N40" s="41"/>
      <c r="O40" s="41">
        <v>99.540093464876492</v>
      </c>
      <c r="P40" s="41"/>
      <c r="Q40" s="41">
        <v>99.747363355656248</v>
      </c>
      <c r="R40" s="41"/>
      <c r="S40" s="41">
        <v>99.710670338480838</v>
      </c>
      <c r="T40" s="41"/>
      <c r="U40" s="41">
        <v>99.665726522511235</v>
      </c>
      <c r="V40" s="41"/>
      <c r="W40" s="41">
        <v>99.777253668763095</v>
      </c>
      <c r="X40" s="41"/>
      <c r="Y40" s="41">
        <v>99.631021523744451</v>
      </c>
      <c r="Z40" s="41"/>
      <c r="AA40" s="41">
        <v>99.643094579936317</v>
      </c>
      <c r="AB40" s="41"/>
      <c r="AC40" s="41">
        <v>99.678877120870652</v>
      </c>
      <c r="AD40" s="41"/>
      <c r="AE40" s="41"/>
      <c r="AF40" s="41">
        <v>99.578020365104109</v>
      </c>
      <c r="AG40" s="41"/>
      <c r="AH40" s="41">
        <v>99.554165557625765</v>
      </c>
      <c r="AI40" s="41"/>
      <c r="AJ40" s="41">
        <v>99.753462182316227</v>
      </c>
      <c r="AK40" s="41"/>
      <c r="AL40" s="41">
        <v>99.832894144867922</v>
      </c>
      <c r="AM40" s="41"/>
      <c r="AN40" s="41">
        <v>99.673833876943547</v>
      </c>
      <c r="AO40" s="41"/>
      <c r="AP40" s="41">
        <v>99.635953256398125</v>
      </c>
      <c r="AQ40" s="41"/>
      <c r="AR40" s="41">
        <v>99.310593755639772</v>
      </c>
      <c r="AS40" s="41"/>
      <c r="AT40" s="41">
        <v>99.529848028341561</v>
      </c>
      <c r="AU40" s="41"/>
      <c r="AV40" s="41">
        <v>99.686809137803976</v>
      </c>
      <c r="AW40" s="41"/>
      <c r="AX40" s="41">
        <v>99.733987526970708</v>
      </c>
      <c r="AY40" s="41"/>
      <c r="AZ40" s="41">
        <v>99.835500300528295</v>
      </c>
      <c r="BA40" s="41"/>
      <c r="BB40" s="41">
        <v>99.825535289452816</v>
      </c>
      <c r="BC40" s="41"/>
      <c r="BD40" s="41">
        <v>99.667760734141609</v>
      </c>
      <c r="BE40" s="41"/>
      <c r="BF40" s="41"/>
      <c r="BG40" s="41">
        <v>99.675324675324674</v>
      </c>
      <c r="BH40" s="41"/>
      <c r="BI40" s="41">
        <v>99.760937909352904</v>
      </c>
      <c r="BJ40" s="41"/>
      <c r="BK40" s="41">
        <v>99.707978039948614</v>
      </c>
      <c r="BL40" s="41"/>
      <c r="BM40" s="41">
        <v>99.660212847801006</v>
      </c>
      <c r="BN40" s="41"/>
      <c r="BO40" s="41">
        <v>99.795075506794035</v>
      </c>
      <c r="BP40" s="41"/>
      <c r="BQ40" s="41">
        <v>99.718258100079623</v>
      </c>
      <c r="BR40" s="41"/>
      <c r="BS40" s="41">
        <v>99.740286022665941</v>
      </c>
      <c r="BT40" s="41"/>
      <c r="BU40" s="41">
        <v>99.661190308764304</v>
      </c>
      <c r="BV40" s="41"/>
      <c r="BW40" s="41">
        <v>99.694371086911374</v>
      </c>
      <c r="BX40" s="41"/>
      <c r="BY40" s="41">
        <v>99.750616209946358</v>
      </c>
      <c r="BZ40" s="41"/>
      <c r="CA40" s="41">
        <v>99.765934461649266</v>
      </c>
      <c r="CB40" s="41"/>
      <c r="CC40" s="41">
        <v>99.687424132070888</v>
      </c>
      <c r="CD40" s="41"/>
      <c r="CE40" s="41">
        <v>99.718102992901038</v>
      </c>
      <c r="CF40" s="41"/>
      <c r="CG40" s="41"/>
      <c r="CH40" s="41">
        <v>99.452565906171628</v>
      </c>
      <c r="CI40" s="41"/>
      <c r="CJ40" s="41">
        <v>99.779795481282619</v>
      </c>
      <c r="CK40" s="41"/>
      <c r="CL40" s="41">
        <v>99.844128853481124</v>
      </c>
      <c r="CM40" s="41"/>
      <c r="CN40" s="41">
        <v>99.800528014080385</v>
      </c>
      <c r="CO40" s="41"/>
      <c r="CP40" s="41">
        <v>99.766791044776113</v>
      </c>
      <c r="CQ40" s="41"/>
      <c r="CR40" s="41">
        <v>99.751251420323683</v>
      </c>
      <c r="CS40" s="41"/>
      <c r="CT40" s="41">
        <v>99.710440590964438</v>
      </c>
      <c r="CU40" s="41"/>
      <c r="CV40" s="41">
        <v>99.716451766953199</v>
      </c>
      <c r="CW40" s="41"/>
      <c r="CX40" s="41">
        <v>99.722149103565258</v>
      </c>
      <c r="CY40" s="41"/>
      <c r="CZ40" s="41">
        <v>99.846765875939298</v>
      </c>
      <c r="DA40" s="41"/>
      <c r="DB40" s="41">
        <v>99.557238388958453</v>
      </c>
      <c r="DC40" s="41"/>
      <c r="DD40" s="41">
        <v>99.830518553758324</v>
      </c>
      <c r="DE40" s="41"/>
      <c r="DF40" s="41">
        <v>99.733151265968417</v>
      </c>
      <c r="DG40" s="41"/>
      <c r="DH40" s="41"/>
      <c r="DI40" s="41">
        <v>99.675056295071684</v>
      </c>
      <c r="DJ40" s="41"/>
      <c r="DK40" s="41">
        <v>99.734939759036152</v>
      </c>
      <c r="DL40" s="41"/>
      <c r="DM40" s="41">
        <v>99.876217641676973</v>
      </c>
      <c r="DN40" s="41"/>
      <c r="DO40" s="41">
        <v>99.705417881438279</v>
      </c>
      <c r="DP40" s="41"/>
      <c r="DQ40" s="41">
        <v>99.628947741113166</v>
      </c>
      <c r="DR40" s="41"/>
      <c r="DS40" s="41">
        <v>99.663238919959113</v>
      </c>
      <c r="DT40" s="41"/>
      <c r="DU40" s="41">
        <v>99.67808930425754</v>
      </c>
      <c r="DV40" s="41"/>
      <c r="DW40" s="41">
        <v>99.74035276210941</v>
      </c>
      <c r="DX40" s="41"/>
      <c r="DY40" s="41">
        <v>99.684772773707721</v>
      </c>
      <c r="DZ40" s="41"/>
      <c r="EA40" s="41">
        <v>99.710820371722164</v>
      </c>
      <c r="EB40" s="41"/>
      <c r="EC40" s="41">
        <v>99.761041297686319</v>
      </c>
      <c r="ED40" s="41"/>
      <c r="EE40" s="41">
        <v>99.707008586679052</v>
      </c>
      <c r="EF40" s="41"/>
      <c r="EG40" s="41">
        <v>99.715336403953529</v>
      </c>
      <c r="EH40" s="41"/>
      <c r="EI40" s="41"/>
      <c r="EJ40" s="41">
        <v>99.294666594324781</v>
      </c>
      <c r="EK40" s="41"/>
      <c r="EL40" s="41">
        <v>99.100686637904843</v>
      </c>
      <c r="EM40" s="41"/>
      <c r="EN40" s="41">
        <v>99.590093936806142</v>
      </c>
      <c r="EO40" s="41"/>
      <c r="EP40" s="41">
        <v>99.806910271788425</v>
      </c>
      <c r="EQ40" s="41"/>
      <c r="ER40" s="41">
        <v>99.384357072897728</v>
      </c>
      <c r="ES40" s="41"/>
      <c r="ET40" s="41">
        <v>99.499085155523559</v>
      </c>
      <c r="EU40" s="41"/>
      <c r="EV40" s="41">
        <v>99.228896103896105</v>
      </c>
      <c r="EW40" s="41"/>
      <c r="EX40" s="41">
        <v>99.452339088576949</v>
      </c>
      <c r="EY40" s="41"/>
      <c r="EZ40" s="41">
        <v>99.673239756776724</v>
      </c>
      <c r="FA40" s="41"/>
      <c r="FB40" s="41">
        <v>99.507799892415278</v>
      </c>
      <c r="FC40" s="41"/>
      <c r="FD40" s="41">
        <v>99.74536786217358</v>
      </c>
      <c r="FE40" s="41"/>
      <c r="FF40" s="41">
        <v>99.683488138200318</v>
      </c>
      <c r="FG40" s="41"/>
      <c r="FH40" s="41">
        <v>99.501826635669204</v>
      </c>
      <c r="FI40" s="41"/>
      <c r="FJ40" s="41"/>
      <c r="FK40" s="41">
        <v>99.614025550421317</v>
      </c>
      <c r="FL40" s="41"/>
      <c r="FM40" s="41">
        <v>99.437437619090829</v>
      </c>
      <c r="FN40" s="41"/>
      <c r="FO40" s="41">
        <v>99.807279932683684</v>
      </c>
      <c r="FP40" s="41"/>
      <c r="FQ40" s="41">
        <v>99.693409742120338</v>
      </c>
      <c r="FR40" s="41"/>
      <c r="FS40" s="41">
        <v>99.749676780458287</v>
      </c>
      <c r="FT40" s="41"/>
      <c r="FU40" s="41">
        <v>99.525691699604749</v>
      </c>
      <c r="FV40" s="41"/>
      <c r="FW40" s="41">
        <v>99.673653822015822</v>
      </c>
      <c r="FX40" s="41"/>
      <c r="FY40" s="41">
        <v>99.627855988922221</v>
      </c>
      <c r="FZ40" s="41"/>
      <c r="GA40" s="41">
        <v>99.793469159921855</v>
      </c>
      <c r="GB40" s="41"/>
      <c r="GC40" s="41">
        <v>99.610587658624254</v>
      </c>
      <c r="GD40" s="41"/>
      <c r="GE40" s="41">
        <v>99.769316286826012</v>
      </c>
      <c r="GF40" s="41"/>
      <c r="GG40" s="41">
        <v>99.649843731913407</v>
      </c>
      <c r="GH40" s="41"/>
      <c r="GI40" s="41">
        <v>99.66536411571218</v>
      </c>
      <c r="GJ40" s="41"/>
      <c r="GK40" s="41"/>
      <c r="GL40" s="41">
        <v>99.876599511763288</v>
      </c>
      <c r="GM40" s="41"/>
      <c r="GN40" s="41">
        <v>99.792966615866803</v>
      </c>
      <c r="GO40" s="41"/>
      <c r="GP40" s="41">
        <v>99.798631799624843</v>
      </c>
      <c r="GQ40" s="41"/>
      <c r="GR40" s="41">
        <v>99.836014095809631</v>
      </c>
      <c r="GS40" s="41"/>
      <c r="GT40" s="41">
        <v>99.81124161073825</v>
      </c>
      <c r="GU40" s="41"/>
      <c r="GV40" s="41">
        <v>99.782623939415188</v>
      </c>
      <c r="GW40" s="41"/>
      <c r="GX40" s="41">
        <v>99.890811069027876</v>
      </c>
      <c r="GY40" s="41"/>
      <c r="GZ40" s="41">
        <v>99.681206054105587</v>
      </c>
      <c r="HA40" s="41"/>
      <c r="HB40" s="41">
        <v>99.810160655087415</v>
      </c>
      <c r="HC40" s="41"/>
      <c r="HD40" s="41">
        <v>99.693159909848745</v>
      </c>
      <c r="HE40" s="41"/>
      <c r="HF40" s="41">
        <v>99.807299931988211</v>
      </c>
      <c r="HG40" s="41"/>
      <c r="HH40" s="41">
        <v>99.818511796733205</v>
      </c>
      <c r="HI40" s="41"/>
      <c r="HJ40" s="41">
        <v>99.798596170328665</v>
      </c>
      <c r="HK40" s="41"/>
      <c r="HL40" s="41"/>
      <c r="HM40" s="41">
        <v>99.663845722879131</v>
      </c>
      <c r="HN40" s="41"/>
      <c r="HO40" s="41">
        <v>99.688215831000264</v>
      </c>
      <c r="HP40" s="41"/>
      <c r="HQ40" s="41">
        <v>99.859873325486234</v>
      </c>
      <c r="HR40" s="41"/>
      <c r="HS40" s="41">
        <v>99.858023199613342</v>
      </c>
      <c r="HT40" s="41"/>
      <c r="HU40" s="41">
        <v>99.773856637010155</v>
      </c>
      <c r="HV40" s="41"/>
      <c r="HW40" s="41">
        <v>99.537345025703047</v>
      </c>
      <c r="HX40" s="41"/>
      <c r="HY40" s="41">
        <v>99.564409927401655</v>
      </c>
      <c r="HZ40" s="41"/>
      <c r="IA40" s="41">
        <v>99.767298005832288</v>
      </c>
      <c r="IB40" s="41"/>
      <c r="IC40" s="41">
        <v>99.751257685858022</v>
      </c>
      <c r="ID40" s="41"/>
      <c r="IE40" s="41">
        <v>99.776619508562916</v>
      </c>
      <c r="IF40" s="41"/>
      <c r="IG40" s="41">
        <v>99.54683662729505</v>
      </c>
      <c r="IH40" s="41"/>
      <c r="II40" s="41">
        <v>99.492034866245874</v>
      </c>
      <c r="IJ40" s="41"/>
      <c r="IK40" s="41">
        <v>99.692704400015899</v>
      </c>
      <c r="IL40" s="41"/>
      <c r="IM40" s="41"/>
      <c r="IN40" s="41">
        <v>99.63880288957688</v>
      </c>
      <c r="IO40" s="41"/>
      <c r="IP40" s="41">
        <v>99.510188702942003</v>
      </c>
      <c r="IQ40" s="41"/>
      <c r="IR40" s="41">
        <v>99.683082095516298</v>
      </c>
      <c r="IS40" s="41"/>
      <c r="IT40" s="41">
        <v>99.508687837028162</v>
      </c>
      <c r="IU40" s="41"/>
      <c r="IV40" s="41">
        <v>99.642807311287854</v>
      </c>
      <c r="IW40" s="41"/>
      <c r="IX40" s="41">
        <v>99.595742664940147</v>
      </c>
      <c r="IY40" s="41"/>
      <c r="IZ40" s="41">
        <v>99.525754638604269</v>
      </c>
      <c r="JA40" s="41"/>
      <c r="JB40" s="41">
        <v>99.483981939367879</v>
      </c>
      <c r="JC40" s="41"/>
      <c r="JD40" s="41">
        <v>99.619019921477388</v>
      </c>
      <c r="JE40" s="41"/>
      <c r="JF40" s="41">
        <v>99.741100323624593</v>
      </c>
      <c r="JG40" s="41"/>
      <c r="JH40" s="41">
        <v>99.664379696456677</v>
      </c>
      <c r="JI40" s="41"/>
      <c r="JJ40" s="41">
        <v>99.273101735469609</v>
      </c>
      <c r="JK40" s="41"/>
      <c r="JL40" s="41">
        <v>99.576626362098651</v>
      </c>
      <c r="JM40" s="41"/>
      <c r="JN40" s="41"/>
      <c r="JO40" s="41">
        <v>99.666996669966707</v>
      </c>
      <c r="JP40" s="41"/>
      <c r="JQ40" s="41">
        <v>99.814720163557368</v>
      </c>
      <c r="JR40" s="41"/>
      <c r="JS40" s="41">
        <v>99.610102921361204</v>
      </c>
      <c r="JT40" s="41"/>
      <c r="JU40" s="41">
        <v>99.68335835999217</v>
      </c>
      <c r="JV40" s="41"/>
      <c r="JW40" s="41">
        <v>99.544354712000754</v>
      </c>
      <c r="JX40" s="41"/>
      <c r="JY40" s="41">
        <v>99.503293761228733</v>
      </c>
      <c r="JZ40" s="41"/>
      <c r="KA40" s="41">
        <v>99.582306950840731</v>
      </c>
      <c r="KB40" s="41"/>
      <c r="KC40" s="41">
        <v>99.327708937516476</v>
      </c>
      <c r="KD40" s="41"/>
      <c r="KE40" s="41">
        <v>99.716072226121355</v>
      </c>
      <c r="KF40" s="41"/>
      <c r="KG40" s="41">
        <v>99.603249574910251</v>
      </c>
      <c r="KH40" s="41"/>
      <c r="KI40" s="41">
        <v>99.407730673316706</v>
      </c>
      <c r="KJ40" s="41"/>
      <c r="KK40" s="41">
        <v>99.091021902339151</v>
      </c>
      <c r="KL40" s="41"/>
      <c r="KM40" s="41">
        <v>99.546173581293957</v>
      </c>
      <c r="KN40" s="42"/>
      <c r="KO40" s="42"/>
      <c r="KP40" s="41">
        <v>98.599667930202685</v>
      </c>
      <c r="KQ40" s="41"/>
      <c r="KR40" s="41">
        <v>99.460143139190521</v>
      </c>
      <c r="KS40" s="41"/>
      <c r="KT40" s="41">
        <v>99.538797879668167</v>
      </c>
      <c r="KU40" s="41"/>
      <c r="KV40" s="41"/>
      <c r="KW40" s="41"/>
      <c r="KX40" s="41"/>
      <c r="KY40" s="41"/>
      <c r="KZ40" s="41"/>
      <c r="LA40" s="41"/>
      <c r="LB40" s="41"/>
      <c r="LC40" s="41"/>
      <c r="LD40" s="41"/>
      <c r="LE40" s="41"/>
      <c r="LF40" s="41"/>
      <c r="LG40" s="41"/>
      <c r="LH40" s="41"/>
      <c r="LI40" s="41"/>
      <c r="LJ40" s="41"/>
      <c r="LK40" s="41"/>
      <c r="LL40" s="41"/>
      <c r="LM40" s="41"/>
      <c r="LN40" s="41">
        <v>99.20595939751145</v>
      </c>
      <c r="LO40" s="42"/>
      <c r="LP40" s="42"/>
      <c r="LQ40" s="19" t="s">
        <v>36</v>
      </c>
      <c r="LS40" s="47"/>
    </row>
    <row r="41" spans="2:331"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5"/>
      <c r="KO41" s="42"/>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5"/>
      <c r="LP41" s="155"/>
      <c r="LQ41" s="153"/>
      <c r="LS41" s="47"/>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2"/>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19"/>
    </row>
    <row r="43" spans="2:331" ht="11.55" customHeight="1" x14ac:dyDescent="0.2">
      <c r="B43" s="13">
        <v>19</v>
      </c>
      <c r="C43" s="13"/>
      <c r="D43" s="15" t="s">
        <v>502</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2"/>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2"/>
      <c r="JN43" s="42"/>
      <c r="JO43" s="16">
        <v>1378</v>
      </c>
      <c r="JP43" s="50"/>
      <c r="JQ43" s="16">
        <v>1119</v>
      </c>
      <c r="JR43" s="46"/>
      <c r="JS43" s="16">
        <v>1569</v>
      </c>
      <c r="JT43" s="46"/>
      <c r="JU43" s="16">
        <v>1245</v>
      </c>
      <c r="JV43" s="46"/>
      <c r="JW43" s="16">
        <v>1556</v>
      </c>
      <c r="JX43" s="46"/>
      <c r="JY43" s="16">
        <v>1702</v>
      </c>
      <c r="JZ43" s="46"/>
      <c r="KA43" s="16">
        <v>1195</v>
      </c>
      <c r="KB43" s="46"/>
      <c r="KC43" s="16">
        <v>1764</v>
      </c>
      <c r="KD43" s="46"/>
      <c r="KE43" s="16">
        <v>1442</v>
      </c>
      <c r="KF43" s="46"/>
      <c r="KG43" s="16">
        <v>1773</v>
      </c>
      <c r="KH43" s="46"/>
      <c r="KI43" s="16">
        <v>1880</v>
      </c>
      <c r="KJ43" s="46"/>
      <c r="KK43" s="16">
        <v>2547</v>
      </c>
      <c r="KL43" s="46"/>
      <c r="KM43" s="16">
        <v>19170</v>
      </c>
      <c r="KN43" s="42"/>
      <c r="KO43" s="42"/>
      <c r="KP43" s="16">
        <v>3152</v>
      </c>
      <c r="KQ43" s="50"/>
      <c r="KR43" s="16">
        <v>1898</v>
      </c>
      <c r="KS43" s="46"/>
      <c r="KT43" s="16">
        <v>1588</v>
      </c>
      <c r="KU43" s="46"/>
      <c r="KV43" s="46"/>
      <c r="KW43" s="46"/>
      <c r="KX43" s="46"/>
      <c r="KY43" s="46"/>
      <c r="KZ43" s="46"/>
      <c r="LA43" s="46"/>
      <c r="LB43" s="46"/>
      <c r="LC43" s="46"/>
      <c r="LD43" s="46"/>
      <c r="LE43" s="46"/>
      <c r="LF43" s="46"/>
      <c r="LG43" s="46"/>
      <c r="LH43" s="46"/>
      <c r="LI43" s="46"/>
      <c r="LJ43" s="46"/>
      <c r="LK43" s="46"/>
      <c r="LL43" s="46"/>
      <c r="LM43" s="46"/>
      <c r="LN43" s="16">
        <v>6638</v>
      </c>
      <c r="LO43" s="42"/>
      <c r="LP43" s="42"/>
      <c r="LQ43" s="24" t="s">
        <v>506</v>
      </c>
    </row>
    <row r="44" spans="2:331"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2"/>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46"/>
      <c r="KX44" s="46"/>
      <c r="KY44" s="46"/>
      <c r="KZ44" s="46"/>
      <c r="LA44" s="46"/>
      <c r="LB44" s="46"/>
      <c r="LC44" s="46"/>
      <c r="LD44" s="46"/>
      <c r="LE44" s="46"/>
      <c r="LF44" s="46"/>
      <c r="LG44" s="46"/>
      <c r="LH44" s="46"/>
      <c r="LI44" s="46"/>
      <c r="LJ44" s="46"/>
      <c r="LK44" s="46"/>
      <c r="LL44" s="46"/>
      <c r="LM44" s="46"/>
      <c r="LN44" s="46"/>
      <c r="LO44" s="42"/>
      <c r="LP44" s="42"/>
      <c r="LQ44" s="19"/>
    </row>
    <row r="45" spans="2:331" ht="11.55" customHeight="1" x14ac:dyDescent="0.2">
      <c r="B45" s="13">
        <v>20</v>
      </c>
      <c r="C45" s="13"/>
      <c r="D45" s="19" t="s">
        <v>503</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2"/>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2"/>
      <c r="JN45" s="42"/>
      <c r="JO45" s="16">
        <v>2</v>
      </c>
      <c r="JP45" s="50"/>
      <c r="JQ45" s="16">
        <v>2</v>
      </c>
      <c r="JR45" s="46"/>
      <c r="JS45" s="16">
        <v>3</v>
      </c>
      <c r="JT45" s="46"/>
      <c r="JU45" s="16">
        <v>2</v>
      </c>
      <c r="JV45" s="46"/>
      <c r="JW45" s="16">
        <v>3</v>
      </c>
      <c r="JX45" s="46"/>
      <c r="JY45" s="16">
        <v>4</v>
      </c>
      <c r="JZ45" s="46"/>
      <c r="KA45" s="16">
        <v>3</v>
      </c>
      <c r="KB45" s="46"/>
      <c r="KC45" s="16">
        <v>4</v>
      </c>
      <c r="KD45" s="46"/>
      <c r="KE45" s="16">
        <v>3</v>
      </c>
      <c r="KF45" s="46"/>
      <c r="KG45" s="16">
        <v>3</v>
      </c>
      <c r="KH45" s="46"/>
      <c r="KI45" s="16">
        <v>4</v>
      </c>
      <c r="KJ45" s="46"/>
      <c r="KK45" s="16">
        <v>5</v>
      </c>
      <c r="KL45" s="46"/>
      <c r="KM45" s="16">
        <v>3</v>
      </c>
      <c r="KN45" s="42"/>
      <c r="KO45" s="42"/>
      <c r="KP45" s="16">
        <v>6</v>
      </c>
      <c r="KQ45" s="50"/>
      <c r="KR45" s="16">
        <v>4</v>
      </c>
      <c r="KS45" s="46"/>
      <c r="KT45" s="16">
        <v>3</v>
      </c>
      <c r="KU45" s="46"/>
      <c r="KV45" s="46"/>
      <c r="KW45" s="46"/>
      <c r="KX45" s="46"/>
      <c r="KY45" s="46"/>
      <c r="KZ45" s="46"/>
      <c r="LA45" s="46"/>
      <c r="LB45" s="46"/>
      <c r="LC45" s="46"/>
      <c r="LD45" s="46"/>
      <c r="LE45" s="46"/>
      <c r="LF45" s="46"/>
      <c r="LG45" s="46"/>
      <c r="LH45" s="46"/>
      <c r="LI45" s="46"/>
      <c r="LJ45" s="46"/>
      <c r="LK45" s="46"/>
      <c r="LL45" s="46"/>
      <c r="LM45" s="46"/>
      <c r="LN45" s="16">
        <v>4</v>
      </c>
      <c r="LO45" s="42"/>
      <c r="LP45" s="42"/>
      <c r="LQ45" s="19" t="s">
        <v>507</v>
      </c>
    </row>
    <row r="46" spans="2:331" ht="11.55" customHeight="1" x14ac:dyDescent="0.2">
      <c r="B46" s="13">
        <v>21</v>
      </c>
      <c r="C46" s="13"/>
      <c r="D46" s="19" t="s">
        <v>504</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2"/>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2"/>
      <c r="JN46" s="42"/>
      <c r="JO46" s="16">
        <v>6</v>
      </c>
      <c r="JP46" s="50"/>
      <c r="JQ46" s="16">
        <v>5</v>
      </c>
      <c r="JR46" s="46"/>
      <c r="JS46" s="16">
        <v>6</v>
      </c>
      <c r="JT46" s="46"/>
      <c r="JU46" s="16">
        <v>6</v>
      </c>
      <c r="JV46" s="46"/>
      <c r="JW46" s="16">
        <v>7</v>
      </c>
      <c r="JX46" s="46"/>
      <c r="JY46" s="16">
        <v>8</v>
      </c>
      <c r="JZ46" s="46"/>
      <c r="KA46" s="16">
        <v>7</v>
      </c>
      <c r="KB46" s="46"/>
      <c r="KC46" s="16">
        <v>8</v>
      </c>
      <c r="KD46" s="46"/>
      <c r="KE46" s="16">
        <v>6</v>
      </c>
      <c r="KF46" s="46"/>
      <c r="KG46" s="16">
        <v>7</v>
      </c>
      <c r="KH46" s="46"/>
      <c r="KI46" s="16">
        <v>7</v>
      </c>
      <c r="KJ46" s="46"/>
      <c r="KK46" s="16">
        <v>9</v>
      </c>
      <c r="KL46" s="46"/>
      <c r="KM46" s="16">
        <v>7</v>
      </c>
      <c r="KN46" s="42"/>
      <c r="KO46" s="42"/>
      <c r="KP46" s="16">
        <v>11</v>
      </c>
      <c r="KQ46" s="50"/>
      <c r="KR46" s="16">
        <v>8</v>
      </c>
      <c r="KS46" s="46"/>
      <c r="KT46" s="16">
        <v>7</v>
      </c>
      <c r="KU46" s="46"/>
      <c r="KV46" s="46"/>
      <c r="KW46" s="46"/>
      <c r="KX46" s="46"/>
      <c r="KY46" s="46"/>
      <c r="KZ46" s="46"/>
      <c r="LA46" s="46"/>
      <c r="LB46" s="46"/>
      <c r="LC46" s="46"/>
      <c r="LD46" s="46"/>
      <c r="LE46" s="46"/>
      <c r="LF46" s="46"/>
      <c r="LG46" s="46"/>
      <c r="LH46" s="46"/>
      <c r="LI46" s="46"/>
      <c r="LJ46" s="46"/>
      <c r="LK46" s="46"/>
      <c r="LL46" s="46"/>
      <c r="LM46" s="46"/>
      <c r="LN46" s="16">
        <v>9</v>
      </c>
      <c r="LO46" s="42"/>
      <c r="LP46" s="42"/>
      <c r="LQ46" s="19" t="s">
        <v>508</v>
      </c>
    </row>
    <row r="47" spans="2:331" ht="11.55" customHeight="1" x14ac:dyDescent="0.2">
      <c r="B47" s="13">
        <v>22</v>
      </c>
      <c r="C47" s="13"/>
      <c r="D47" s="19" t="s">
        <v>505</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2"/>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2"/>
      <c r="JN47" s="42"/>
      <c r="JO47" s="16">
        <v>17</v>
      </c>
      <c r="JP47" s="50"/>
      <c r="JQ47" s="16">
        <v>15</v>
      </c>
      <c r="JR47" s="46"/>
      <c r="JS47" s="16">
        <v>17</v>
      </c>
      <c r="JT47" s="46"/>
      <c r="JU47" s="16">
        <v>17</v>
      </c>
      <c r="JV47" s="46"/>
      <c r="JW47" s="16">
        <v>18</v>
      </c>
      <c r="JX47" s="46"/>
      <c r="JY47" s="16">
        <v>18</v>
      </c>
      <c r="JZ47" s="46"/>
      <c r="KA47" s="16">
        <v>17</v>
      </c>
      <c r="KB47" s="46"/>
      <c r="KC47" s="16">
        <v>19</v>
      </c>
      <c r="KD47" s="46"/>
      <c r="KE47" s="16">
        <v>16</v>
      </c>
      <c r="KF47" s="46"/>
      <c r="KG47" s="16">
        <v>16</v>
      </c>
      <c r="KH47" s="46"/>
      <c r="KI47" s="16">
        <v>18</v>
      </c>
      <c r="KJ47" s="46"/>
      <c r="KK47" s="16">
        <v>19</v>
      </c>
      <c r="KL47" s="46"/>
      <c r="KM47" s="16">
        <v>17</v>
      </c>
      <c r="KN47" s="42"/>
      <c r="KO47" s="42"/>
      <c r="KP47" s="16">
        <v>22</v>
      </c>
      <c r="KQ47" s="50"/>
      <c r="KR47" s="16">
        <v>18</v>
      </c>
      <c r="KS47" s="46"/>
      <c r="KT47" s="16">
        <v>17</v>
      </c>
      <c r="KU47" s="46"/>
      <c r="KV47" s="46"/>
      <c r="KW47" s="46"/>
      <c r="KX47" s="46"/>
      <c r="KY47" s="46"/>
      <c r="KZ47" s="46"/>
      <c r="LA47" s="46"/>
      <c r="LB47" s="46"/>
      <c r="LC47" s="46"/>
      <c r="LD47" s="46"/>
      <c r="LE47" s="46"/>
      <c r="LF47" s="46"/>
      <c r="LG47" s="46"/>
      <c r="LH47" s="46"/>
      <c r="LI47" s="46"/>
      <c r="LJ47" s="46"/>
      <c r="LK47" s="46"/>
      <c r="LL47" s="46"/>
      <c r="LM47" s="46"/>
      <c r="LN47" s="16">
        <v>20</v>
      </c>
      <c r="LO47" s="42"/>
      <c r="LP47" s="42"/>
      <c r="LQ47" s="19" t="s">
        <v>509</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33"/>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33"/>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16" t="s">
        <v>37</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row>
    <row r="51" spans="2:329" ht="32.549999999999997" customHeight="1" x14ac:dyDescent="0.2">
      <c r="B51" s="216" t="s">
        <v>499</v>
      </c>
      <c r="C51" s="233"/>
      <c r="D51" s="233"/>
      <c r="E51" s="233"/>
      <c r="F51" s="233"/>
      <c r="G51" s="233"/>
      <c r="H51" s="233"/>
      <c r="I51" s="233"/>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4"/>
      <c r="CP51" s="234"/>
      <c r="CQ51" s="234"/>
      <c r="CR51" s="234"/>
      <c r="CS51" s="234"/>
      <c r="CT51" s="234"/>
      <c r="CU51" s="234"/>
      <c r="CV51" s="234"/>
      <c r="CW51" s="234"/>
      <c r="CX51" s="234"/>
      <c r="CY51" s="234"/>
      <c r="CZ51" s="234"/>
      <c r="DA51" s="234"/>
      <c r="DB51" s="234"/>
      <c r="DC51" s="234"/>
      <c r="DD51" s="234"/>
      <c r="DE51" s="234"/>
      <c r="DF51" s="234"/>
      <c r="DG51" s="234"/>
      <c r="DH51" s="234"/>
      <c r="DI51" s="234"/>
      <c r="DJ51" s="234"/>
      <c r="DK51" s="234"/>
      <c r="DL51" s="234"/>
      <c r="DM51" s="234"/>
      <c r="DN51" s="234"/>
      <c r="DO51" s="234"/>
      <c r="DP51" s="234"/>
      <c r="DQ51" s="234"/>
      <c r="DR51" s="234"/>
      <c r="DS51" s="234"/>
      <c r="DT51" s="234"/>
      <c r="DU51" s="234"/>
      <c r="DV51" s="234"/>
      <c r="DW51" s="234"/>
      <c r="DX51" s="234"/>
      <c r="DY51" s="234"/>
      <c r="DZ51" s="234"/>
      <c r="EA51" s="234"/>
      <c r="EB51" s="234"/>
      <c r="EC51" s="234"/>
      <c r="ED51" s="234"/>
      <c r="EE51" s="234"/>
      <c r="EF51" s="234"/>
      <c r="EG51" s="234"/>
      <c r="EH51" s="234"/>
      <c r="EI51" s="234"/>
      <c r="EJ51" s="234"/>
      <c r="EK51" s="234"/>
      <c r="EL51" s="234"/>
      <c r="EM51" s="234"/>
      <c r="EN51" s="234"/>
      <c r="EO51" s="234"/>
      <c r="EP51" s="234"/>
      <c r="EQ51" s="234"/>
      <c r="ER51" s="234"/>
      <c r="ES51" s="234"/>
      <c r="ET51" s="234"/>
      <c r="EU51" s="234"/>
      <c r="EV51" s="234"/>
      <c r="EW51" s="234"/>
      <c r="EX51" s="234"/>
      <c r="EY51" s="234"/>
      <c r="EZ51" s="234"/>
      <c r="FA51" s="234"/>
      <c r="FB51" s="234"/>
      <c r="FC51" s="234"/>
      <c r="FD51" s="234"/>
      <c r="FE51" s="234"/>
      <c r="FF51" s="234"/>
      <c r="FG51" s="234"/>
      <c r="FH51" s="234"/>
      <c r="FI51" s="234"/>
      <c r="FJ51" s="234"/>
      <c r="FK51" s="234"/>
      <c r="FL51" s="234"/>
      <c r="FM51" s="234"/>
      <c r="FN51" s="234"/>
      <c r="FO51" s="234"/>
      <c r="FP51" s="234"/>
      <c r="FQ51" s="234"/>
      <c r="FR51" s="234"/>
      <c r="FS51" s="234"/>
      <c r="FT51" s="234"/>
      <c r="FU51" s="234"/>
      <c r="FV51" s="234"/>
      <c r="FW51" s="234"/>
      <c r="FX51" s="234"/>
      <c r="FY51" s="234"/>
      <c r="FZ51" s="234"/>
      <c r="GA51" s="234"/>
      <c r="GB51" s="234"/>
      <c r="GC51" s="234"/>
      <c r="GD51" s="234"/>
      <c r="GE51" s="234"/>
      <c r="GF51" s="234"/>
      <c r="GG51" s="234"/>
      <c r="GH51" s="234"/>
      <c r="GI51" s="234"/>
      <c r="GJ51" s="234"/>
      <c r="GK51" s="234"/>
      <c r="GL51" s="234"/>
      <c r="GM51" s="234"/>
      <c r="GN51" s="234"/>
      <c r="GO51" s="234"/>
      <c r="GP51" s="234"/>
      <c r="GQ51" s="234"/>
      <c r="GR51" s="234"/>
      <c r="GS51" s="234"/>
      <c r="GT51" s="234"/>
      <c r="GU51" s="234"/>
      <c r="GV51" s="234"/>
      <c r="GW51" s="234"/>
      <c r="GX51" s="234"/>
      <c r="GY51" s="234"/>
      <c r="GZ51" s="234"/>
      <c r="HA51" s="234"/>
      <c r="HB51" s="234"/>
      <c r="HC51" s="234"/>
      <c r="HD51" s="234"/>
      <c r="HE51" s="234"/>
      <c r="HF51" s="234"/>
      <c r="HG51" s="234"/>
      <c r="HH51" s="234"/>
      <c r="HI51" s="234"/>
      <c r="HJ51" s="234"/>
      <c r="HK51" s="234"/>
      <c r="HL51" s="234"/>
      <c r="HM51" s="234"/>
      <c r="HN51" s="234"/>
      <c r="HO51" s="234"/>
      <c r="HP51" s="234"/>
      <c r="HQ51" s="234"/>
      <c r="HR51" s="234"/>
      <c r="HS51" s="234"/>
      <c r="HT51" s="234"/>
      <c r="HU51" s="234"/>
      <c r="HV51" s="234"/>
      <c r="HW51" s="234"/>
      <c r="HX51" s="234"/>
      <c r="HY51" s="234"/>
      <c r="HZ51" s="234"/>
      <c r="IA51" s="234"/>
      <c r="IB51" s="234"/>
      <c r="IC51" s="234"/>
      <c r="ID51" s="234"/>
      <c r="IE51" s="234"/>
      <c r="IF51" s="234"/>
      <c r="IG51" s="234"/>
      <c r="IH51" s="234"/>
      <c r="II51" s="234"/>
      <c r="IJ51" s="234"/>
      <c r="IK51" s="234"/>
      <c r="IL51" s="234"/>
      <c r="IM51" s="234"/>
      <c r="IN51" s="234"/>
      <c r="IO51" s="234"/>
      <c r="IP51" s="234"/>
      <c r="IQ51" s="234"/>
      <c r="IR51" s="234"/>
      <c r="IS51" s="234"/>
      <c r="IT51" s="234"/>
      <c r="IU51" s="234"/>
      <c r="IV51" s="234"/>
      <c r="IW51" s="234"/>
      <c r="IX51" s="234"/>
      <c r="IY51" s="234"/>
      <c r="IZ51" s="234"/>
      <c r="JA51" s="234"/>
      <c r="JB51" s="234"/>
      <c r="JC51" s="234"/>
      <c r="JD51" s="234"/>
      <c r="JE51" s="234"/>
      <c r="JF51" s="234"/>
      <c r="JG51" s="234"/>
      <c r="JH51" s="234"/>
      <c r="JI51" s="234"/>
      <c r="JJ51" s="234"/>
      <c r="JK51" s="234"/>
      <c r="JL51" s="234"/>
      <c r="JM51" s="234"/>
      <c r="JN51" s="234"/>
      <c r="JO51" s="234"/>
      <c r="JP51" s="234"/>
      <c r="JQ51" s="234"/>
      <c r="JR51" s="234"/>
      <c r="JS51" s="234"/>
      <c r="JT51" s="234"/>
      <c r="JU51" s="234"/>
      <c r="JV51" s="234"/>
      <c r="JW51" s="234"/>
      <c r="JX51" s="234"/>
      <c r="JY51" s="234"/>
      <c r="JZ51" s="234"/>
      <c r="KA51" s="234"/>
      <c r="KB51" s="234"/>
      <c r="KC51" s="234"/>
      <c r="KD51" s="234"/>
      <c r="KE51" s="234"/>
      <c r="KF51" s="234"/>
      <c r="KG51" s="234"/>
      <c r="KH51" s="234"/>
      <c r="KI51" s="234"/>
      <c r="KJ51" s="234"/>
      <c r="KK51" s="234"/>
      <c r="KL51" s="234"/>
      <c r="KM51" s="234"/>
      <c r="KN51" s="234"/>
      <c r="KO51" s="234"/>
      <c r="KP51" s="234"/>
      <c r="KQ51" s="234"/>
      <c r="KR51" s="234"/>
      <c r="KS51" s="234"/>
      <c r="KT51" s="234"/>
      <c r="KU51" s="234"/>
      <c r="KV51" s="234"/>
      <c r="KW51" s="234"/>
      <c r="KX51" s="234"/>
      <c r="KY51" s="234"/>
      <c r="KZ51" s="234"/>
      <c r="LA51" s="234"/>
      <c r="LB51" s="234"/>
      <c r="LC51" s="234"/>
      <c r="LD51" s="234"/>
      <c r="LE51" s="234"/>
      <c r="LF51" s="234"/>
      <c r="LG51" s="234"/>
      <c r="LH51" s="234"/>
      <c r="LI51" s="234"/>
      <c r="LJ51" s="234"/>
      <c r="LK51" s="234"/>
      <c r="LL51" s="234"/>
      <c r="LM51" s="234"/>
      <c r="LN51" s="234"/>
      <c r="LO51" s="234"/>
      <c r="LP51" s="234"/>
      <c r="LQ51" s="234"/>
    </row>
  </sheetData>
  <mergeCells count="172">
    <mergeCell ref="B51:LQ51"/>
    <mergeCell ref="B6:D9"/>
    <mergeCell ref="E6:AD6"/>
    <mergeCell ref="AF6:BE6"/>
    <mergeCell ref="BG6:CF6"/>
    <mergeCell ref="CH6:DG6"/>
    <mergeCell ref="U9:V9"/>
    <mergeCell ref="W9:X9"/>
    <mergeCell ref="Y9:Z9"/>
    <mergeCell ref="AA9:AB9"/>
    <mergeCell ref="AC9:AD9"/>
    <mergeCell ref="AF9:AG9"/>
    <mergeCell ref="AL9:AM9"/>
    <mergeCell ref="AN9:AO9"/>
    <mergeCell ref="AP9:AQ9"/>
    <mergeCell ref="AR9:AS9"/>
    <mergeCell ref="BS9:BT9"/>
    <mergeCell ref="BU9:BV9"/>
    <mergeCell ref="BW9:BX9"/>
    <mergeCell ref="BY9:BZ9"/>
    <mergeCell ref="CA9:CB9"/>
    <mergeCell ref="CC9:CD9"/>
    <mergeCell ref="BG9:BH9"/>
    <mergeCell ref="BI9:BJ9"/>
    <mergeCell ref="JO6:KN6"/>
    <mergeCell ref="LP6:LQ9"/>
    <mergeCell ref="E9:F9"/>
    <mergeCell ref="G9:H9"/>
    <mergeCell ref="I9:J9"/>
    <mergeCell ref="K9:L9"/>
    <mergeCell ref="M9:N9"/>
    <mergeCell ref="O9:P9"/>
    <mergeCell ref="Q9:R9"/>
    <mergeCell ref="S9:T9"/>
    <mergeCell ref="DI6:EH6"/>
    <mergeCell ref="EJ6:FI6"/>
    <mergeCell ref="FK6:GJ6"/>
    <mergeCell ref="GL6:HK6"/>
    <mergeCell ref="HM6:IL6"/>
    <mergeCell ref="IN6:JM6"/>
    <mergeCell ref="AT9:AU9"/>
    <mergeCell ref="AV9:AW9"/>
    <mergeCell ref="AX9:AY9"/>
    <mergeCell ref="AZ9:BA9"/>
    <mergeCell ref="BB9:BC9"/>
    <mergeCell ref="BD9:BE9"/>
    <mergeCell ref="AH9:AI9"/>
    <mergeCell ref="AJ9:AK9"/>
    <mergeCell ref="BM9:BN9"/>
    <mergeCell ref="BO9:BP9"/>
    <mergeCell ref="BQ9:BR9"/>
    <mergeCell ref="CR9:CS9"/>
    <mergeCell ref="CT9:CU9"/>
    <mergeCell ref="CV9:CW9"/>
    <mergeCell ref="CX9:CY9"/>
    <mergeCell ref="CZ9:DA9"/>
    <mergeCell ref="BK9:BL9"/>
    <mergeCell ref="DB9:DC9"/>
    <mergeCell ref="CE9:CF9"/>
    <mergeCell ref="CH9:CI9"/>
    <mergeCell ref="CJ9:CK9"/>
    <mergeCell ref="CL9:CM9"/>
    <mergeCell ref="CN9:CO9"/>
    <mergeCell ref="CP9:CQ9"/>
    <mergeCell ref="DQ9:DR9"/>
    <mergeCell ref="DS9:DT9"/>
    <mergeCell ref="DU9:DV9"/>
    <mergeCell ref="DW9:DX9"/>
    <mergeCell ref="DY9:DZ9"/>
    <mergeCell ref="EA9:EB9"/>
    <mergeCell ref="DD9:DE9"/>
    <mergeCell ref="DF9:DG9"/>
    <mergeCell ref="DI9:DJ9"/>
    <mergeCell ref="DK9:DL9"/>
    <mergeCell ref="DM9:DN9"/>
    <mergeCell ref="DO9:DP9"/>
    <mergeCell ref="EP9:EQ9"/>
    <mergeCell ref="ER9:ES9"/>
    <mergeCell ref="ET9:EU9"/>
    <mergeCell ref="EV9:EW9"/>
    <mergeCell ref="EX9:EY9"/>
    <mergeCell ref="EZ9:FA9"/>
    <mergeCell ref="EC9:ED9"/>
    <mergeCell ref="EE9:EF9"/>
    <mergeCell ref="EG9:EH9"/>
    <mergeCell ref="EJ9:EK9"/>
    <mergeCell ref="EL9:EM9"/>
    <mergeCell ref="EN9:EO9"/>
    <mergeCell ref="FO9:FP9"/>
    <mergeCell ref="FQ9:FR9"/>
    <mergeCell ref="FS9:FT9"/>
    <mergeCell ref="FU9:FV9"/>
    <mergeCell ref="FW9:FX9"/>
    <mergeCell ref="FY9:FZ9"/>
    <mergeCell ref="FB9:FC9"/>
    <mergeCell ref="FD9:FE9"/>
    <mergeCell ref="FF9:FG9"/>
    <mergeCell ref="FH9:FI9"/>
    <mergeCell ref="FK9:FL9"/>
    <mergeCell ref="FM9:FN9"/>
    <mergeCell ref="GN9:GO9"/>
    <mergeCell ref="GP9:GQ9"/>
    <mergeCell ref="GR9:GS9"/>
    <mergeCell ref="GT9:GU9"/>
    <mergeCell ref="GV9:GW9"/>
    <mergeCell ref="GX9:GY9"/>
    <mergeCell ref="GA9:GB9"/>
    <mergeCell ref="GC9:GD9"/>
    <mergeCell ref="GE9:GF9"/>
    <mergeCell ref="GG9:GH9"/>
    <mergeCell ref="GI9:GJ9"/>
    <mergeCell ref="GL9:GM9"/>
    <mergeCell ref="HM9:HN9"/>
    <mergeCell ref="HO9:HP9"/>
    <mergeCell ref="HQ9:HR9"/>
    <mergeCell ref="HS9:HT9"/>
    <mergeCell ref="HU9:HV9"/>
    <mergeCell ref="HW9:HX9"/>
    <mergeCell ref="GZ9:HA9"/>
    <mergeCell ref="HB9:HC9"/>
    <mergeCell ref="HD9:HE9"/>
    <mergeCell ref="HF9:HG9"/>
    <mergeCell ref="HH9:HI9"/>
    <mergeCell ref="HJ9:HK9"/>
    <mergeCell ref="IP9:IQ9"/>
    <mergeCell ref="IR9:IS9"/>
    <mergeCell ref="IT9:IU9"/>
    <mergeCell ref="IV9:IW9"/>
    <mergeCell ref="HY9:HZ9"/>
    <mergeCell ref="IA9:IB9"/>
    <mergeCell ref="IC9:ID9"/>
    <mergeCell ref="IE9:IF9"/>
    <mergeCell ref="IG9:IH9"/>
    <mergeCell ref="II9:IJ9"/>
    <mergeCell ref="KI9:KJ9"/>
    <mergeCell ref="KK9:KL9"/>
    <mergeCell ref="KM9:KN9"/>
    <mergeCell ref="B50:LQ50"/>
    <mergeCell ref="JW9:JX9"/>
    <mergeCell ref="JY9:JZ9"/>
    <mergeCell ref="KA9:KB9"/>
    <mergeCell ref="KC9:KD9"/>
    <mergeCell ref="KE9:KF9"/>
    <mergeCell ref="KG9:KH9"/>
    <mergeCell ref="JJ9:JK9"/>
    <mergeCell ref="JL9:JM9"/>
    <mergeCell ref="JO9:JP9"/>
    <mergeCell ref="JQ9:JR9"/>
    <mergeCell ref="JS9:JT9"/>
    <mergeCell ref="JU9:JV9"/>
    <mergeCell ref="IX9:IY9"/>
    <mergeCell ref="IZ9:JA9"/>
    <mergeCell ref="JB9:JC9"/>
    <mergeCell ref="JD9:JE9"/>
    <mergeCell ref="JF9:JG9"/>
    <mergeCell ref="JH9:JI9"/>
    <mergeCell ref="IK9:IL9"/>
    <mergeCell ref="IN9:IO9"/>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F1E-28D4-4834-AE24-7857F37C1ECA}">
  <sheetPr>
    <pageSetUpPr fitToPage="1"/>
  </sheetPr>
  <dimension ref="B1:LT51"/>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8.42578125"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3" width="1" style="1" hidden="1" customWidth="1" outlineLevel="1"/>
    <col min="274" max="274" width="1.42578125" style="1" hidden="1" customWidth="1" outlineLevel="1"/>
    <col min="275" max="275" width="6.140625" style="1" customWidth="1" collapsed="1"/>
    <col min="276" max="276" width="1.42578125" style="1" customWidth="1"/>
    <col min="277" max="277" width="6.42578125" style="1" customWidth="1"/>
    <col min="278" max="278" width="1.42578125" style="1" customWidth="1"/>
    <col min="279" max="279" width="6.42578125" style="1" customWidth="1"/>
    <col min="280" max="280" width="1.42578125" style="1" customWidth="1"/>
    <col min="281" max="281" width="6.42578125" style="1" customWidth="1"/>
    <col min="282" max="282" width="1.42578125" style="1" customWidth="1"/>
    <col min="283" max="283" width="6.42578125" style="1" customWidth="1"/>
    <col min="284" max="284" width="1.42578125" style="1" customWidth="1"/>
    <col min="285" max="285" width="6.42578125" style="1" customWidth="1"/>
    <col min="286" max="286" width="1.42578125" style="1" customWidth="1"/>
    <col min="287" max="287" width="6.42578125" style="1" customWidth="1"/>
    <col min="288" max="288" width="1.42578125" style="1" customWidth="1"/>
    <col min="289" max="289" width="6.42578125" style="1" customWidth="1"/>
    <col min="290" max="290" width="1.42578125" style="1" customWidth="1"/>
    <col min="291" max="291" width="6.42578125" style="1" customWidth="1"/>
    <col min="292" max="292" width="1.42578125" style="1" customWidth="1"/>
    <col min="293" max="293" width="6.42578125" style="1" customWidth="1"/>
    <col min="294" max="294" width="1.42578125" style="1" customWidth="1"/>
    <col min="295" max="295" width="6.42578125" style="1" customWidth="1"/>
    <col min="296" max="296" width="1.42578125" style="1" customWidth="1"/>
    <col min="297" max="297" width="6.42578125" style="1" customWidth="1"/>
    <col min="298" max="298" width="1.42578125" style="1" customWidth="1"/>
    <col min="299" max="299" width="8.7109375" style="1" customWidth="1"/>
    <col min="300" max="301" width="1.42578125" style="1" customWidth="1"/>
    <col min="302" max="302" width="6.140625" style="1" customWidth="1"/>
    <col min="303" max="303" width="1.42578125" style="1" customWidth="1"/>
    <col min="304" max="304" width="6.42578125" style="1" customWidth="1"/>
    <col min="305" max="305" width="1.42578125" style="1" customWidth="1"/>
    <col min="306" max="306" width="6.42578125" style="1" customWidth="1"/>
    <col min="307" max="307" width="1.42578125" style="1" hidden="1" customWidth="1"/>
    <col min="308" max="308" width="6.42578125" style="1" hidden="1" customWidth="1"/>
    <col min="309" max="309" width="1.42578125" style="1" hidden="1" customWidth="1"/>
    <col min="310" max="310" width="6.42578125" style="1" hidden="1" customWidth="1"/>
    <col min="311" max="311" width="1.42578125" style="1" hidden="1" customWidth="1"/>
    <col min="312" max="312" width="6.42578125" style="1" hidden="1" customWidth="1"/>
    <col min="313" max="313" width="1.42578125" style="1" hidden="1" customWidth="1"/>
    <col min="314" max="314" width="6.42578125" style="1" hidden="1" customWidth="1"/>
    <col min="315" max="315" width="1.42578125" style="1" hidden="1" customWidth="1"/>
    <col min="316" max="316" width="6.42578125" style="1" hidden="1" customWidth="1"/>
    <col min="317" max="317" width="1.42578125" style="1" hidden="1" customWidth="1"/>
    <col min="318" max="318" width="6.42578125" style="1" hidden="1" customWidth="1"/>
    <col min="319" max="319" width="1.42578125" style="1" hidden="1" customWidth="1"/>
    <col min="320" max="320" width="6.42578125" style="1" hidden="1" customWidth="1"/>
    <col min="321" max="321" width="1.42578125" style="1" hidden="1" customWidth="1"/>
    <col min="322" max="322" width="6.42578125" style="1" hidden="1" customWidth="1"/>
    <col min="323" max="323" width="1.42578125" style="1" hidden="1" customWidth="1"/>
    <col min="324" max="324" width="6.42578125" style="1" hidden="1" customWidth="1"/>
    <col min="325" max="325" width="1.42578125" style="1" customWidth="1"/>
    <col min="326" max="326" width="8.7109375" style="1" customWidth="1"/>
    <col min="327" max="327" width="1.42578125" style="1" customWidth="1"/>
    <col min="328" max="328" width="1" style="1" customWidth="1"/>
    <col min="329" max="329" width="64" style="1" bestFit="1" customWidth="1"/>
    <col min="330"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2"/>
      <c r="JN1" s="21"/>
      <c r="JO1" s="23"/>
      <c r="JP1" s="21"/>
      <c r="JQ1" s="35"/>
      <c r="JR1" s="36"/>
      <c r="JS1" s="35"/>
      <c r="JT1" s="36"/>
      <c r="JU1" s="35"/>
      <c r="JV1" s="36"/>
      <c r="JW1" s="35"/>
      <c r="JX1" s="36"/>
      <c r="JY1" s="23"/>
      <c r="JZ1" s="21"/>
      <c r="KA1" s="23"/>
      <c r="KB1" s="21"/>
      <c r="KC1" s="23"/>
      <c r="KD1" s="21"/>
      <c r="KE1" s="23"/>
      <c r="KF1" s="21"/>
      <c r="KG1" s="23"/>
      <c r="KH1" s="21"/>
      <c r="KI1" s="23"/>
      <c r="KJ1" s="21"/>
      <c r="KK1" s="23"/>
      <c r="KL1" s="21"/>
      <c r="KM1" s="23"/>
      <c r="KN1" s="21"/>
      <c r="KO1" s="21"/>
      <c r="KP1" s="23"/>
      <c r="KQ1" s="21"/>
      <c r="KR1" s="35"/>
      <c r="KS1" s="36"/>
      <c r="KT1" s="35"/>
      <c r="KU1" s="36"/>
      <c r="KV1" s="35"/>
      <c r="KW1" s="36"/>
      <c r="KX1" s="35"/>
      <c r="KY1" s="36"/>
      <c r="KZ1" s="23"/>
      <c r="LA1" s="21"/>
      <c r="LB1" s="23"/>
      <c r="LC1" s="21"/>
      <c r="LD1" s="23"/>
      <c r="LE1" s="21"/>
      <c r="LF1" s="23"/>
      <c r="LG1" s="21"/>
      <c r="LH1" s="23"/>
      <c r="LI1" s="21"/>
      <c r="LJ1" s="23"/>
      <c r="LK1" s="21"/>
      <c r="LL1" s="23"/>
      <c r="LM1" s="21"/>
      <c r="LN1" s="23"/>
      <c r="LO1" s="21"/>
      <c r="LP1" s="22"/>
      <c r="LQ1" s="20"/>
    </row>
    <row r="2" spans="2:332" ht="16.8" customHeight="1" x14ac:dyDescent="0.2">
      <c r="B2" s="2" t="s">
        <v>543</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2"/>
      <c r="JN2" s="21"/>
      <c r="JO2" s="23"/>
      <c r="JP2" s="21"/>
      <c r="JQ2" s="35"/>
      <c r="JR2" s="36"/>
      <c r="JS2" s="35"/>
      <c r="JT2" s="36"/>
      <c r="JU2" s="35"/>
      <c r="JV2" s="36"/>
      <c r="JW2" s="35"/>
      <c r="JX2" s="36"/>
      <c r="JY2" s="23"/>
      <c r="JZ2" s="21"/>
      <c r="KA2" s="23"/>
      <c r="KB2" s="21"/>
      <c r="KC2" s="23"/>
      <c r="KD2" s="21"/>
      <c r="KE2" s="23"/>
      <c r="KF2" s="21"/>
      <c r="KG2" s="23"/>
      <c r="KH2" s="21"/>
      <c r="KI2" s="23"/>
      <c r="KJ2" s="21"/>
      <c r="KK2" s="23"/>
      <c r="KL2" s="21"/>
      <c r="KM2" s="23"/>
      <c r="KN2" s="21"/>
      <c r="KO2" s="21"/>
      <c r="KP2" s="23"/>
      <c r="KQ2" s="21"/>
      <c r="KR2" s="35"/>
      <c r="KS2" s="36"/>
      <c r="KT2" s="35"/>
      <c r="KU2" s="36"/>
      <c r="KV2" s="35"/>
      <c r="KW2" s="36"/>
      <c r="KX2" s="35"/>
      <c r="KY2" s="36"/>
      <c r="KZ2" s="23"/>
      <c r="LA2" s="21"/>
      <c r="LB2" s="23"/>
      <c r="LC2" s="21"/>
      <c r="LD2" s="23"/>
      <c r="LE2" s="21"/>
      <c r="LF2" s="23"/>
      <c r="LG2" s="21"/>
      <c r="LH2" s="23"/>
      <c r="LI2" s="21"/>
      <c r="LJ2" s="23"/>
      <c r="LK2" s="21"/>
      <c r="LL2" s="23"/>
      <c r="LM2" s="21"/>
      <c r="LN2" s="23"/>
      <c r="LO2" s="21"/>
      <c r="LP2" s="22"/>
      <c r="LQ2" s="20"/>
    </row>
    <row r="3" spans="2:332" ht="14.25" customHeight="1" x14ac:dyDescent="0.2">
      <c r="B3" s="4" t="s">
        <v>515</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69"/>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2"/>
      <c r="JN3" s="21"/>
      <c r="JO3" s="23"/>
      <c r="JP3" s="21"/>
      <c r="JQ3" s="35"/>
      <c r="JR3" s="36"/>
      <c r="JS3" s="35"/>
      <c r="JT3" s="36"/>
      <c r="JU3" s="35"/>
      <c r="JV3" s="36"/>
      <c r="JW3" s="35"/>
      <c r="JX3" s="36"/>
      <c r="JY3" s="23"/>
      <c r="JZ3" s="21"/>
      <c r="KA3" s="23"/>
      <c r="KB3" s="21"/>
      <c r="KC3" s="23"/>
      <c r="KD3" s="21"/>
      <c r="KE3" s="23"/>
      <c r="KF3" s="21"/>
      <c r="KG3" s="23"/>
      <c r="KH3" s="21"/>
      <c r="KI3" s="23"/>
      <c r="KJ3" s="21"/>
      <c r="KK3" s="23"/>
      <c r="KL3" s="21"/>
      <c r="KM3" s="23"/>
      <c r="KN3" s="21"/>
      <c r="KO3" s="21"/>
      <c r="KP3" s="23"/>
      <c r="KQ3" s="21"/>
      <c r="KR3" s="35"/>
      <c r="KS3" s="36"/>
      <c r="KT3" s="35"/>
      <c r="KU3" s="36"/>
      <c r="KV3" s="35"/>
      <c r="KW3" s="36"/>
      <c r="KX3" s="35"/>
      <c r="KY3" s="36"/>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12"/>
      <c r="HL4" s="3"/>
      <c r="HM4" s="5"/>
      <c r="HN4" s="5"/>
      <c r="HO4" s="5"/>
      <c r="HP4" s="5"/>
      <c r="HQ4" s="5"/>
      <c r="HR4" s="5"/>
      <c r="HS4" s="5"/>
      <c r="HT4" s="5"/>
      <c r="HU4" s="5"/>
      <c r="HV4" s="5"/>
      <c r="HW4" s="5"/>
      <c r="HX4" s="5"/>
      <c r="HY4" s="5"/>
      <c r="HZ4" s="5"/>
      <c r="IA4" s="5"/>
      <c r="IB4" s="5"/>
      <c r="IC4" s="5"/>
      <c r="ID4" s="5"/>
      <c r="IE4" s="5"/>
      <c r="IF4" s="5"/>
      <c r="IG4" s="5"/>
      <c r="IH4" s="5"/>
      <c r="II4" s="5"/>
      <c r="IJ4" s="5"/>
      <c r="IK4" s="5"/>
      <c r="IL4" s="12"/>
      <c r="IM4" s="3"/>
      <c r="IN4" s="5"/>
      <c r="IO4" s="5"/>
      <c r="IP4" s="5"/>
      <c r="IQ4" s="5"/>
      <c r="IR4" s="5"/>
      <c r="IS4" s="5"/>
      <c r="IT4" s="5"/>
      <c r="IU4" s="5"/>
      <c r="IV4" s="5"/>
      <c r="IW4" s="5"/>
      <c r="IX4" s="5"/>
      <c r="IY4" s="5"/>
      <c r="IZ4" s="5"/>
      <c r="JA4" s="5"/>
      <c r="JB4" s="5"/>
      <c r="JC4" s="5"/>
      <c r="JD4" s="5"/>
      <c r="JE4" s="5"/>
      <c r="JF4" s="5"/>
      <c r="JG4" s="5"/>
      <c r="JH4" s="5"/>
      <c r="JI4" s="5"/>
      <c r="JJ4" s="5"/>
      <c r="JK4" s="5"/>
      <c r="JL4" s="5"/>
      <c r="JM4" s="6"/>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1" t="s">
        <v>294</v>
      </c>
      <c r="C6" s="231"/>
      <c r="D6" s="231"/>
      <c r="E6" s="230">
        <v>2013</v>
      </c>
      <c r="F6" s="232"/>
      <c r="G6" s="235"/>
      <c r="H6" s="235"/>
      <c r="I6" s="235"/>
      <c r="J6" s="235"/>
      <c r="K6" s="235"/>
      <c r="L6" s="235"/>
      <c r="M6" s="235"/>
      <c r="N6" s="235"/>
      <c r="O6" s="235"/>
      <c r="P6" s="235"/>
      <c r="Q6" s="235"/>
      <c r="R6" s="235"/>
      <c r="S6" s="235"/>
      <c r="T6" s="235"/>
      <c r="U6" s="235"/>
      <c r="V6" s="235"/>
      <c r="W6" s="235"/>
      <c r="X6" s="235"/>
      <c r="Y6" s="235"/>
      <c r="Z6" s="235"/>
      <c r="AA6" s="235"/>
      <c r="AB6" s="235"/>
      <c r="AC6" s="235"/>
      <c r="AD6" s="235"/>
      <c r="AE6" s="9"/>
      <c r="AF6" s="230">
        <v>2014</v>
      </c>
      <c r="AG6" s="232"/>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9"/>
      <c r="BG6" s="230">
        <v>2015</v>
      </c>
      <c r="BH6" s="232"/>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9"/>
      <c r="CH6" s="230">
        <v>2016</v>
      </c>
      <c r="CI6" s="232"/>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9"/>
      <c r="DI6" s="230">
        <v>2017</v>
      </c>
      <c r="DJ6" s="232"/>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9"/>
      <c r="EJ6" s="230">
        <v>2018</v>
      </c>
      <c r="EK6" s="232"/>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9"/>
      <c r="FK6" s="230">
        <v>2019</v>
      </c>
      <c r="FL6" s="232"/>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9"/>
      <c r="GL6" s="230">
        <v>2020</v>
      </c>
      <c r="GM6" s="232"/>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9"/>
      <c r="HM6" s="230">
        <v>2021</v>
      </c>
      <c r="HN6" s="232"/>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29">
        <v>2022</v>
      </c>
      <c r="IO6" s="229"/>
      <c r="IP6" s="229"/>
      <c r="IQ6" s="229"/>
      <c r="IR6" s="229"/>
      <c r="IS6" s="229"/>
      <c r="IT6" s="229"/>
      <c r="IU6" s="229"/>
      <c r="IV6" s="229"/>
      <c r="IW6" s="229"/>
      <c r="IX6" s="229"/>
      <c r="IY6" s="229"/>
      <c r="IZ6" s="229"/>
      <c r="JA6" s="229"/>
      <c r="JB6" s="229"/>
      <c r="JC6" s="229"/>
      <c r="JD6" s="229"/>
      <c r="JE6" s="229"/>
      <c r="JF6" s="229"/>
      <c r="JG6" s="229"/>
      <c r="JH6" s="229"/>
      <c r="JI6" s="229"/>
      <c r="JJ6" s="229"/>
      <c r="JK6" s="229"/>
      <c r="JL6" s="229"/>
      <c r="JM6" s="54"/>
      <c r="JN6" s="229">
        <v>2023</v>
      </c>
      <c r="JO6" s="229"/>
      <c r="JP6" s="229"/>
      <c r="JQ6" s="229"/>
      <c r="JR6" s="229"/>
      <c r="JS6" s="229"/>
      <c r="JT6" s="229"/>
      <c r="JU6" s="229"/>
      <c r="JV6" s="229"/>
      <c r="JW6" s="229"/>
      <c r="JX6" s="229"/>
      <c r="JY6" s="229"/>
      <c r="JZ6" s="229"/>
      <c r="KA6" s="229"/>
      <c r="KB6" s="229"/>
      <c r="KC6" s="229"/>
      <c r="KD6" s="229"/>
      <c r="KE6" s="229"/>
      <c r="KF6" s="229"/>
      <c r="KG6" s="229"/>
      <c r="KH6" s="229"/>
      <c r="KI6" s="229"/>
      <c r="KJ6" s="229"/>
      <c r="KK6" s="229"/>
      <c r="KL6" s="229"/>
      <c r="KM6" s="54"/>
      <c r="KN6" s="70"/>
      <c r="KO6" s="229">
        <v>2024</v>
      </c>
      <c r="KP6" s="229"/>
      <c r="KQ6" s="229"/>
      <c r="KR6" s="229"/>
      <c r="KS6" s="229"/>
      <c r="KT6" s="229"/>
      <c r="KU6" s="229"/>
      <c r="KV6" s="229"/>
      <c r="KW6" s="229"/>
      <c r="KX6" s="229"/>
      <c r="KY6" s="229"/>
      <c r="KZ6" s="229"/>
      <c r="LA6" s="229"/>
      <c r="LB6" s="229"/>
      <c r="LC6" s="229"/>
      <c r="LD6" s="229"/>
      <c r="LE6" s="229"/>
      <c r="LF6" s="229"/>
      <c r="LG6" s="229"/>
      <c r="LH6" s="229"/>
      <c r="LI6" s="229"/>
      <c r="LJ6" s="229"/>
      <c r="LK6" s="229"/>
      <c r="LL6" s="229"/>
      <c r="LM6" s="229"/>
      <c r="LN6" s="54"/>
      <c r="LO6" s="70"/>
      <c r="LP6" s="231" t="s">
        <v>295</v>
      </c>
      <c r="LQ6" s="231"/>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6"/>
      <c r="JN7" s="13"/>
      <c r="JO7" s="12"/>
      <c r="JP7" s="11"/>
      <c r="JQ7" s="12"/>
      <c r="JR7" s="11"/>
      <c r="JS7" s="12"/>
      <c r="JT7" s="11"/>
      <c r="JU7" s="12"/>
      <c r="JV7" s="11"/>
      <c r="JW7" s="12"/>
      <c r="JX7" s="11"/>
      <c r="JY7" s="12"/>
      <c r="JZ7" s="11"/>
      <c r="KA7" s="12"/>
      <c r="KB7" s="11"/>
      <c r="KC7" s="12"/>
      <c r="KD7" s="11"/>
      <c r="KE7" s="12"/>
      <c r="KF7" s="11"/>
      <c r="KG7" s="12"/>
      <c r="KH7" s="11"/>
      <c r="KI7" s="12"/>
      <c r="KJ7" s="11"/>
      <c r="KK7" s="12"/>
      <c r="KL7" s="11"/>
      <c r="KM7" s="11"/>
      <c r="KN7" s="5"/>
      <c r="KO7" s="13"/>
      <c r="KP7" s="12"/>
      <c r="KQ7" s="11"/>
      <c r="KR7" s="12"/>
      <c r="KS7" s="11"/>
      <c r="KT7" s="12"/>
      <c r="KU7" s="11"/>
      <c r="KV7" s="12"/>
      <c r="KW7" s="11"/>
      <c r="KX7" s="12"/>
      <c r="KY7" s="11"/>
      <c r="KZ7" s="12"/>
      <c r="LA7" s="11"/>
      <c r="LB7" s="12"/>
      <c r="LC7" s="11"/>
      <c r="LD7" s="12"/>
      <c r="LE7" s="11"/>
      <c r="LF7" s="12"/>
      <c r="LG7" s="11"/>
      <c r="LH7" s="12"/>
      <c r="LI7" s="11"/>
      <c r="LJ7" s="12"/>
      <c r="LK7" s="11"/>
      <c r="LL7" s="12"/>
      <c r="LM7" s="11"/>
      <c r="LN7" s="11"/>
      <c r="LO7" s="71"/>
      <c r="LP7" s="231"/>
      <c r="LQ7" s="231"/>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151"/>
      <c r="JN8" s="3"/>
      <c r="JO8" s="3"/>
      <c r="JP8" s="3"/>
      <c r="JQ8" s="3"/>
      <c r="JR8" s="3"/>
      <c r="JS8" s="3"/>
      <c r="JT8" s="3"/>
      <c r="JU8" s="3"/>
      <c r="JV8" s="3"/>
      <c r="JW8" s="3"/>
      <c r="JX8" s="3"/>
      <c r="JY8" s="3"/>
      <c r="JZ8" s="3"/>
      <c r="KA8" s="3"/>
      <c r="KB8" s="3"/>
      <c r="KC8" s="3"/>
      <c r="KD8" s="3"/>
      <c r="KE8" s="3"/>
      <c r="KF8" s="3"/>
      <c r="KG8" s="3"/>
      <c r="KH8" s="3"/>
      <c r="KI8" s="3"/>
      <c r="KJ8" s="3"/>
      <c r="KK8" s="3"/>
      <c r="KL8" s="3"/>
      <c r="KM8" s="55"/>
      <c r="KN8" s="71"/>
      <c r="KO8" s="3"/>
      <c r="KP8" s="3"/>
      <c r="KQ8" s="3"/>
      <c r="KR8" s="3"/>
      <c r="KS8" s="3"/>
      <c r="KT8" s="3"/>
      <c r="KU8" s="3"/>
      <c r="KV8" s="3"/>
      <c r="KW8" s="3"/>
      <c r="KX8" s="3"/>
      <c r="KY8" s="3"/>
      <c r="KZ8" s="3"/>
      <c r="LA8" s="3"/>
      <c r="LB8" s="3"/>
      <c r="LC8" s="3"/>
      <c r="LD8" s="3"/>
      <c r="LE8" s="3"/>
      <c r="LF8" s="3"/>
      <c r="LG8" s="3"/>
      <c r="LH8" s="3"/>
      <c r="LI8" s="3"/>
      <c r="LJ8" s="3"/>
      <c r="LK8" s="3"/>
      <c r="LL8" s="3"/>
      <c r="LM8" s="3"/>
      <c r="LN8" s="55"/>
      <c r="LO8" s="71"/>
      <c r="LP8" s="231"/>
      <c r="LQ8" s="231"/>
    </row>
    <row r="9" spans="2:332" ht="14.25" customHeight="1" x14ac:dyDescent="0.2">
      <c r="B9" s="217"/>
      <c r="C9" s="217"/>
      <c r="D9" s="217"/>
      <c r="E9" s="236" t="s">
        <v>38</v>
      </c>
      <c r="F9" s="237"/>
      <c r="G9" s="236" t="s">
        <v>39</v>
      </c>
      <c r="H9" s="237"/>
      <c r="I9" s="236" t="s">
        <v>40</v>
      </c>
      <c r="J9" s="237"/>
      <c r="K9" s="236" t="s">
        <v>41</v>
      </c>
      <c r="L9" s="237"/>
      <c r="M9" s="236" t="s">
        <v>42</v>
      </c>
      <c r="N9" s="237"/>
      <c r="O9" s="236" t="s">
        <v>43</v>
      </c>
      <c r="P9" s="237"/>
      <c r="Q9" s="236" t="s">
        <v>44</v>
      </c>
      <c r="R9" s="237"/>
      <c r="S9" s="236" t="s">
        <v>45</v>
      </c>
      <c r="T9" s="237"/>
      <c r="U9" s="236" t="s">
        <v>46</v>
      </c>
      <c r="V9" s="237"/>
      <c r="W9" s="236" t="s">
        <v>47</v>
      </c>
      <c r="X9" s="237"/>
      <c r="Y9" s="236" t="s">
        <v>48</v>
      </c>
      <c r="Z9" s="237"/>
      <c r="AA9" s="236" t="s">
        <v>49</v>
      </c>
      <c r="AB9" s="237"/>
      <c r="AC9" s="230" t="s">
        <v>0</v>
      </c>
      <c r="AD9" s="232"/>
      <c r="AE9" s="37"/>
      <c r="AF9" s="236" t="s">
        <v>38</v>
      </c>
      <c r="AG9" s="237"/>
      <c r="AH9" s="236" t="s">
        <v>39</v>
      </c>
      <c r="AI9" s="237"/>
      <c r="AJ9" s="236" t="s">
        <v>40</v>
      </c>
      <c r="AK9" s="237"/>
      <c r="AL9" s="236" t="s">
        <v>41</v>
      </c>
      <c r="AM9" s="237"/>
      <c r="AN9" s="236" t="s">
        <v>42</v>
      </c>
      <c r="AO9" s="237"/>
      <c r="AP9" s="236" t="s">
        <v>43</v>
      </c>
      <c r="AQ9" s="237"/>
      <c r="AR9" s="236" t="s">
        <v>44</v>
      </c>
      <c r="AS9" s="237"/>
      <c r="AT9" s="236" t="s">
        <v>45</v>
      </c>
      <c r="AU9" s="237"/>
      <c r="AV9" s="236" t="s">
        <v>46</v>
      </c>
      <c r="AW9" s="237"/>
      <c r="AX9" s="236" t="s">
        <v>47</v>
      </c>
      <c r="AY9" s="237"/>
      <c r="AZ9" s="236" t="s">
        <v>48</v>
      </c>
      <c r="BA9" s="237"/>
      <c r="BB9" s="236" t="s">
        <v>49</v>
      </c>
      <c r="BC9" s="237"/>
      <c r="BD9" s="230" t="s">
        <v>0</v>
      </c>
      <c r="BE9" s="232"/>
      <c r="BF9" s="37"/>
      <c r="BG9" s="236" t="s">
        <v>38</v>
      </c>
      <c r="BH9" s="237"/>
      <c r="BI9" s="236" t="s">
        <v>39</v>
      </c>
      <c r="BJ9" s="237"/>
      <c r="BK9" s="236" t="s">
        <v>40</v>
      </c>
      <c r="BL9" s="237"/>
      <c r="BM9" s="236" t="s">
        <v>41</v>
      </c>
      <c r="BN9" s="237"/>
      <c r="BO9" s="236" t="s">
        <v>42</v>
      </c>
      <c r="BP9" s="237"/>
      <c r="BQ9" s="236" t="s">
        <v>43</v>
      </c>
      <c r="BR9" s="237"/>
      <c r="BS9" s="236" t="s">
        <v>44</v>
      </c>
      <c r="BT9" s="237"/>
      <c r="BU9" s="236" t="s">
        <v>45</v>
      </c>
      <c r="BV9" s="237"/>
      <c r="BW9" s="236" t="s">
        <v>46</v>
      </c>
      <c r="BX9" s="237"/>
      <c r="BY9" s="236" t="s">
        <v>47</v>
      </c>
      <c r="BZ9" s="237"/>
      <c r="CA9" s="236" t="s">
        <v>48</v>
      </c>
      <c r="CB9" s="237"/>
      <c r="CC9" s="236" t="s">
        <v>49</v>
      </c>
      <c r="CD9" s="237"/>
      <c r="CE9" s="230" t="s">
        <v>0</v>
      </c>
      <c r="CF9" s="232"/>
      <c r="CG9" s="37"/>
      <c r="CH9" s="236" t="s">
        <v>38</v>
      </c>
      <c r="CI9" s="237"/>
      <c r="CJ9" s="236" t="s">
        <v>39</v>
      </c>
      <c r="CK9" s="237"/>
      <c r="CL9" s="236" t="s">
        <v>40</v>
      </c>
      <c r="CM9" s="237"/>
      <c r="CN9" s="236" t="s">
        <v>41</v>
      </c>
      <c r="CO9" s="237"/>
      <c r="CP9" s="236" t="s">
        <v>42</v>
      </c>
      <c r="CQ9" s="237"/>
      <c r="CR9" s="236" t="s">
        <v>43</v>
      </c>
      <c r="CS9" s="237"/>
      <c r="CT9" s="236" t="s">
        <v>44</v>
      </c>
      <c r="CU9" s="237"/>
      <c r="CV9" s="236" t="s">
        <v>45</v>
      </c>
      <c r="CW9" s="237"/>
      <c r="CX9" s="236" t="s">
        <v>46</v>
      </c>
      <c r="CY9" s="237"/>
      <c r="CZ9" s="236" t="s">
        <v>47</v>
      </c>
      <c r="DA9" s="237"/>
      <c r="DB9" s="236" t="s">
        <v>48</v>
      </c>
      <c r="DC9" s="237"/>
      <c r="DD9" s="236" t="s">
        <v>49</v>
      </c>
      <c r="DE9" s="237"/>
      <c r="DF9" s="230" t="s">
        <v>0</v>
      </c>
      <c r="DG9" s="230"/>
      <c r="DH9" s="37"/>
      <c r="DI9" s="236" t="s">
        <v>38</v>
      </c>
      <c r="DJ9" s="237"/>
      <c r="DK9" s="236" t="s">
        <v>39</v>
      </c>
      <c r="DL9" s="237"/>
      <c r="DM9" s="236" t="s">
        <v>40</v>
      </c>
      <c r="DN9" s="237"/>
      <c r="DO9" s="236" t="s">
        <v>41</v>
      </c>
      <c r="DP9" s="237"/>
      <c r="DQ9" s="236" t="s">
        <v>42</v>
      </c>
      <c r="DR9" s="237"/>
      <c r="DS9" s="236" t="s">
        <v>43</v>
      </c>
      <c r="DT9" s="237"/>
      <c r="DU9" s="236" t="s">
        <v>44</v>
      </c>
      <c r="DV9" s="237"/>
      <c r="DW9" s="236" t="s">
        <v>45</v>
      </c>
      <c r="DX9" s="237"/>
      <c r="DY9" s="236" t="s">
        <v>46</v>
      </c>
      <c r="DZ9" s="237"/>
      <c r="EA9" s="236" t="s">
        <v>47</v>
      </c>
      <c r="EB9" s="237"/>
      <c r="EC9" s="236" t="s">
        <v>48</v>
      </c>
      <c r="ED9" s="237"/>
      <c r="EE9" s="236" t="s">
        <v>49</v>
      </c>
      <c r="EF9" s="237"/>
      <c r="EG9" s="230" t="s">
        <v>0</v>
      </c>
      <c r="EH9" s="230"/>
      <c r="EI9" s="37"/>
      <c r="EJ9" s="236" t="s">
        <v>38</v>
      </c>
      <c r="EK9" s="237"/>
      <c r="EL9" s="236" t="s">
        <v>39</v>
      </c>
      <c r="EM9" s="237"/>
      <c r="EN9" s="236" t="s">
        <v>40</v>
      </c>
      <c r="EO9" s="237"/>
      <c r="EP9" s="236" t="s">
        <v>41</v>
      </c>
      <c r="EQ9" s="237"/>
      <c r="ER9" s="236" t="s">
        <v>42</v>
      </c>
      <c r="ES9" s="237"/>
      <c r="ET9" s="236" t="s">
        <v>43</v>
      </c>
      <c r="EU9" s="237"/>
      <c r="EV9" s="236" t="s">
        <v>44</v>
      </c>
      <c r="EW9" s="237"/>
      <c r="EX9" s="236" t="s">
        <v>45</v>
      </c>
      <c r="EY9" s="237"/>
      <c r="EZ9" s="236" t="s">
        <v>46</v>
      </c>
      <c r="FA9" s="237"/>
      <c r="FB9" s="236" t="s">
        <v>47</v>
      </c>
      <c r="FC9" s="237"/>
      <c r="FD9" s="236" t="s">
        <v>48</v>
      </c>
      <c r="FE9" s="237"/>
      <c r="FF9" s="236" t="s">
        <v>49</v>
      </c>
      <c r="FG9" s="237"/>
      <c r="FH9" s="230" t="s">
        <v>0</v>
      </c>
      <c r="FI9" s="230"/>
      <c r="FJ9" s="37"/>
      <c r="FK9" s="236" t="s">
        <v>38</v>
      </c>
      <c r="FL9" s="237"/>
      <c r="FM9" s="236" t="s">
        <v>39</v>
      </c>
      <c r="FN9" s="237"/>
      <c r="FO9" s="236" t="s">
        <v>40</v>
      </c>
      <c r="FP9" s="237"/>
      <c r="FQ9" s="236" t="s">
        <v>41</v>
      </c>
      <c r="FR9" s="237"/>
      <c r="FS9" s="236" t="s">
        <v>42</v>
      </c>
      <c r="FT9" s="237"/>
      <c r="FU9" s="236" t="s">
        <v>43</v>
      </c>
      <c r="FV9" s="237"/>
      <c r="FW9" s="236" t="s">
        <v>44</v>
      </c>
      <c r="FX9" s="237"/>
      <c r="FY9" s="236" t="s">
        <v>45</v>
      </c>
      <c r="FZ9" s="237"/>
      <c r="GA9" s="236" t="s">
        <v>46</v>
      </c>
      <c r="GB9" s="237"/>
      <c r="GC9" s="236" t="s">
        <v>47</v>
      </c>
      <c r="GD9" s="237"/>
      <c r="GE9" s="236" t="s">
        <v>48</v>
      </c>
      <c r="GF9" s="237"/>
      <c r="GG9" s="236" t="s">
        <v>49</v>
      </c>
      <c r="GH9" s="237"/>
      <c r="GI9" s="230" t="s">
        <v>0</v>
      </c>
      <c r="GJ9" s="230"/>
      <c r="GK9" s="37"/>
      <c r="GL9" s="236" t="s">
        <v>38</v>
      </c>
      <c r="GM9" s="237"/>
      <c r="GN9" s="236" t="s">
        <v>39</v>
      </c>
      <c r="GO9" s="237"/>
      <c r="GP9" s="236" t="s">
        <v>40</v>
      </c>
      <c r="GQ9" s="237"/>
      <c r="GR9" s="236" t="s">
        <v>41</v>
      </c>
      <c r="GS9" s="237"/>
      <c r="GT9" s="236" t="s">
        <v>42</v>
      </c>
      <c r="GU9" s="237"/>
      <c r="GV9" s="236" t="s">
        <v>43</v>
      </c>
      <c r="GW9" s="237"/>
      <c r="GX9" s="236" t="s">
        <v>44</v>
      </c>
      <c r="GY9" s="237"/>
      <c r="GZ9" s="236" t="s">
        <v>45</v>
      </c>
      <c r="HA9" s="237"/>
      <c r="HB9" s="236" t="s">
        <v>46</v>
      </c>
      <c r="HC9" s="237"/>
      <c r="HD9" s="236" t="s">
        <v>47</v>
      </c>
      <c r="HE9" s="237"/>
      <c r="HF9" s="236" t="s">
        <v>48</v>
      </c>
      <c r="HG9" s="237"/>
      <c r="HH9" s="236" t="s">
        <v>49</v>
      </c>
      <c r="HI9" s="237"/>
      <c r="HJ9" s="230" t="s">
        <v>0</v>
      </c>
      <c r="HK9" s="230"/>
      <c r="HL9" s="37"/>
      <c r="HM9" s="236" t="s">
        <v>38</v>
      </c>
      <c r="HN9" s="237"/>
      <c r="HO9" s="236" t="s">
        <v>39</v>
      </c>
      <c r="HP9" s="237"/>
      <c r="HQ9" s="236" t="s">
        <v>40</v>
      </c>
      <c r="HR9" s="237"/>
      <c r="HS9" s="236" t="s">
        <v>41</v>
      </c>
      <c r="HT9" s="237"/>
      <c r="HU9" s="236" t="s">
        <v>42</v>
      </c>
      <c r="HV9" s="237"/>
      <c r="HW9" s="236" t="s">
        <v>43</v>
      </c>
      <c r="HX9" s="237"/>
      <c r="HY9" s="236" t="s">
        <v>44</v>
      </c>
      <c r="HZ9" s="237"/>
      <c r="IA9" s="236" t="s">
        <v>45</v>
      </c>
      <c r="IB9" s="237"/>
      <c r="IC9" s="236" t="s">
        <v>46</v>
      </c>
      <c r="ID9" s="237"/>
      <c r="IE9" s="236" t="s">
        <v>47</v>
      </c>
      <c r="IF9" s="237"/>
      <c r="IG9" s="236" t="s">
        <v>48</v>
      </c>
      <c r="IH9" s="237"/>
      <c r="II9" s="236" t="s">
        <v>49</v>
      </c>
      <c r="IJ9" s="237"/>
      <c r="IK9" s="230" t="s">
        <v>0</v>
      </c>
      <c r="IL9" s="230"/>
      <c r="IM9" s="230"/>
      <c r="IN9" s="236" t="s">
        <v>38</v>
      </c>
      <c r="IO9" s="236"/>
      <c r="IP9" s="236" t="s">
        <v>39</v>
      </c>
      <c r="IQ9" s="236"/>
      <c r="IR9" s="236" t="s">
        <v>40</v>
      </c>
      <c r="IS9" s="236"/>
      <c r="IT9" s="236" t="s">
        <v>41</v>
      </c>
      <c r="IU9" s="236"/>
      <c r="IV9" s="236" t="s">
        <v>42</v>
      </c>
      <c r="IW9" s="236"/>
      <c r="IX9" s="236" t="s">
        <v>43</v>
      </c>
      <c r="IY9" s="236"/>
      <c r="IZ9" s="236" t="s">
        <v>44</v>
      </c>
      <c r="JA9" s="236"/>
      <c r="JB9" s="236" t="s">
        <v>45</v>
      </c>
      <c r="JC9" s="236"/>
      <c r="JD9" s="236" t="s">
        <v>46</v>
      </c>
      <c r="JE9" s="236"/>
      <c r="JF9" s="236" t="s">
        <v>47</v>
      </c>
      <c r="JG9" s="236"/>
      <c r="JH9" s="236" t="s">
        <v>48</v>
      </c>
      <c r="JI9" s="236"/>
      <c r="JJ9" s="236" t="s">
        <v>49</v>
      </c>
      <c r="JK9" s="236"/>
      <c r="JL9" s="14" t="s">
        <v>0</v>
      </c>
      <c r="JM9" s="55"/>
      <c r="JN9" s="236" t="s">
        <v>38</v>
      </c>
      <c r="JO9" s="236"/>
      <c r="JP9" s="236" t="s">
        <v>39</v>
      </c>
      <c r="JQ9" s="236"/>
      <c r="JR9" s="236" t="s">
        <v>40</v>
      </c>
      <c r="JS9" s="236"/>
      <c r="JT9" s="236" t="s">
        <v>41</v>
      </c>
      <c r="JU9" s="236"/>
      <c r="JV9" s="236" t="s">
        <v>42</v>
      </c>
      <c r="JW9" s="236"/>
      <c r="JX9" s="236" t="s">
        <v>43</v>
      </c>
      <c r="JY9" s="236"/>
      <c r="JZ9" s="236" t="s">
        <v>44</v>
      </c>
      <c r="KA9" s="236"/>
      <c r="KB9" s="236" t="s">
        <v>45</v>
      </c>
      <c r="KC9" s="236"/>
      <c r="KD9" s="236" t="s">
        <v>46</v>
      </c>
      <c r="KE9" s="236"/>
      <c r="KF9" s="236" t="s">
        <v>47</v>
      </c>
      <c r="KG9" s="236"/>
      <c r="KH9" s="236" t="s">
        <v>48</v>
      </c>
      <c r="KI9" s="236"/>
      <c r="KJ9" s="236" t="s">
        <v>49</v>
      </c>
      <c r="KK9" s="236"/>
      <c r="KL9" s="14"/>
      <c r="KM9" s="14" t="s">
        <v>0</v>
      </c>
      <c r="KN9" s="71"/>
      <c r="KO9" s="236" t="s">
        <v>38</v>
      </c>
      <c r="KP9" s="236"/>
      <c r="KQ9" s="236" t="s">
        <v>39</v>
      </c>
      <c r="KR9" s="236"/>
      <c r="KS9" s="236" t="s">
        <v>40</v>
      </c>
      <c r="KT9" s="236"/>
      <c r="KU9" s="236" t="s">
        <v>41</v>
      </c>
      <c r="KV9" s="236"/>
      <c r="KW9" s="236" t="s">
        <v>42</v>
      </c>
      <c r="KX9" s="236"/>
      <c r="KY9" s="236" t="s">
        <v>43</v>
      </c>
      <c r="KZ9" s="236"/>
      <c r="LA9" s="236" t="s">
        <v>44</v>
      </c>
      <c r="LB9" s="236"/>
      <c r="LC9" s="236" t="s">
        <v>45</v>
      </c>
      <c r="LD9" s="236"/>
      <c r="LE9" s="236" t="s">
        <v>46</v>
      </c>
      <c r="LF9" s="236"/>
      <c r="LG9" s="236" t="s">
        <v>47</v>
      </c>
      <c r="LH9" s="236"/>
      <c r="LI9" s="236" t="s">
        <v>48</v>
      </c>
      <c r="LJ9" s="236"/>
      <c r="LK9" s="236" t="s">
        <v>49</v>
      </c>
      <c r="LL9" s="236"/>
      <c r="LM9" s="14"/>
      <c r="LN9" s="14" t="s">
        <v>0</v>
      </c>
      <c r="LO9" s="71"/>
      <c r="LP9" s="231" t="s">
        <v>1</v>
      </c>
      <c r="LQ9" s="231"/>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0"/>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7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7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4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73"/>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73"/>
      <c r="LP11" s="48"/>
      <c r="LQ11" s="48"/>
    </row>
    <row r="12" spans="2:332" ht="13.95" customHeight="1" x14ac:dyDescent="0.2">
      <c r="B12" s="48">
        <v>1</v>
      </c>
      <c r="C12" s="48"/>
      <c r="D12" s="15" t="s">
        <v>2</v>
      </c>
      <c r="E12" s="16">
        <v>6785</v>
      </c>
      <c r="F12" s="16"/>
      <c r="G12" s="16">
        <v>6292</v>
      </c>
      <c r="H12" s="16"/>
      <c r="I12" s="16">
        <v>6852</v>
      </c>
      <c r="J12" s="16"/>
      <c r="K12" s="16">
        <v>6861</v>
      </c>
      <c r="L12" s="16"/>
      <c r="M12" s="16">
        <v>7063</v>
      </c>
      <c r="N12" s="16"/>
      <c r="O12" s="16">
        <v>6558</v>
      </c>
      <c r="P12" s="16"/>
      <c r="Q12" s="16">
        <v>6224</v>
      </c>
      <c r="R12" s="16"/>
      <c r="S12" s="16">
        <v>6792</v>
      </c>
      <c r="T12" s="16"/>
      <c r="U12" s="16">
        <v>6812</v>
      </c>
      <c r="V12" s="16"/>
      <c r="W12" s="16">
        <v>7128</v>
      </c>
      <c r="X12" s="16"/>
      <c r="Y12" s="16">
        <v>6705</v>
      </c>
      <c r="Z12" s="16"/>
      <c r="AA12" s="16">
        <v>6125</v>
      </c>
      <c r="AB12" s="16"/>
      <c r="AC12" s="16">
        <v>80197</v>
      </c>
      <c r="AD12" s="16"/>
      <c r="AE12" s="16"/>
      <c r="AF12" s="16">
        <v>5834</v>
      </c>
      <c r="AG12" s="16"/>
      <c r="AH12" s="16">
        <v>5418</v>
      </c>
      <c r="AI12" s="16"/>
      <c r="AJ12" s="16">
        <v>6019</v>
      </c>
      <c r="AK12" s="16"/>
      <c r="AL12" s="16">
        <v>5743</v>
      </c>
      <c r="AM12" s="16"/>
      <c r="AN12" s="16">
        <v>6031</v>
      </c>
      <c r="AO12" s="16"/>
      <c r="AP12" s="16">
        <v>5782</v>
      </c>
      <c r="AQ12" s="16"/>
      <c r="AR12" s="16">
        <v>5187</v>
      </c>
      <c r="AS12" s="16"/>
      <c r="AT12" s="16">
        <v>5894</v>
      </c>
      <c r="AU12" s="16"/>
      <c r="AV12" s="16">
        <v>6239</v>
      </c>
      <c r="AW12" s="16"/>
      <c r="AX12" s="16">
        <v>6445</v>
      </c>
      <c r="AY12" s="16"/>
      <c r="AZ12" s="16">
        <v>6130</v>
      </c>
      <c r="BA12" s="16"/>
      <c r="BB12" s="16">
        <v>6014</v>
      </c>
      <c r="BC12" s="16"/>
      <c r="BD12" s="16">
        <v>70736</v>
      </c>
      <c r="BE12" s="16">
        <v>885529</v>
      </c>
      <c r="BF12" s="16"/>
      <c r="BG12" s="16">
        <v>5921</v>
      </c>
      <c r="BH12" s="16"/>
      <c r="BI12" s="16">
        <v>5761</v>
      </c>
      <c r="BJ12" s="16"/>
      <c r="BK12" s="16">
        <v>6550</v>
      </c>
      <c r="BL12" s="16"/>
      <c r="BM12" s="16">
        <v>6320</v>
      </c>
      <c r="BN12" s="16"/>
      <c r="BO12" s="16">
        <v>6510</v>
      </c>
      <c r="BP12" s="16"/>
      <c r="BQ12" s="16">
        <v>6365</v>
      </c>
      <c r="BR12" s="16"/>
      <c r="BS12" s="16">
        <v>5683</v>
      </c>
      <c r="BT12" s="16"/>
      <c r="BU12" s="16">
        <v>6352</v>
      </c>
      <c r="BV12" s="16"/>
      <c r="BW12" s="16">
        <v>6481</v>
      </c>
      <c r="BX12" s="16"/>
      <c r="BY12" s="16">
        <v>6620</v>
      </c>
      <c r="BZ12" s="16"/>
      <c r="CA12" s="16">
        <v>6463</v>
      </c>
      <c r="CB12" s="16"/>
      <c r="CC12" s="16">
        <v>6296</v>
      </c>
      <c r="CD12" s="16"/>
      <c r="CE12" s="16">
        <v>75322</v>
      </c>
      <c r="CF12" s="17"/>
      <c r="CG12" s="16"/>
      <c r="CH12" s="16">
        <v>6306</v>
      </c>
      <c r="CI12" s="16"/>
      <c r="CJ12" s="16">
        <v>6331</v>
      </c>
      <c r="CK12" s="16"/>
      <c r="CL12" s="16">
        <v>6521</v>
      </c>
      <c r="CM12" s="16"/>
      <c r="CN12" s="16">
        <v>6285</v>
      </c>
      <c r="CO12" s="16"/>
      <c r="CP12" s="16">
        <v>6664</v>
      </c>
      <c r="CQ12" s="16"/>
      <c r="CR12" s="16">
        <v>6322</v>
      </c>
      <c r="CS12" s="16"/>
      <c r="CT12" s="16">
        <v>5460</v>
      </c>
      <c r="CU12" s="16"/>
      <c r="CV12" s="16">
        <v>6216</v>
      </c>
      <c r="CW12" s="16"/>
      <c r="CX12" s="16">
        <v>6533</v>
      </c>
      <c r="CY12" s="16"/>
      <c r="CZ12" s="16">
        <v>6620</v>
      </c>
      <c r="DA12" s="16"/>
      <c r="DB12" s="16">
        <v>6468</v>
      </c>
      <c r="DC12" s="16"/>
      <c r="DD12" s="16">
        <v>6660</v>
      </c>
      <c r="DE12" s="16"/>
      <c r="DF12" s="16">
        <v>76386</v>
      </c>
      <c r="DG12" s="17"/>
      <c r="DH12" s="16"/>
      <c r="DI12" s="16">
        <v>6739</v>
      </c>
      <c r="DJ12" s="16"/>
      <c r="DK12" s="16">
        <v>6352</v>
      </c>
      <c r="DL12" s="16"/>
      <c r="DM12" s="16">
        <v>7103</v>
      </c>
      <c r="DN12" s="16"/>
      <c r="DO12" s="16">
        <v>6676</v>
      </c>
      <c r="DP12" s="16"/>
      <c r="DQ12" s="16">
        <v>7123</v>
      </c>
      <c r="DR12" s="16"/>
      <c r="DS12" s="16">
        <v>6854</v>
      </c>
      <c r="DT12" s="16"/>
      <c r="DU12" s="16">
        <v>6059</v>
      </c>
      <c r="DV12" s="16"/>
      <c r="DW12" s="16">
        <v>6712</v>
      </c>
      <c r="DX12" s="16"/>
      <c r="DY12" s="16">
        <v>6830</v>
      </c>
      <c r="DZ12" s="16"/>
      <c r="EA12" s="16">
        <v>7114</v>
      </c>
      <c r="EB12" s="16"/>
      <c r="EC12" s="16">
        <v>6921</v>
      </c>
      <c r="ED12" s="16"/>
      <c r="EE12" s="16">
        <v>6653</v>
      </c>
      <c r="EF12" s="16"/>
      <c r="EG12" s="16">
        <v>81136</v>
      </c>
      <c r="EH12" s="17"/>
      <c r="EI12" s="16"/>
      <c r="EJ12" s="16">
        <v>6906</v>
      </c>
      <c r="EK12" s="16"/>
      <c r="EL12" s="16">
        <v>6405</v>
      </c>
      <c r="EM12" s="16"/>
      <c r="EN12" s="16">
        <v>6991</v>
      </c>
      <c r="EO12" s="16"/>
      <c r="EP12" s="16">
        <v>6765</v>
      </c>
      <c r="EQ12" s="16"/>
      <c r="ER12" s="16">
        <v>7013</v>
      </c>
      <c r="ES12" s="16"/>
      <c r="ET12" s="16">
        <v>6538</v>
      </c>
      <c r="EU12" s="16"/>
      <c r="EV12" s="16">
        <v>5975</v>
      </c>
      <c r="EW12" s="16"/>
      <c r="EX12" s="16">
        <v>6600</v>
      </c>
      <c r="EY12" s="16"/>
      <c r="EZ12" s="16">
        <v>6741</v>
      </c>
      <c r="FA12" s="16"/>
      <c r="FB12" s="16">
        <v>7024</v>
      </c>
      <c r="FC12" s="16"/>
      <c r="FD12" s="16">
        <v>6809</v>
      </c>
      <c r="FE12" s="16"/>
      <c r="FF12" s="16">
        <v>6522</v>
      </c>
      <c r="FG12" s="16"/>
      <c r="FH12" s="16">
        <v>80289</v>
      </c>
      <c r="FI12" s="17"/>
      <c r="FJ12" s="16"/>
      <c r="FK12" s="16">
        <v>6864</v>
      </c>
      <c r="FL12" s="16"/>
      <c r="FM12" s="16">
        <v>6314</v>
      </c>
      <c r="FN12" s="16"/>
      <c r="FO12" s="16">
        <v>6918</v>
      </c>
      <c r="FP12" s="16"/>
      <c r="FQ12" s="16">
        <v>6584</v>
      </c>
      <c r="FR12" s="16"/>
      <c r="FS12" s="16">
        <v>7104</v>
      </c>
      <c r="FT12" s="16"/>
      <c r="FU12" s="16">
        <v>6489</v>
      </c>
      <c r="FV12" s="16"/>
      <c r="FW12" s="16">
        <v>6184</v>
      </c>
      <c r="FX12" s="16"/>
      <c r="FY12" s="16">
        <v>6654</v>
      </c>
      <c r="FZ12" s="16"/>
      <c r="GA12" s="16">
        <v>7043</v>
      </c>
      <c r="GB12" s="16"/>
      <c r="GC12" s="16">
        <v>7163</v>
      </c>
      <c r="GD12" s="16"/>
      <c r="GE12" s="16">
        <v>6937</v>
      </c>
      <c r="GF12" s="16"/>
      <c r="GG12" s="16">
        <v>6805</v>
      </c>
      <c r="GH12" s="16"/>
      <c r="GI12" s="16">
        <v>81059</v>
      </c>
      <c r="GJ12" s="17"/>
      <c r="GK12" s="16"/>
      <c r="GL12" s="16">
        <v>6934</v>
      </c>
      <c r="GM12" s="16"/>
      <c r="GN12" s="16">
        <v>6495</v>
      </c>
      <c r="GO12" s="16"/>
      <c r="GP12" s="16">
        <v>7158</v>
      </c>
      <c r="GQ12" s="16"/>
      <c r="GR12" s="16">
        <v>7117</v>
      </c>
      <c r="GS12" s="16"/>
      <c r="GT12" s="16">
        <v>7426</v>
      </c>
      <c r="GU12" s="16"/>
      <c r="GV12" s="16">
        <v>7056</v>
      </c>
      <c r="GW12" s="16"/>
      <c r="GX12" s="16">
        <v>6826</v>
      </c>
      <c r="GY12" s="16"/>
      <c r="GZ12" s="16">
        <v>7236</v>
      </c>
      <c r="HA12" s="16"/>
      <c r="HB12" s="16">
        <v>7359</v>
      </c>
      <c r="HC12" s="16"/>
      <c r="HD12" s="16">
        <v>7435</v>
      </c>
      <c r="HE12" s="16"/>
      <c r="HF12" s="16">
        <v>7284</v>
      </c>
      <c r="HG12" s="16"/>
      <c r="HH12" s="16">
        <v>7518</v>
      </c>
      <c r="HI12" s="16"/>
      <c r="HJ12" s="16">
        <v>85844</v>
      </c>
      <c r="HK12" s="17"/>
      <c r="HL12" s="16"/>
      <c r="HM12" s="16">
        <v>8049</v>
      </c>
      <c r="HN12" s="16"/>
      <c r="HO12" s="16">
        <v>7363</v>
      </c>
      <c r="HP12" s="16"/>
      <c r="HQ12" s="16">
        <v>8616</v>
      </c>
      <c r="HR12" s="16"/>
      <c r="HS12" s="16">
        <v>8273</v>
      </c>
      <c r="HT12" s="16"/>
      <c r="HU12" s="16">
        <v>8652</v>
      </c>
      <c r="HV12" s="16"/>
      <c r="HW12" s="16">
        <v>8445</v>
      </c>
      <c r="HX12" s="16"/>
      <c r="HY12" s="16">
        <v>7861</v>
      </c>
      <c r="HZ12" s="16"/>
      <c r="IA12" s="16">
        <v>8582</v>
      </c>
      <c r="IB12" s="16"/>
      <c r="IC12" s="16">
        <v>8761</v>
      </c>
      <c r="ID12" s="16"/>
      <c r="IE12" s="16">
        <v>8593</v>
      </c>
      <c r="IF12" s="16"/>
      <c r="IG12" s="16">
        <v>8514</v>
      </c>
      <c r="IH12" s="16"/>
      <c r="II12" s="16">
        <v>8246</v>
      </c>
      <c r="IJ12" s="16"/>
      <c r="IK12" s="16">
        <v>99955</v>
      </c>
      <c r="IL12" s="16"/>
      <c r="IM12" s="17"/>
      <c r="IN12" s="16">
        <v>7953</v>
      </c>
      <c r="IO12" s="16"/>
      <c r="IP12" s="16">
        <v>7358</v>
      </c>
      <c r="IQ12" s="16"/>
      <c r="IR12" s="16">
        <v>8391</v>
      </c>
      <c r="IS12" s="16"/>
      <c r="IT12" s="16">
        <v>8242</v>
      </c>
      <c r="IU12" s="16"/>
      <c r="IV12" s="16">
        <v>8473</v>
      </c>
      <c r="IW12" s="16"/>
      <c r="IX12" s="16">
        <v>8136</v>
      </c>
      <c r="IY12" s="16"/>
      <c r="IZ12" s="16">
        <v>7637</v>
      </c>
      <c r="JA12" s="16"/>
      <c r="JB12" s="16">
        <v>8139</v>
      </c>
      <c r="JC12" s="16"/>
      <c r="JD12" s="16">
        <v>9031</v>
      </c>
      <c r="JE12" s="16"/>
      <c r="JF12" s="16">
        <v>8441</v>
      </c>
      <c r="JG12" s="16"/>
      <c r="JH12" s="16">
        <v>8374</v>
      </c>
      <c r="JI12" s="16"/>
      <c r="JJ12" s="16">
        <v>9502</v>
      </c>
      <c r="JK12" s="16"/>
      <c r="JL12" s="16">
        <v>99677</v>
      </c>
      <c r="JM12" s="18"/>
      <c r="JN12" s="16"/>
      <c r="JO12" s="16">
        <v>9297</v>
      </c>
      <c r="JP12" s="17"/>
      <c r="JQ12" s="16">
        <v>8479</v>
      </c>
      <c r="JR12" s="16"/>
      <c r="JS12" s="16">
        <v>9568</v>
      </c>
      <c r="JT12" s="16"/>
      <c r="JU12" s="16">
        <v>8911</v>
      </c>
      <c r="JV12" s="16"/>
      <c r="JW12" s="16">
        <v>9393</v>
      </c>
      <c r="JX12" s="16"/>
      <c r="JY12" s="16">
        <v>8613</v>
      </c>
      <c r="JZ12" s="16"/>
      <c r="KA12" s="16">
        <v>8278</v>
      </c>
      <c r="KB12" s="16"/>
      <c r="KC12" s="16">
        <v>9188</v>
      </c>
      <c r="KD12" s="16"/>
      <c r="KE12" s="16">
        <v>9140</v>
      </c>
      <c r="KF12" s="16"/>
      <c r="KG12" s="16">
        <v>9535</v>
      </c>
      <c r="KH12" s="16"/>
      <c r="KI12" s="16">
        <v>9392</v>
      </c>
      <c r="KJ12" s="16"/>
      <c r="KK12" s="16">
        <v>9320</v>
      </c>
      <c r="KL12" s="16"/>
      <c r="KM12" s="16">
        <v>109114</v>
      </c>
      <c r="KN12" s="16"/>
      <c r="KO12" s="16"/>
      <c r="KP12" s="16">
        <v>9579</v>
      </c>
      <c r="KQ12" s="17"/>
      <c r="KR12" s="16">
        <v>9018</v>
      </c>
      <c r="KS12" s="16"/>
      <c r="KT12" s="16">
        <v>9365</v>
      </c>
      <c r="KU12" s="16"/>
      <c r="KV12" s="16"/>
      <c r="KW12" s="16"/>
      <c r="KX12" s="16"/>
      <c r="KY12" s="16"/>
      <c r="KZ12" s="16"/>
      <c r="LA12" s="16"/>
      <c r="LB12" s="16"/>
      <c r="LC12" s="16"/>
      <c r="LD12" s="16"/>
      <c r="LE12" s="16"/>
      <c r="LF12" s="16"/>
      <c r="LG12" s="16"/>
      <c r="LH12" s="16"/>
      <c r="LI12" s="16"/>
      <c r="LJ12" s="16"/>
      <c r="LK12" s="16"/>
      <c r="LL12" s="16"/>
      <c r="LM12" s="16"/>
      <c r="LN12" s="16">
        <v>27962</v>
      </c>
      <c r="LO12" s="16"/>
      <c r="LP12" s="18"/>
      <c r="LQ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4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73"/>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73"/>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2"/>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5" customHeight="1" x14ac:dyDescent="0.2">
      <c r="B15" s="13">
        <v>2</v>
      </c>
      <c r="C15" s="13"/>
      <c r="D15" s="18" t="s">
        <v>4</v>
      </c>
      <c r="E15" s="16">
        <v>6420</v>
      </c>
      <c r="F15" s="16"/>
      <c r="G15" s="16">
        <v>5970</v>
      </c>
      <c r="H15" s="16"/>
      <c r="I15" s="16">
        <v>6279</v>
      </c>
      <c r="J15" s="16"/>
      <c r="K15" s="16">
        <v>6353</v>
      </c>
      <c r="L15" s="16"/>
      <c r="M15" s="16">
        <v>6474</v>
      </c>
      <c r="N15" s="16"/>
      <c r="O15" s="16">
        <v>6096</v>
      </c>
      <c r="P15" s="16"/>
      <c r="Q15" s="16">
        <v>5770</v>
      </c>
      <c r="R15" s="16"/>
      <c r="S15" s="16">
        <v>6360</v>
      </c>
      <c r="T15" s="16"/>
      <c r="U15" s="16">
        <v>6244</v>
      </c>
      <c r="V15" s="16"/>
      <c r="W15" s="16">
        <v>6498</v>
      </c>
      <c r="X15" s="16"/>
      <c r="Y15" s="16">
        <v>5889</v>
      </c>
      <c r="Z15" s="16"/>
      <c r="AA15" s="16">
        <v>5529</v>
      </c>
      <c r="AB15" s="16"/>
      <c r="AC15" s="16">
        <v>73882</v>
      </c>
      <c r="AD15" s="21"/>
      <c r="AE15" s="21"/>
      <c r="AF15" s="16">
        <v>5442</v>
      </c>
      <c r="AG15" s="16"/>
      <c r="AH15" s="16">
        <v>5289</v>
      </c>
      <c r="AI15" s="16"/>
      <c r="AJ15" s="16">
        <v>5803</v>
      </c>
      <c r="AK15" s="16"/>
      <c r="AL15" s="16">
        <v>5516</v>
      </c>
      <c r="AM15" s="16"/>
      <c r="AN15" s="16">
        <v>5702</v>
      </c>
      <c r="AO15" s="16"/>
      <c r="AP15" s="16">
        <v>4896</v>
      </c>
      <c r="AQ15" s="16"/>
      <c r="AR15" s="16">
        <v>5108</v>
      </c>
      <c r="AS15" s="16"/>
      <c r="AT15" s="16">
        <v>5725</v>
      </c>
      <c r="AU15" s="16"/>
      <c r="AV15" s="16">
        <v>5892</v>
      </c>
      <c r="AW15" s="16"/>
      <c r="AX15" s="16">
        <v>6081</v>
      </c>
      <c r="AY15" s="16"/>
      <c r="AZ15" s="16">
        <v>5786</v>
      </c>
      <c r="BA15" s="16"/>
      <c r="BB15" s="16">
        <v>5682</v>
      </c>
      <c r="BC15" s="16"/>
      <c r="BD15" s="16">
        <v>66922</v>
      </c>
      <c r="BE15" s="21"/>
      <c r="BF15" s="21"/>
      <c r="BG15" s="16">
        <v>5708</v>
      </c>
      <c r="BH15" s="16"/>
      <c r="BI15" s="16">
        <v>5667</v>
      </c>
      <c r="BJ15" s="16"/>
      <c r="BK15" s="16">
        <v>6404</v>
      </c>
      <c r="BL15" s="16"/>
      <c r="BM15" s="16">
        <v>5938</v>
      </c>
      <c r="BN15" s="16"/>
      <c r="BO15" s="16">
        <v>6026</v>
      </c>
      <c r="BP15" s="16"/>
      <c r="BQ15" s="16">
        <v>5967</v>
      </c>
      <c r="BR15" s="16"/>
      <c r="BS15" s="16">
        <v>5393</v>
      </c>
      <c r="BT15" s="16"/>
      <c r="BU15" s="16">
        <v>6105</v>
      </c>
      <c r="BV15" s="16"/>
      <c r="BW15" s="16">
        <v>6177</v>
      </c>
      <c r="BX15" s="16"/>
      <c r="BY15" s="16">
        <v>6176</v>
      </c>
      <c r="BZ15" s="16"/>
      <c r="CA15" s="16">
        <v>6191</v>
      </c>
      <c r="CB15" s="16"/>
      <c r="CC15" s="16">
        <v>5997</v>
      </c>
      <c r="CD15" s="16"/>
      <c r="CE15" s="16">
        <v>71749</v>
      </c>
      <c r="CF15" s="21"/>
      <c r="CG15" s="21"/>
      <c r="CH15" s="16">
        <v>5787</v>
      </c>
      <c r="CI15" s="16"/>
      <c r="CJ15" s="16">
        <v>5844</v>
      </c>
      <c r="CK15" s="16"/>
      <c r="CL15" s="16">
        <v>6209</v>
      </c>
      <c r="CM15" s="16"/>
      <c r="CN15" s="16">
        <v>6359</v>
      </c>
      <c r="CO15" s="16"/>
      <c r="CP15" s="16">
        <v>6282</v>
      </c>
      <c r="CQ15" s="16"/>
      <c r="CR15" s="16">
        <v>5932</v>
      </c>
      <c r="CS15" s="16"/>
      <c r="CT15" s="16">
        <v>5206</v>
      </c>
      <c r="CU15" s="16"/>
      <c r="CV15" s="16">
        <v>5920</v>
      </c>
      <c r="CW15" s="16"/>
      <c r="CX15" s="16">
        <v>6074</v>
      </c>
      <c r="CY15" s="16"/>
      <c r="CZ15" s="16">
        <v>6191</v>
      </c>
      <c r="DA15" s="16"/>
      <c r="DB15" s="16">
        <v>5985</v>
      </c>
      <c r="DC15" s="16"/>
      <c r="DD15" s="16">
        <v>6154</v>
      </c>
      <c r="DE15" s="16"/>
      <c r="DF15" s="16">
        <v>71943</v>
      </c>
      <c r="DG15" s="21"/>
      <c r="DH15" s="21"/>
      <c r="DI15" s="16">
        <v>6305</v>
      </c>
      <c r="DJ15" s="16"/>
      <c r="DK15" s="16">
        <v>5916</v>
      </c>
      <c r="DL15" s="16"/>
      <c r="DM15" s="16">
        <v>6593</v>
      </c>
      <c r="DN15" s="16"/>
      <c r="DO15" s="16">
        <v>5702</v>
      </c>
      <c r="DP15" s="16"/>
      <c r="DQ15" s="16">
        <v>6305</v>
      </c>
      <c r="DR15" s="16"/>
      <c r="DS15" s="16">
        <v>5957</v>
      </c>
      <c r="DT15" s="16"/>
      <c r="DU15" s="16">
        <v>4884</v>
      </c>
      <c r="DV15" s="16"/>
      <c r="DW15" s="16">
        <v>5895</v>
      </c>
      <c r="DX15" s="16"/>
      <c r="DY15" s="16">
        <v>5899</v>
      </c>
      <c r="DZ15" s="16"/>
      <c r="EA15" s="16">
        <v>6431</v>
      </c>
      <c r="EB15" s="16"/>
      <c r="EC15" s="16">
        <v>6389</v>
      </c>
      <c r="ED15" s="16"/>
      <c r="EE15" s="16">
        <v>6214</v>
      </c>
      <c r="EF15" s="16"/>
      <c r="EG15" s="16">
        <v>72490</v>
      </c>
      <c r="EH15" s="21"/>
      <c r="EI15" s="21"/>
      <c r="EJ15" s="16">
        <v>6530</v>
      </c>
      <c r="EK15" s="16"/>
      <c r="EL15" s="16">
        <v>5949</v>
      </c>
      <c r="EM15" s="16"/>
      <c r="EN15" s="16">
        <v>6448</v>
      </c>
      <c r="EO15" s="16"/>
      <c r="EP15" s="16">
        <v>6090</v>
      </c>
      <c r="EQ15" s="16"/>
      <c r="ER15" s="16">
        <v>6144</v>
      </c>
      <c r="ES15" s="16"/>
      <c r="ET15" s="16">
        <v>5825</v>
      </c>
      <c r="EU15" s="16"/>
      <c r="EV15" s="16">
        <v>4969</v>
      </c>
      <c r="EW15" s="16"/>
      <c r="EX15" s="16">
        <v>5930</v>
      </c>
      <c r="EY15" s="16"/>
      <c r="EZ15" s="16">
        <v>6072</v>
      </c>
      <c r="FA15" s="16"/>
      <c r="FB15" s="16">
        <v>6145</v>
      </c>
      <c r="FC15" s="16"/>
      <c r="FD15" s="16">
        <v>6144</v>
      </c>
      <c r="FE15" s="16"/>
      <c r="FF15" s="16">
        <v>6180</v>
      </c>
      <c r="FG15" s="16"/>
      <c r="FH15" s="16">
        <v>72426</v>
      </c>
      <c r="FI15" s="21"/>
      <c r="FJ15" s="21"/>
      <c r="FK15" s="16">
        <v>6598</v>
      </c>
      <c r="FL15" s="16"/>
      <c r="FM15" s="16">
        <v>5994</v>
      </c>
      <c r="FN15" s="16"/>
      <c r="FO15" s="16">
        <v>6612</v>
      </c>
      <c r="FP15" s="16"/>
      <c r="FQ15" s="16">
        <v>5877</v>
      </c>
      <c r="FR15" s="16"/>
      <c r="FS15" s="16">
        <v>6226</v>
      </c>
      <c r="FT15" s="16"/>
      <c r="FU15" s="16">
        <v>5555</v>
      </c>
      <c r="FV15" s="16"/>
      <c r="FW15" s="16">
        <v>5492</v>
      </c>
      <c r="FX15" s="16"/>
      <c r="FY15" s="16">
        <v>5941</v>
      </c>
      <c r="FZ15" s="16"/>
      <c r="GA15" s="16">
        <v>6041</v>
      </c>
      <c r="GB15" s="16"/>
      <c r="GC15" s="16">
        <v>6563</v>
      </c>
      <c r="GD15" s="16"/>
      <c r="GE15" s="16">
        <v>6483</v>
      </c>
      <c r="GF15" s="16"/>
      <c r="GG15" s="16">
        <v>6483</v>
      </c>
      <c r="GH15" s="16"/>
      <c r="GI15" s="16">
        <v>73865</v>
      </c>
      <c r="GJ15" s="21"/>
      <c r="GK15" s="21"/>
      <c r="GL15" s="16">
        <v>6724</v>
      </c>
      <c r="GM15" s="16"/>
      <c r="GN15" s="16">
        <v>6327</v>
      </c>
      <c r="GO15" s="16"/>
      <c r="GP15" s="16">
        <v>5577</v>
      </c>
      <c r="GQ15" s="16"/>
      <c r="GR15" s="16">
        <v>2155</v>
      </c>
      <c r="GS15" s="16"/>
      <c r="GT15" s="16">
        <v>2224</v>
      </c>
      <c r="GU15" s="16"/>
      <c r="GV15" s="16">
        <v>2705</v>
      </c>
      <c r="GW15" s="16"/>
      <c r="GX15" s="16">
        <v>3327</v>
      </c>
      <c r="GY15" s="16"/>
      <c r="GZ15" s="16">
        <v>3854</v>
      </c>
      <c r="HA15" s="16"/>
      <c r="HB15" s="16">
        <v>4054</v>
      </c>
      <c r="HC15" s="16"/>
      <c r="HD15" s="16">
        <v>4181</v>
      </c>
      <c r="HE15" s="16"/>
      <c r="HF15" s="16">
        <v>4617</v>
      </c>
      <c r="HG15" s="16"/>
      <c r="HH15" s="16">
        <v>5270</v>
      </c>
      <c r="HI15" s="16"/>
      <c r="HJ15" s="16">
        <v>51015</v>
      </c>
      <c r="HK15" s="21"/>
      <c r="HL15" s="21"/>
      <c r="HM15" s="16">
        <v>6138</v>
      </c>
      <c r="HN15" s="16"/>
      <c r="HO15" s="16">
        <v>4603</v>
      </c>
      <c r="HP15" s="16"/>
      <c r="HQ15" s="16">
        <v>5210</v>
      </c>
      <c r="HR15" s="16"/>
      <c r="HS15" s="16">
        <v>5279</v>
      </c>
      <c r="HT15" s="16"/>
      <c r="HU15" s="16">
        <v>5776</v>
      </c>
      <c r="HV15" s="16"/>
      <c r="HW15" s="16">
        <v>5668</v>
      </c>
      <c r="HX15" s="16"/>
      <c r="HY15" s="16">
        <v>5517</v>
      </c>
      <c r="HZ15" s="16"/>
      <c r="IA15" s="16">
        <v>5966</v>
      </c>
      <c r="IB15" s="16"/>
      <c r="IC15" s="16">
        <v>5883</v>
      </c>
      <c r="ID15" s="16"/>
      <c r="IE15" s="16">
        <v>5975</v>
      </c>
      <c r="IF15" s="16"/>
      <c r="IG15" s="16">
        <v>6222</v>
      </c>
      <c r="IH15" s="16"/>
      <c r="II15" s="16">
        <v>6820</v>
      </c>
      <c r="IJ15" s="16"/>
      <c r="IK15" s="16">
        <v>69057</v>
      </c>
      <c r="IL15" s="16"/>
      <c r="IM15" s="21"/>
      <c r="IN15" s="16">
        <v>6580</v>
      </c>
      <c r="IO15" s="16"/>
      <c r="IP15" s="16">
        <v>5983</v>
      </c>
      <c r="IQ15" s="16"/>
      <c r="IR15" s="16">
        <v>6767</v>
      </c>
      <c r="IS15" s="16"/>
      <c r="IT15" s="16">
        <v>6609</v>
      </c>
      <c r="IU15" s="16"/>
      <c r="IV15" s="16">
        <v>6906</v>
      </c>
      <c r="IW15" s="16"/>
      <c r="IX15" s="16">
        <v>6360</v>
      </c>
      <c r="IY15" s="16"/>
      <c r="IZ15" s="16">
        <v>5815</v>
      </c>
      <c r="JA15" s="16"/>
      <c r="JB15" s="16">
        <v>6144</v>
      </c>
      <c r="JC15" s="16"/>
      <c r="JD15" s="16">
        <v>6468</v>
      </c>
      <c r="JE15" s="16"/>
      <c r="JF15" s="16">
        <v>6635</v>
      </c>
      <c r="JG15" s="16"/>
      <c r="JH15" s="16">
        <v>6616</v>
      </c>
      <c r="JI15" s="16"/>
      <c r="JJ15" s="16">
        <v>7366</v>
      </c>
      <c r="JK15" s="16"/>
      <c r="JL15" s="16">
        <v>78249</v>
      </c>
      <c r="JM15" s="22"/>
      <c r="JN15" s="16"/>
      <c r="JO15" s="16">
        <v>7896</v>
      </c>
      <c r="JP15" s="21"/>
      <c r="JQ15" s="16">
        <v>7071</v>
      </c>
      <c r="JR15" s="16"/>
      <c r="JS15" s="16">
        <v>7765</v>
      </c>
      <c r="JT15" s="16"/>
      <c r="JU15" s="16">
        <v>6733</v>
      </c>
      <c r="JV15" s="16"/>
      <c r="JW15" s="16">
        <v>7232</v>
      </c>
      <c r="JX15" s="16"/>
      <c r="JY15" s="16">
        <v>6605</v>
      </c>
      <c r="JZ15" s="16"/>
      <c r="KA15" s="16">
        <v>6205</v>
      </c>
      <c r="KB15" s="16"/>
      <c r="KC15" s="16">
        <v>6784</v>
      </c>
      <c r="KD15" s="16"/>
      <c r="KE15" s="16">
        <v>6753</v>
      </c>
      <c r="KF15" s="16"/>
      <c r="KG15" s="16">
        <v>7411</v>
      </c>
      <c r="KH15" s="16"/>
      <c r="KI15" s="16">
        <v>7528</v>
      </c>
      <c r="KJ15" s="16"/>
      <c r="KK15" s="16">
        <v>7267</v>
      </c>
      <c r="KL15" s="16"/>
      <c r="KM15" s="16">
        <v>84978</v>
      </c>
      <c r="KN15" s="16"/>
      <c r="KO15" s="16"/>
      <c r="KP15" s="16">
        <v>6887</v>
      </c>
      <c r="KQ15" s="21"/>
      <c r="KR15" s="16">
        <v>6593</v>
      </c>
      <c r="KS15" s="16"/>
      <c r="KT15" s="16">
        <v>7079</v>
      </c>
      <c r="KU15" s="16"/>
      <c r="KV15" s="16"/>
      <c r="KW15" s="16"/>
      <c r="KX15" s="16"/>
      <c r="KY15" s="16"/>
      <c r="KZ15" s="16"/>
      <c r="LA15" s="16"/>
      <c r="LB15" s="16"/>
      <c r="LC15" s="16"/>
      <c r="LD15" s="16"/>
      <c r="LE15" s="16"/>
      <c r="LF15" s="16"/>
      <c r="LG15" s="16"/>
      <c r="LH15" s="16"/>
      <c r="LI15" s="16"/>
      <c r="LJ15" s="16"/>
      <c r="LK15" s="16"/>
      <c r="LL15" s="16"/>
      <c r="LM15" s="16"/>
      <c r="LN15" s="16">
        <v>20559</v>
      </c>
      <c r="LO15" s="16"/>
      <c r="LP15" s="22"/>
      <c r="LQ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9"/>
      <c r="JN16" s="23"/>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8"/>
      <c r="KM16" s="27"/>
      <c r="KN16" s="27"/>
      <c r="KO16" s="23"/>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8"/>
      <c r="LN16" s="27"/>
      <c r="LO16" s="27"/>
      <c r="LP16" s="29"/>
      <c r="LQ16" s="30"/>
    </row>
    <row r="17" spans="2:329"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2"/>
      <c r="JN17" s="23"/>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1"/>
      <c r="KM17" s="23"/>
      <c r="KN17" s="23"/>
      <c r="KO17" s="23"/>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1"/>
      <c r="LN17" s="23"/>
      <c r="LO17" s="23"/>
      <c r="LP17" s="22"/>
      <c r="LQ17" s="20"/>
    </row>
    <row r="18" spans="2:329" ht="10.5" customHeight="1" x14ac:dyDescent="0.2">
      <c r="B18" s="13">
        <v>3</v>
      </c>
      <c r="C18" s="14"/>
      <c r="D18" s="15" t="s">
        <v>5</v>
      </c>
      <c r="E18" s="16">
        <v>3777</v>
      </c>
      <c r="F18" s="16"/>
      <c r="G18" s="16">
        <v>3621</v>
      </c>
      <c r="H18" s="16"/>
      <c r="I18" s="16">
        <v>3844</v>
      </c>
      <c r="J18" s="16"/>
      <c r="K18" s="16">
        <v>3527</v>
      </c>
      <c r="L18" s="16"/>
      <c r="M18" s="16">
        <v>3312</v>
      </c>
      <c r="N18" s="16"/>
      <c r="O18" s="16">
        <v>3168</v>
      </c>
      <c r="P18" s="16"/>
      <c r="Q18" s="16">
        <v>3229</v>
      </c>
      <c r="R18" s="16"/>
      <c r="S18" s="16">
        <v>3229</v>
      </c>
      <c r="T18" s="16"/>
      <c r="U18" s="16">
        <v>2971</v>
      </c>
      <c r="V18" s="16"/>
      <c r="W18" s="16">
        <v>3107</v>
      </c>
      <c r="X18" s="16"/>
      <c r="Y18" s="16">
        <v>3243</v>
      </c>
      <c r="Z18" s="16"/>
      <c r="AA18" s="16">
        <v>3510</v>
      </c>
      <c r="AB18" s="16"/>
      <c r="AC18" s="16">
        <v>40538</v>
      </c>
      <c r="AD18" s="31"/>
      <c r="AE18" s="31"/>
      <c r="AF18" s="16">
        <v>3204</v>
      </c>
      <c r="AG18" s="16"/>
      <c r="AH18" s="16">
        <v>3384</v>
      </c>
      <c r="AI18" s="16"/>
      <c r="AJ18" s="16">
        <v>3750</v>
      </c>
      <c r="AK18" s="16"/>
      <c r="AL18" s="16">
        <v>3324</v>
      </c>
      <c r="AM18" s="16"/>
      <c r="AN18" s="16">
        <v>3102</v>
      </c>
      <c r="AO18" s="16"/>
      <c r="AP18" s="16">
        <v>2487</v>
      </c>
      <c r="AQ18" s="16"/>
      <c r="AR18" s="16">
        <v>2291</v>
      </c>
      <c r="AS18" s="16"/>
      <c r="AT18" s="16">
        <v>2778</v>
      </c>
      <c r="AU18" s="16"/>
      <c r="AV18" s="16">
        <v>3256</v>
      </c>
      <c r="AW18" s="16"/>
      <c r="AX18" s="16">
        <v>3622</v>
      </c>
      <c r="AY18" s="16"/>
      <c r="AZ18" s="16">
        <v>3422</v>
      </c>
      <c r="BA18" s="16"/>
      <c r="BB18" s="16">
        <v>3470</v>
      </c>
      <c r="BC18" s="16"/>
      <c r="BD18" s="16">
        <v>38090</v>
      </c>
      <c r="BE18" s="31"/>
      <c r="BF18" s="31"/>
      <c r="BG18" s="16">
        <v>3370</v>
      </c>
      <c r="BH18" s="52"/>
      <c r="BI18" s="16">
        <v>3308</v>
      </c>
      <c r="BJ18" s="16"/>
      <c r="BK18" s="16">
        <v>4004</v>
      </c>
      <c r="BL18" s="16"/>
      <c r="BM18" s="16">
        <v>3421</v>
      </c>
      <c r="BN18" s="16"/>
      <c r="BO18" s="16">
        <v>3375</v>
      </c>
      <c r="BP18" s="16"/>
      <c r="BQ18" s="16">
        <v>3418</v>
      </c>
      <c r="BR18" s="16"/>
      <c r="BS18" s="16">
        <v>2856</v>
      </c>
      <c r="BT18" s="16"/>
      <c r="BU18" s="16">
        <v>3114</v>
      </c>
      <c r="BV18" s="16"/>
      <c r="BW18" s="16">
        <v>3058</v>
      </c>
      <c r="BX18" s="16"/>
      <c r="BY18" s="16">
        <v>3310</v>
      </c>
      <c r="BZ18" s="16"/>
      <c r="CA18" s="16">
        <v>3257</v>
      </c>
      <c r="CB18" s="16"/>
      <c r="CC18" s="16">
        <v>3512</v>
      </c>
      <c r="CD18" s="16"/>
      <c r="CE18" s="16">
        <v>40003</v>
      </c>
      <c r="CF18" s="31"/>
      <c r="CG18" s="31"/>
      <c r="CH18" s="16">
        <v>2979</v>
      </c>
      <c r="CI18" s="52"/>
      <c r="CJ18" s="16">
        <v>3424</v>
      </c>
      <c r="CK18" s="16"/>
      <c r="CL18" s="16">
        <v>3559</v>
      </c>
      <c r="CM18" s="16"/>
      <c r="CN18" s="16">
        <v>3702</v>
      </c>
      <c r="CO18" s="16"/>
      <c r="CP18" s="16">
        <v>3461</v>
      </c>
      <c r="CQ18" s="16"/>
      <c r="CR18" s="16">
        <v>3250</v>
      </c>
      <c r="CS18" s="16"/>
      <c r="CT18" s="16">
        <v>3102</v>
      </c>
      <c r="CU18" s="16"/>
      <c r="CV18" s="16">
        <v>3798</v>
      </c>
      <c r="CW18" s="16"/>
      <c r="CX18" s="16">
        <v>3495</v>
      </c>
      <c r="CY18" s="16"/>
      <c r="CZ18" s="16">
        <v>3201</v>
      </c>
      <c r="DA18" s="16"/>
      <c r="DB18" s="16">
        <v>2741</v>
      </c>
      <c r="DC18" s="16"/>
      <c r="DD18" s="16">
        <v>3691</v>
      </c>
      <c r="DE18" s="16"/>
      <c r="DF18" s="16">
        <v>40403</v>
      </c>
      <c r="DG18" s="31"/>
      <c r="DH18" s="31"/>
      <c r="DI18" s="16">
        <v>3879</v>
      </c>
      <c r="DJ18" s="52"/>
      <c r="DK18" s="16">
        <v>3663</v>
      </c>
      <c r="DL18" s="16"/>
      <c r="DM18" s="16">
        <v>3589</v>
      </c>
      <c r="DN18" s="16"/>
      <c r="DO18" s="16">
        <v>2883</v>
      </c>
      <c r="DP18" s="16"/>
      <c r="DQ18" s="16">
        <v>2825</v>
      </c>
      <c r="DR18" s="16"/>
      <c r="DS18" s="16">
        <v>2814</v>
      </c>
      <c r="DT18" s="16"/>
      <c r="DU18" s="16">
        <v>2715</v>
      </c>
      <c r="DV18" s="16"/>
      <c r="DW18" s="16">
        <v>3184</v>
      </c>
      <c r="DX18" s="16"/>
      <c r="DY18" s="16">
        <v>3189</v>
      </c>
      <c r="DZ18" s="16"/>
      <c r="EA18" s="16">
        <v>3571</v>
      </c>
      <c r="EB18" s="16"/>
      <c r="EC18" s="16">
        <v>3467</v>
      </c>
      <c r="ED18" s="16"/>
      <c r="EE18" s="16">
        <v>3566</v>
      </c>
      <c r="EF18" s="16"/>
      <c r="EG18" s="16">
        <v>39345</v>
      </c>
      <c r="EH18" s="31"/>
      <c r="EI18" s="31"/>
      <c r="EJ18" s="16">
        <v>3699</v>
      </c>
      <c r="EK18" s="52"/>
      <c r="EL18" s="16">
        <v>3265</v>
      </c>
      <c r="EM18" s="16"/>
      <c r="EN18" s="16">
        <v>3596</v>
      </c>
      <c r="EO18" s="16"/>
      <c r="EP18" s="16">
        <v>3299</v>
      </c>
      <c r="EQ18" s="16"/>
      <c r="ER18" s="16">
        <v>2547</v>
      </c>
      <c r="ES18" s="16"/>
      <c r="ET18" s="16">
        <v>2171</v>
      </c>
      <c r="EU18" s="16"/>
      <c r="EV18" s="16">
        <v>2128</v>
      </c>
      <c r="EW18" s="16"/>
      <c r="EX18" s="16">
        <v>2670</v>
      </c>
      <c r="EY18" s="16"/>
      <c r="EZ18" s="16">
        <v>2954</v>
      </c>
      <c r="FA18" s="16"/>
      <c r="FB18" s="16">
        <v>2847</v>
      </c>
      <c r="FC18" s="16"/>
      <c r="FD18" s="16">
        <v>3194</v>
      </c>
      <c r="FE18" s="16"/>
      <c r="FF18" s="16">
        <v>3611</v>
      </c>
      <c r="FG18" s="16"/>
      <c r="FH18" s="16">
        <v>35981</v>
      </c>
      <c r="FI18" s="31"/>
      <c r="FJ18" s="31"/>
      <c r="FK18" s="16">
        <v>3404</v>
      </c>
      <c r="FL18" s="52"/>
      <c r="FM18" s="16">
        <v>2677</v>
      </c>
      <c r="FN18" s="16"/>
      <c r="FO18" s="16">
        <v>3613</v>
      </c>
      <c r="FP18" s="16"/>
      <c r="FQ18" s="16">
        <v>3291</v>
      </c>
      <c r="FR18" s="16"/>
      <c r="FS18" s="16">
        <v>3429</v>
      </c>
      <c r="FT18" s="16"/>
      <c r="FU18" s="16">
        <v>2479</v>
      </c>
      <c r="FV18" s="16"/>
      <c r="FW18" s="16">
        <v>3350</v>
      </c>
      <c r="FX18" s="16"/>
      <c r="FY18" s="16">
        <v>3175</v>
      </c>
      <c r="FZ18" s="16"/>
      <c r="GA18" s="16">
        <v>3305</v>
      </c>
      <c r="GB18" s="16"/>
      <c r="GC18" s="16">
        <v>3404</v>
      </c>
      <c r="GD18" s="16"/>
      <c r="GE18" s="16">
        <v>3607</v>
      </c>
      <c r="GF18" s="16"/>
      <c r="GG18" s="16">
        <v>4051</v>
      </c>
      <c r="GH18" s="16"/>
      <c r="GI18" s="16">
        <v>39785</v>
      </c>
      <c r="GJ18" s="31"/>
      <c r="GK18" s="31"/>
      <c r="GL18" s="16">
        <v>4852</v>
      </c>
      <c r="GM18" s="52"/>
      <c r="GN18" s="16">
        <v>4475</v>
      </c>
      <c r="GO18" s="16"/>
      <c r="GP18" s="16">
        <v>4131</v>
      </c>
      <c r="GQ18" s="16"/>
      <c r="GR18" s="16">
        <v>1677</v>
      </c>
      <c r="GS18" s="16"/>
      <c r="GT18" s="16">
        <v>1600</v>
      </c>
      <c r="GU18" s="16"/>
      <c r="GV18" s="16">
        <v>1826</v>
      </c>
      <c r="GW18" s="16"/>
      <c r="GX18" s="16">
        <v>2530</v>
      </c>
      <c r="GY18" s="16"/>
      <c r="GZ18" s="16">
        <v>2507</v>
      </c>
      <c r="HA18" s="16"/>
      <c r="HB18" s="16">
        <v>2498</v>
      </c>
      <c r="HC18" s="16"/>
      <c r="HD18" s="16">
        <v>2636</v>
      </c>
      <c r="HE18" s="16"/>
      <c r="HF18" s="16">
        <v>2894</v>
      </c>
      <c r="HG18" s="16"/>
      <c r="HH18" s="16">
        <v>3673</v>
      </c>
      <c r="HI18" s="16"/>
      <c r="HJ18" s="16">
        <v>35299</v>
      </c>
      <c r="HK18" s="31"/>
      <c r="HL18" s="31"/>
      <c r="HM18" s="16">
        <v>4169</v>
      </c>
      <c r="HN18" s="52"/>
      <c r="HO18" s="16">
        <v>2575</v>
      </c>
      <c r="HP18" s="16"/>
      <c r="HQ18" s="16">
        <v>3181</v>
      </c>
      <c r="HR18" s="16"/>
      <c r="HS18" s="16">
        <v>3596</v>
      </c>
      <c r="HT18" s="16"/>
      <c r="HU18" s="16">
        <v>4030</v>
      </c>
      <c r="HV18" s="16"/>
      <c r="HW18" s="16">
        <v>3568</v>
      </c>
      <c r="HX18" s="16"/>
      <c r="HY18" s="16">
        <v>3466</v>
      </c>
      <c r="HZ18" s="16"/>
      <c r="IA18" s="16">
        <v>3985</v>
      </c>
      <c r="IB18" s="16"/>
      <c r="IC18" s="16">
        <v>3591</v>
      </c>
      <c r="ID18" s="16"/>
      <c r="IE18" s="16">
        <v>3099</v>
      </c>
      <c r="IF18" s="16"/>
      <c r="IG18" s="16">
        <v>2846</v>
      </c>
      <c r="IH18" s="16"/>
      <c r="II18" s="16">
        <v>3184</v>
      </c>
      <c r="IJ18" s="16"/>
      <c r="IK18" s="16">
        <v>41290</v>
      </c>
      <c r="IL18" s="16"/>
      <c r="IM18" s="31"/>
      <c r="IN18" s="16">
        <v>3851</v>
      </c>
      <c r="IO18" s="52"/>
      <c r="IP18" s="16">
        <v>2752</v>
      </c>
      <c r="IQ18" s="16"/>
      <c r="IR18" s="16">
        <v>2265</v>
      </c>
      <c r="IS18" s="16"/>
      <c r="IT18" s="16">
        <v>2904</v>
      </c>
      <c r="IU18" s="16"/>
      <c r="IV18" s="16">
        <v>3317</v>
      </c>
      <c r="IW18" s="16"/>
      <c r="IX18" s="16">
        <v>2993</v>
      </c>
      <c r="IY18" s="16"/>
      <c r="IZ18" s="16">
        <v>2998</v>
      </c>
      <c r="JA18" s="16"/>
      <c r="JB18" s="16">
        <v>2892</v>
      </c>
      <c r="JC18" s="16"/>
      <c r="JD18" s="16">
        <v>3469</v>
      </c>
      <c r="JE18" s="16"/>
      <c r="JF18" s="16">
        <v>3387</v>
      </c>
      <c r="JG18" s="16"/>
      <c r="JH18" s="16">
        <v>3605</v>
      </c>
      <c r="JI18" s="16"/>
      <c r="JJ18" s="16">
        <v>3154</v>
      </c>
      <c r="JK18" s="16"/>
      <c r="JL18" s="16">
        <v>37587</v>
      </c>
      <c r="JM18" s="40"/>
      <c r="JN18" s="16"/>
      <c r="JO18" s="16">
        <v>3457</v>
      </c>
      <c r="JP18" s="31"/>
      <c r="JQ18" s="16">
        <v>3451</v>
      </c>
      <c r="JR18" s="52"/>
      <c r="JS18" s="16">
        <v>3371</v>
      </c>
      <c r="JT18" s="16"/>
      <c r="JU18" s="16">
        <v>3116</v>
      </c>
      <c r="JV18" s="16"/>
      <c r="JW18" s="16">
        <v>3118</v>
      </c>
      <c r="JX18" s="16"/>
      <c r="JY18" s="16">
        <v>2589</v>
      </c>
      <c r="JZ18" s="16"/>
      <c r="KA18" s="16">
        <v>3041</v>
      </c>
      <c r="KB18" s="16"/>
      <c r="KC18" s="16">
        <v>2875</v>
      </c>
      <c r="KD18" s="16"/>
      <c r="KE18" s="16">
        <v>3218</v>
      </c>
      <c r="KF18" s="16"/>
      <c r="KG18" s="16">
        <v>2464</v>
      </c>
      <c r="KH18" s="16"/>
      <c r="KI18" s="16">
        <v>3379</v>
      </c>
      <c r="KJ18" s="16"/>
      <c r="KK18" s="16">
        <v>2677</v>
      </c>
      <c r="KL18" s="16"/>
      <c r="KM18" s="16">
        <v>36756</v>
      </c>
      <c r="KN18" s="16"/>
      <c r="KO18" s="16"/>
      <c r="KP18" s="16">
        <v>2530</v>
      </c>
      <c r="KQ18" s="31"/>
      <c r="KR18" s="16">
        <v>2853</v>
      </c>
      <c r="KS18" s="52"/>
      <c r="KT18" s="16">
        <v>3160</v>
      </c>
      <c r="KU18" s="16"/>
      <c r="KV18" s="16"/>
      <c r="KW18" s="16"/>
      <c r="KX18" s="16"/>
      <c r="KY18" s="16"/>
      <c r="KZ18" s="16"/>
      <c r="LA18" s="16"/>
      <c r="LB18" s="16"/>
      <c r="LC18" s="16"/>
      <c r="LD18" s="16"/>
      <c r="LE18" s="16"/>
      <c r="LF18" s="16"/>
      <c r="LG18" s="16"/>
      <c r="LH18" s="16"/>
      <c r="LI18" s="16"/>
      <c r="LJ18" s="16"/>
      <c r="LK18" s="16"/>
      <c r="LL18" s="16"/>
      <c r="LM18" s="16"/>
      <c r="LN18" s="16">
        <v>8543</v>
      </c>
      <c r="LO18" s="16"/>
      <c r="LP18" s="40"/>
      <c r="LQ18" s="15" t="s">
        <v>6</v>
      </c>
    </row>
    <row r="19" spans="2:329" ht="10.5" customHeight="1" x14ac:dyDescent="0.2">
      <c r="B19" s="13">
        <v>4</v>
      </c>
      <c r="C19" s="13"/>
      <c r="D19" s="19" t="s">
        <v>7</v>
      </c>
      <c r="E19" s="41">
        <v>58.831775700934571</v>
      </c>
      <c r="F19" s="41"/>
      <c r="G19" s="41">
        <v>60.653266331658294</v>
      </c>
      <c r="H19" s="41"/>
      <c r="I19" s="41">
        <v>61.219939480809046</v>
      </c>
      <c r="J19" s="41"/>
      <c r="K19" s="41">
        <v>55.517078545569021</v>
      </c>
      <c r="L19" s="41"/>
      <c r="M19" s="41">
        <v>51.158480074142723</v>
      </c>
      <c r="N19" s="41"/>
      <c r="O19" s="41">
        <v>51.968503937007867</v>
      </c>
      <c r="P19" s="41"/>
      <c r="Q19" s="41">
        <v>55.961871750433275</v>
      </c>
      <c r="R19" s="41"/>
      <c r="S19" s="41">
        <v>50.770440251572325</v>
      </c>
      <c r="T19" s="41"/>
      <c r="U19" s="41">
        <v>47.581678411274822</v>
      </c>
      <c r="V19" s="41"/>
      <c r="W19" s="41">
        <v>47.814712219144354</v>
      </c>
      <c r="X19" s="41"/>
      <c r="Y19" s="41">
        <v>55.06877228731534</v>
      </c>
      <c r="Z19" s="41"/>
      <c r="AA19" s="41">
        <v>63.483450895279439</v>
      </c>
      <c r="AB19" s="41"/>
      <c r="AC19" s="41">
        <v>54.868574212934142</v>
      </c>
      <c r="AD19" s="41"/>
      <c r="AE19" s="41"/>
      <c r="AF19" s="41">
        <v>58.875413450937153</v>
      </c>
      <c r="AG19" s="41"/>
      <c r="AH19" s="41">
        <v>63.98184912081679</v>
      </c>
      <c r="AI19" s="41"/>
      <c r="AJ19" s="41">
        <v>64.621747372048944</v>
      </c>
      <c r="AK19" s="41"/>
      <c r="AL19" s="41">
        <v>60.2610587382161</v>
      </c>
      <c r="AM19" s="41"/>
      <c r="AN19" s="41">
        <v>54.401964223079624</v>
      </c>
      <c r="AO19" s="41"/>
      <c r="AP19" s="41">
        <v>50.796568627450981</v>
      </c>
      <c r="AQ19" s="41"/>
      <c r="AR19" s="41">
        <v>44.851213782302267</v>
      </c>
      <c r="AS19" s="41"/>
      <c r="AT19" s="41">
        <v>48.52401746724891</v>
      </c>
      <c r="AU19" s="41"/>
      <c r="AV19" s="41">
        <v>55.26137135098439</v>
      </c>
      <c r="AW19" s="41"/>
      <c r="AX19" s="41">
        <v>59.562571945403718</v>
      </c>
      <c r="AY19" s="41"/>
      <c r="AZ19" s="41">
        <v>59.142758382302105</v>
      </c>
      <c r="BA19" s="41"/>
      <c r="BB19" s="41">
        <v>61.070045758535727</v>
      </c>
      <c r="BC19" s="41"/>
      <c r="BD19" s="41">
        <v>56.917007859896593</v>
      </c>
      <c r="BE19" s="41"/>
      <c r="BF19" s="41"/>
      <c r="BG19" s="41">
        <v>59.039943938332165</v>
      </c>
      <c r="BH19" s="41"/>
      <c r="BI19" s="41">
        <v>58.373036880183513</v>
      </c>
      <c r="BJ19" s="41"/>
      <c r="BK19" s="41">
        <v>62.523422860712053</v>
      </c>
      <c r="BL19" s="41"/>
      <c r="BM19" s="41">
        <v>57.611990569215223</v>
      </c>
      <c r="BN19" s="41"/>
      <c r="BO19" s="41">
        <v>56.007301692665109</v>
      </c>
      <c r="BP19" s="41"/>
      <c r="BQ19" s="41">
        <v>57.281716105245515</v>
      </c>
      <c r="BR19" s="41"/>
      <c r="BS19" s="41">
        <v>52.957537548674203</v>
      </c>
      <c r="BT19" s="41"/>
      <c r="BU19" s="41">
        <v>51.007371007371006</v>
      </c>
      <c r="BV19" s="41"/>
      <c r="BW19" s="41">
        <v>49.506232799093411</v>
      </c>
      <c r="BX19" s="41"/>
      <c r="BY19" s="41">
        <v>53.594559585492227</v>
      </c>
      <c r="BZ19" s="41"/>
      <c r="CA19" s="41">
        <v>52.608625424002589</v>
      </c>
      <c r="CB19" s="41"/>
      <c r="CC19" s="41">
        <v>58.562614640653663</v>
      </c>
      <c r="CD19" s="41"/>
      <c r="CE19" s="41">
        <v>55.754087164977904</v>
      </c>
      <c r="CF19" s="41"/>
      <c r="CG19" s="41"/>
      <c r="CH19" s="41">
        <v>51.477449455676513</v>
      </c>
      <c r="CI19" s="41"/>
      <c r="CJ19" s="41">
        <v>58.590006844626963</v>
      </c>
      <c r="CK19" s="41"/>
      <c r="CL19" s="41">
        <v>57.320019326783701</v>
      </c>
      <c r="CM19" s="41"/>
      <c r="CN19" s="41">
        <v>58.216700739109925</v>
      </c>
      <c r="CO19" s="41"/>
      <c r="CP19" s="41">
        <v>55.09391913403374</v>
      </c>
      <c r="CQ19" s="41"/>
      <c r="CR19" s="41">
        <v>54.787592717464598</v>
      </c>
      <c r="CS19" s="41"/>
      <c r="CT19" s="41">
        <v>59.585094122166723</v>
      </c>
      <c r="CU19" s="41"/>
      <c r="CV19" s="41">
        <v>64.155405405405403</v>
      </c>
      <c r="CW19" s="41"/>
      <c r="CX19" s="41">
        <v>57.540335857754364</v>
      </c>
      <c r="CY19" s="41"/>
      <c r="CZ19" s="41">
        <v>51.704086577289608</v>
      </c>
      <c r="DA19" s="41"/>
      <c r="DB19" s="41">
        <v>45.797827903091061</v>
      </c>
      <c r="DC19" s="41"/>
      <c r="DD19" s="41">
        <v>59.977250568735784</v>
      </c>
      <c r="DE19" s="41"/>
      <c r="DF19" s="41">
        <v>56.15973757002071</v>
      </c>
      <c r="DG19" s="41"/>
      <c r="DH19" s="41"/>
      <c r="DI19" s="41">
        <v>61.522601110229978</v>
      </c>
      <c r="DJ19" s="41"/>
      <c r="DK19" s="41">
        <v>61.916835699797154</v>
      </c>
      <c r="DL19" s="41"/>
      <c r="DM19" s="41">
        <v>54.43652358562111</v>
      </c>
      <c r="DN19" s="41"/>
      <c r="DO19" s="41">
        <v>50.561206594177477</v>
      </c>
      <c r="DP19" s="41"/>
      <c r="DQ19" s="41">
        <v>44.805709754163367</v>
      </c>
      <c r="DR19" s="41"/>
      <c r="DS19" s="41">
        <v>47.238542890716808</v>
      </c>
      <c r="DT19" s="41"/>
      <c r="DU19" s="41">
        <v>55.58968058968059</v>
      </c>
      <c r="DV19" s="41"/>
      <c r="DW19" s="41">
        <v>54.01187446988974</v>
      </c>
      <c r="DX19" s="41"/>
      <c r="DY19" s="41">
        <v>54.060010171215453</v>
      </c>
      <c r="DZ19" s="41"/>
      <c r="EA19" s="41">
        <v>55.527911677810607</v>
      </c>
      <c r="EB19" s="41"/>
      <c r="EC19" s="41">
        <v>54.265143214900611</v>
      </c>
      <c r="ED19" s="41"/>
      <c r="EE19" s="41">
        <v>57.386546507885413</v>
      </c>
      <c r="EF19" s="41"/>
      <c r="EG19" s="41">
        <v>54.276451924403368</v>
      </c>
      <c r="EH19" s="41"/>
      <c r="EI19" s="41"/>
      <c r="EJ19" s="41">
        <v>56.646248085758046</v>
      </c>
      <c r="EK19" s="41"/>
      <c r="EL19" s="41">
        <v>54.883173642629011</v>
      </c>
      <c r="EM19" s="41"/>
      <c r="EN19" s="41">
        <v>55.769230769230774</v>
      </c>
      <c r="EO19" s="41"/>
      <c r="EP19" s="41">
        <v>54.170771756978652</v>
      </c>
      <c r="EQ19" s="41"/>
      <c r="ER19" s="41">
        <v>41.455078125</v>
      </c>
      <c r="ES19" s="41"/>
      <c r="ET19" s="41">
        <v>37.27038626609442</v>
      </c>
      <c r="EU19" s="41"/>
      <c r="EV19" s="41">
        <v>42.825518212920102</v>
      </c>
      <c r="EW19" s="41"/>
      <c r="EX19" s="41">
        <v>45.025295109612138</v>
      </c>
      <c r="EY19" s="41"/>
      <c r="EZ19" s="41">
        <v>48.649538866930172</v>
      </c>
      <c r="FA19" s="41"/>
      <c r="FB19" s="41">
        <v>46.330349877949551</v>
      </c>
      <c r="FC19" s="41"/>
      <c r="FD19" s="41">
        <v>51.985677083333336</v>
      </c>
      <c r="FE19" s="41"/>
      <c r="FF19" s="41">
        <v>58.430420711974108</v>
      </c>
      <c r="FG19" s="41"/>
      <c r="FH19" s="41">
        <v>49.679673045591358</v>
      </c>
      <c r="FI19" s="41"/>
      <c r="FJ19" s="41"/>
      <c r="FK19" s="41">
        <v>51.591391330706273</v>
      </c>
      <c r="FL19" s="41"/>
      <c r="FM19" s="41">
        <v>44.661327994661328</v>
      </c>
      <c r="FN19" s="41"/>
      <c r="FO19" s="41">
        <v>54.643073200241986</v>
      </c>
      <c r="FP19" s="41"/>
      <c r="FQ19" s="41">
        <v>55.99795814190913</v>
      </c>
      <c r="FR19" s="41"/>
      <c r="FS19" s="41">
        <v>55.075489881143589</v>
      </c>
      <c r="FT19" s="41"/>
      <c r="FU19" s="41">
        <v>44.626462646264628</v>
      </c>
      <c r="FV19" s="41"/>
      <c r="FW19" s="41">
        <v>60.997815003641662</v>
      </c>
      <c r="FX19" s="41"/>
      <c r="FY19" s="41">
        <v>53.442181450934193</v>
      </c>
      <c r="FZ19" s="41"/>
      <c r="GA19" s="41">
        <v>54.709485184572095</v>
      </c>
      <c r="GB19" s="41"/>
      <c r="GC19" s="41">
        <v>51.866524455279595</v>
      </c>
      <c r="GD19" s="41"/>
      <c r="GE19" s="41">
        <v>55.637821995989512</v>
      </c>
      <c r="GF19" s="41"/>
      <c r="GG19" s="41">
        <v>62.4865031621163</v>
      </c>
      <c r="GH19" s="41"/>
      <c r="GI19" s="41">
        <v>53.861774859541057</v>
      </c>
      <c r="GJ19" s="41"/>
      <c r="GK19" s="41"/>
      <c r="GL19" s="41">
        <v>72.159428911362284</v>
      </c>
      <c r="GM19" s="41"/>
      <c r="GN19" s="41">
        <v>70.728623360202306</v>
      </c>
      <c r="GO19" s="41"/>
      <c r="GP19" s="41">
        <v>74.072081764389452</v>
      </c>
      <c r="GQ19" s="41"/>
      <c r="GR19" s="41">
        <v>77.819025522041755</v>
      </c>
      <c r="GS19" s="41"/>
      <c r="GT19" s="41">
        <v>71.942446043165461</v>
      </c>
      <c r="GU19" s="41"/>
      <c r="GV19" s="41">
        <v>67.504621072088725</v>
      </c>
      <c r="GW19" s="41"/>
      <c r="GX19" s="41">
        <v>76.044484520589123</v>
      </c>
      <c r="GY19" s="41"/>
      <c r="GZ19" s="41">
        <v>65.049299429164506</v>
      </c>
      <c r="HA19" s="41"/>
      <c r="HB19" s="41">
        <v>61.618154908732116</v>
      </c>
      <c r="HC19" s="41"/>
      <c r="HD19" s="41">
        <v>63.047117914374553</v>
      </c>
      <c r="HE19" s="41"/>
      <c r="HF19" s="41">
        <v>62.68139484513754</v>
      </c>
      <c r="HG19" s="41"/>
      <c r="HH19" s="41">
        <v>69.696394686907027</v>
      </c>
      <c r="HI19" s="41"/>
      <c r="HJ19" s="41">
        <v>69.193374497696752</v>
      </c>
      <c r="HK19" s="41"/>
      <c r="HL19" s="41"/>
      <c r="HM19" s="41">
        <v>67.921146953405014</v>
      </c>
      <c r="HN19" s="41"/>
      <c r="HO19" s="41">
        <v>55.941777101890068</v>
      </c>
      <c r="HP19" s="41"/>
      <c r="HQ19" s="41">
        <v>61.055662188099816</v>
      </c>
      <c r="HR19" s="41"/>
      <c r="HS19" s="41">
        <v>68.118961924606936</v>
      </c>
      <c r="HT19" s="41"/>
      <c r="HU19" s="41">
        <v>69.77146814404432</v>
      </c>
      <c r="HV19" s="41"/>
      <c r="HW19" s="41">
        <v>62.949894142554697</v>
      </c>
      <c r="HX19" s="41"/>
      <c r="HY19" s="41">
        <v>62.823998549936555</v>
      </c>
      <c r="HZ19" s="41"/>
      <c r="IA19" s="41">
        <v>66.79517264498827</v>
      </c>
      <c r="IB19" s="41"/>
      <c r="IC19" s="41">
        <v>61.040285568587457</v>
      </c>
      <c r="ID19" s="41"/>
      <c r="IE19" s="41">
        <v>51.866108786610873</v>
      </c>
      <c r="IF19" s="41"/>
      <c r="IG19" s="41">
        <v>45.740919318547093</v>
      </c>
      <c r="IH19" s="41"/>
      <c r="II19" s="41">
        <v>46.686217008797655</v>
      </c>
      <c r="IJ19" s="41"/>
      <c r="IK19" s="41">
        <v>59.791186990457156</v>
      </c>
      <c r="IL19" s="41"/>
      <c r="IM19" s="41"/>
      <c r="IN19" s="41">
        <v>58.525835866261403</v>
      </c>
      <c r="IO19" s="41"/>
      <c r="IP19" s="41">
        <v>45.996991475848233</v>
      </c>
      <c r="IQ19" s="41"/>
      <c r="IR19" s="41">
        <v>33.47125757351855</v>
      </c>
      <c r="IS19" s="41"/>
      <c r="IT19" s="41">
        <v>43.940081706763507</v>
      </c>
      <c r="IU19" s="41"/>
      <c r="IV19" s="41">
        <v>48.030697943816968</v>
      </c>
      <c r="IW19" s="41"/>
      <c r="IX19" s="41">
        <v>47.059748427672957</v>
      </c>
      <c r="IY19" s="41"/>
      <c r="IZ19" s="41">
        <v>51.556319862424758</v>
      </c>
      <c r="JA19" s="41"/>
      <c r="JB19" s="41">
        <v>47.0703125</v>
      </c>
      <c r="JC19" s="41"/>
      <c r="JD19" s="41">
        <v>53.633271490414344</v>
      </c>
      <c r="JE19" s="41"/>
      <c r="JF19" s="41">
        <v>51.04747550866616</v>
      </c>
      <c r="JG19" s="41"/>
      <c r="JH19" s="41">
        <v>54.489117291414757</v>
      </c>
      <c r="JI19" s="41"/>
      <c r="JJ19" s="41">
        <v>42.818354602226442</v>
      </c>
      <c r="JK19" s="41"/>
      <c r="JL19" s="41">
        <v>48.035118659663382</v>
      </c>
      <c r="JM19" s="41"/>
      <c r="JN19" s="41"/>
      <c r="JO19" s="41">
        <v>43.781661600810537</v>
      </c>
      <c r="JP19" s="41"/>
      <c r="JQ19" s="41">
        <v>48.804978079479568</v>
      </c>
      <c r="JR19" s="41"/>
      <c r="JS19" s="41">
        <v>43.412749517063745</v>
      </c>
      <c r="JT19" s="41"/>
      <c r="JU19" s="41">
        <v>46.279518788058816</v>
      </c>
      <c r="JV19" s="41"/>
      <c r="JW19" s="41">
        <v>43.113938053097343</v>
      </c>
      <c r="JX19" s="41"/>
      <c r="JY19" s="41">
        <v>39.197577592732777</v>
      </c>
      <c r="JZ19" s="41"/>
      <c r="KA19" s="41">
        <v>49.008863819500405</v>
      </c>
      <c r="KB19" s="41"/>
      <c r="KC19" s="41">
        <v>42.379127358490564</v>
      </c>
      <c r="KD19" s="41"/>
      <c r="KE19" s="41">
        <v>47.652895009625354</v>
      </c>
      <c r="KF19" s="41"/>
      <c r="KG19" s="41">
        <v>33.247874780731344</v>
      </c>
      <c r="KH19" s="41"/>
      <c r="KI19" s="41">
        <v>44.885759829968123</v>
      </c>
      <c r="KJ19" s="41"/>
      <c r="KK19" s="41">
        <v>36.837759735791934</v>
      </c>
      <c r="KL19" s="41"/>
      <c r="KM19" s="41">
        <v>43.253547977123489</v>
      </c>
      <c r="KN19" s="41"/>
      <c r="KO19" s="41"/>
      <c r="KP19" s="41">
        <v>36.735879192681864</v>
      </c>
      <c r="KQ19" s="41"/>
      <c r="KR19" s="41">
        <v>43.273168512058241</v>
      </c>
      <c r="KS19" s="41"/>
      <c r="KT19" s="41">
        <v>44.639073315440037</v>
      </c>
      <c r="KU19" s="41"/>
      <c r="KV19" s="41"/>
      <c r="KW19" s="41"/>
      <c r="KX19" s="41"/>
      <c r="KY19" s="41"/>
      <c r="KZ19" s="41"/>
      <c r="LA19" s="41"/>
      <c r="LB19" s="41"/>
      <c r="LC19" s="41"/>
      <c r="LD19" s="41"/>
      <c r="LE19" s="41"/>
      <c r="LF19" s="41"/>
      <c r="LG19" s="41"/>
      <c r="LH19" s="41"/>
      <c r="LI19" s="41"/>
      <c r="LJ19" s="41"/>
      <c r="LK19" s="41"/>
      <c r="LL19" s="41"/>
      <c r="LM19" s="41"/>
      <c r="LN19" s="41">
        <v>41.553577508633687</v>
      </c>
      <c r="LO19" s="41"/>
      <c r="LP19" s="43"/>
      <c r="LQ19" s="19" t="s">
        <v>8</v>
      </c>
    </row>
    <row r="20" spans="2:329"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3"/>
      <c r="JN20" s="44"/>
      <c r="JO20" s="44"/>
      <c r="JP20" s="42"/>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2"/>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3"/>
      <c r="LQ20" s="19"/>
    </row>
    <row r="21" spans="2:329" ht="10.5" customHeight="1" x14ac:dyDescent="0.2">
      <c r="B21" s="13">
        <v>5</v>
      </c>
      <c r="C21" s="14"/>
      <c r="D21" s="15" t="s">
        <v>9</v>
      </c>
      <c r="E21" s="16">
        <v>4612</v>
      </c>
      <c r="F21" s="16"/>
      <c r="G21" s="16">
        <v>4447</v>
      </c>
      <c r="H21" s="16"/>
      <c r="I21" s="16">
        <v>4667</v>
      </c>
      <c r="J21" s="16"/>
      <c r="K21" s="16">
        <v>4387</v>
      </c>
      <c r="L21" s="16"/>
      <c r="M21" s="16">
        <v>4231</v>
      </c>
      <c r="N21" s="16"/>
      <c r="O21" s="16">
        <v>4030</v>
      </c>
      <c r="P21" s="16"/>
      <c r="Q21" s="16">
        <v>4119</v>
      </c>
      <c r="R21" s="16"/>
      <c r="S21" s="16">
        <v>4244</v>
      </c>
      <c r="T21" s="16"/>
      <c r="U21" s="16">
        <v>4071</v>
      </c>
      <c r="V21" s="16"/>
      <c r="W21" s="16">
        <v>4086</v>
      </c>
      <c r="X21" s="16"/>
      <c r="Y21" s="16">
        <v>4114</v>
      </c>
      <c r="Z21" s="16"/>
      <c r="AA21" s="16">
        <v>4190</v>
      </c>
      <c r="AB21" s="16"/>
      <c r="AC21" s="16">
        <v>51198</v>
      </c>
      <c r="AD21" s="45"/>
      <c r="AE21" s="45"/>
      <c r="AF21" s="16">
        <v>3826</v>
      </c>
      <c r="AG21" s="16"/>
      <c r="AH21" s="16">
        <v>3989</v>
      </c>
      <c r="AI21" s="16"/>
      <c r="AJ21" s="16">
        <v>4446</v>
      </c>
      <c r="AK21" s="16"/>
      <c r="AL21" s="16">
        <v>4042</v>
      </c>
      <c r="AM21" s="16"/>
      <c r="AN21" s="16">
        <v>3805</v>
      </c>
      <c r="AO21" s="16"/>
      <c r="AP21" s="16">
        <v>3063</v>
      </c>
      <c r="AQ21" s="16"/>
      <c r="AR21" s="16">
        <v>2966</v>
      </c>
      <c r="AS21" s="16"/>
      <c r="AT21" s="16">
        <v>3662</v>
      </c>
      <c r="AU21" s="16"/>
      <c r="AV21" s="16">
        <v>3962</v>
      </c>
      <c r="AW21" s="16"/>
      <c r="AX21" s="16">
        <v>4423</v>
      </c>
      <c r="AY21" s="16"/>
      <c r="AZ21" s="16">
        <v>4201</v>
      </c>
      <c r="BA21" s="16"/>
      <c r="BB21" s="16">
        <v>4170</v>
      </c>
      <c r="BC21" s="16"/>
      <c r="BD21" s="16">
        <v>46555</v>
      </c>
      <c r="BE21" s="45"/>
      <c r="BF21" s="45"/>
      <c r="BG21" s="16">
        <v>4063</v>
      </c>
      <c r="BH21" s="53"/>
      <c r="BI21" s="16">
        <v>3965</v>
      </c>
      <c r="BJ21" s="16"/>
      <c r="BK21" s="16">
        <v>4777</v>
      </c>
      <c r="BL21" s="16"/>
      <c r="BM21" s="16">
        <v>4179</v>
      </c>
      <c r="BN21" s="16"/>
      <c r="BO21" s="16">
        <v>4162</v>
      </c>
      <c r="BP21" s="16"/>
      <c r="BQ21" s="16">
        <v>4196</v>
      </c>
      <c r="BR21" s="16"/>
      <c r="BS21" s="16">
        <v>3466</v>
      </c>
      <c r="BT21" s="16"/>
      <c r="BU21" s="16">
        <v>3850</v>
      </c>
      <c r="BV21" s="16"/>
      <c r="BW21" s="16">
        <v>3882</v>
      </c>
      <c r="BX21" s="16"/>
      <c r="BY21" s="16">
        <v>4123</v>
      </c>
      <c r="BZ21" s="16"/>
      <c r="CA21" s="16">
        <v>4064</v>
      </c>
      <c r="CB21" s="16"/>
      <c r="CC21" s="16">
        <v>4214</v>
      </c>
      <c r="CD21" s="16"/>
      <c r="CE21" s="16">
        <v>48941</v>
      </c>
      <c r="CF21" s="31"/>
      <c r="CG21" s="45"/>
      <c r="CH21" s="16">
        <v>3583</v>
      </c>
      <c r="CI21" s="53"/>
      <c r="CJ21" s="16">
        <v>4087</v>
      </c>
      <c r="CK21" s="16"/>
      <c r="CL21" s="16">
        <v>4381</v>
      </c>
      <c r="CM21" s="16"/>
      <c r="CN21" s="16">
        <v>4526</v>
      </c>
      <c r="CO21" s="16"/>
      <c r="CP21" s="16">
        <v>4286</v>
      </c>
      <c r="CQ21" s="16"/>
      <c r="CR21" s="16">
        <v>4007</v>
      </c>
      <c r="CS21" s="16"/>
      <c r="CT21" s="16">
        <v>3731</v>
      </c>
      <c r="CU21" s="16"/>
      <c r="CV21" s="16">
        <v>4473</v>
      </c>
      <c r="CW21" s="16"/>
      <c r="CX21" s="16">
        <v>4246</v>
      </c>
      <c r="CY21" s="16"/>
      <c r="CZ21" s="16">
        <v>3982</v>
      </c>
      <c r="DA21" s="16"/>
      <c r="DB21" s="16">
        <v>3497</v>
      </c>
      <c r="DC21" s="16"/>
      <c r="DD21" s="16">
        <v>4517</v>
      </c>
      <c r="DE21" s="16"/>
      <c r="DF21" s="16">
        <v>49316</v>
      </c>
      <c r="DG21" s="31"/>
      <c r="DH21" s="45"/>
      <c r="DI21" s="16">
        <v>4693</v>
      </c>
      <c r="DJ21" s="53"/>
      <c r="DK21" s="16">
        <v>4510</v>
      </c>
      <c r="DL21" s="16"/>
      <c r="DM21" s="16">
        <v>4524</v>
      </c>
      <c r="DN21" s="16"/>
      <c r="DO21" s="16">
        <v>3673</v>
      </c>
      <c r="DP21" s="16"/>
      <c r="DQ21" s="16">
        <v>3658</v>
      </c>
      <c r="DR21" s="16"/>
      <c r="DS21" s="16">
        <v>3643</v>
      </c>
      <c r="DT21" s="16"/>
      <c r="DU21" s="16">
        <v>3459</v>
      </c>
      <c r="DV21" s="16"/>
      <c r="DW21" s="16">
        <v>4098</v>
      </c>
      <c r="DX21" s="16"/>
      <c r="DY21" s="16">
        <v>4101</v>
      </c>
      <c r="DZ21" s="16"/>
      <c r="EA21" s="16">
        <v>4508</v>
      </c>
      <c r="EB21" s="16"/>
      <c r="EC21" s="16">
        <v>4445</v>
      </c>
      <c r="ED21" s="16"/>
      <c r="EE21" s="16">
        <v>4415</v>
      </c>
      <c r="EF21" s="16"/>
      <c r="EG21" s="16">
        <v>49727</v>
      </c>
      <c r="EH21" s="31"/>
      <c r="EI21" s="45"/>
      <c r="EJ21" s="16">
        <v>4439</v>
      </c>
      <c r="EK21" s="53"/>
      <c r="EL21" s="16">
        <v>3902</v>
      </c>
      <c r="EM21" s="16"/>
      <c r="EN21" s="16">
        <v>4368</v>
      </c>
      <c r="EO21" s="16"/>
      <c r="EP21" s="16">
        <v>4098</v>
      </c>
      <c r="EQ21" s="16"/>
      <c r="ER21" s="16">
        <v>3343</v>
      </c>
      <c r="ES21" s="16"/>
      <c r="ET21" s="16">
        <v>2906</v>
      </c>
      <c r="EU21" s="16"/>
      <c r="EV21" s="16">
        <v>2745</v>
      </c>
      <c r="EW21" s="16"/>
      <c r="EX21" s="16">
        <v>3544</v>
      </c>
      <c r="EY21" s="16"/>
      <c r="EZ21" s="16">
        <v>3816</v>
      </c>
      <c r="FA21" s="16"/>
      <c r="FB21" s="16">
        <v>3657</v>
      </c>
      <c r="FC21" s="16"/>
      <c r="FD21" s="16">
        <v>4005</v>
      </c>
      <c r="FE21" s="16"/>
      <c r="FF21" s="16">
        <v>4539</v>
      </c>
      <c r="FG21" s="16"/>
      <c r="FH21" s="16">
        <v>45362</v>
      </c>
      <c r="FI21" s="31"/>
      <c r="FJ21" s="45"/>
      <c r="FK21" s="16">
        <v>4453</v>
      </c>
      <c r="FL21" s="53"/>
      <c r="FM21" s="16">
        <v>3720</v>
      </c>
      <c r="FN21" s="16"/>
      <c r="FO21" s="16">
        <v>4742</v>
      </c>
      <c r="FP21" s="16"/>
      <c r="FQ21" s="16">
        <v>4243</v>
      </c>
      <c r="FR21" s="16"/>
      <c r="FS21" s="16">
        <v>4347</v>
      </c>
      <c r="FT21" s="16"/>
      <c r="FU21" s="16">
        <v>3308</v>
      </c>
      <c r="FV21" s="16"/>
      <c r="FW21" s="16">
        <v>4132</v>
      </c>
      <c r="FX21" s="16"/>
      <c r="FY21" s="16">
        <v>4042</v>
      </c>
      <c r="FZ21" s="16"/>
      <c r="GA21" s="16">
        <v>4244</v>
      </c>
      <c r="GB21" s="16"/>
      <c r="GC21" s="16">
        <v>4481</v>
      </c>
      <c r="GD21" s="16"/>
      <c r="GE21" s="16">
        <v>4685</v>
      </c>
      <c r="GF21" s="16"/>
      <c r="GG21" s="16">
        <v>4953</v>
      </c>
      <c r="GH21" s="16"/>
      <c r="GI21" s="16">
        <v>51350</v>
      </c>
      <c r="GJ21" s="31"/>
      <c r="GK21" s="45"/>
      <c r="GL21" s="16">
        <v>5605</v>
      </c>
      <c r="GM21" s="53"/>
      <c r="GN21" s="16">
        <v>5153</v>
      </c>
      <c r="GO21" s="16"/>
      <c r="GP21" s="16">
        <v>4687</v>
      </c>
      <c r="GQ21" s="16"/>
      <c r="GR21" s="16">
        <v>1841</v>
      </c>
      <c r="GS21" s="16"/>
      <c r="GT21" s="16">
        <v>1783</v>
      </c>
      <c r="GU21" s="16"/>
      <c r="GV21" s="16">
        <v>2074</v>
      </c>
      <c r="GW21" s="16"/>
      <c r="GX21" s="16">
        <v>2831</v>
      </c>
      <c r="GY21" s="16"/>
      <c r="GZ21" s="16">
        <v>3025</v>
      </c>
      <c r="HA21" s="16"/>
      <c r="HB21" s="16">
        <v>3159</v>
      </c>
      <c r="HC21" s="16"/>
      <c r="HD21" s="16">
        <v>3259</v>
      </c>
      <c r="HE21" s="16"/>
      <c r="HF21" s="16">
        <v>3604</v>
      </c>
      <c r="HG21" s="16"/>
      <c r="HH21" s="16">
        <v>4320</v>
      </c>
      <c r="HI21" s="16"/>
      <c r="HJ21" s="16">
        <v>41341</v>
      </c>
      <c r="HK21" s="31"/>
      <c r="HL21" s="45"/>
      <c r="HM21" s="16">
        <v>4996</v>
      </c>
      <c r="HN21" s="53"/>
      <c r="HO21" s="16">
        <v>3103</v>
      </c>
      <c r="HP21" s="16"/>
      <c r="HQ21" s="16">
        <v>3751</v>
      </c>
      <c r="HR21" s="16"/>
      <c r="HS21" s="16">
        <v>4113</v>
      </c>
      <c r="HT21" s="16"/>
      <c r="HU21" s="16">
        <v>4620</v>
      </c>
      <c r="HV21" s="16"/>
      <c r="HW21" s="16">
        <v>4207</v>
      </c>
      <c r="HX21" s="16"/>
      <c r="HY21" s="16">
        <v>4040</v>
      </c>
      <c r="HZ21" s="16"/>
      <c r="IA21" s="16">
        <v>4685</v>
      </c>
      <c r="IB21" s="16"/>
      <c r="IC21" s="16">
        <v>4364</v>
      </c>
      <c r="ID21" s="16"/>
      <c r="IE21" s="16">
        <v>4019</v>
      </c>
      <c r="IF21" s="16"/>
      <c r="IG21" s="16">
        <v>3780</v>
      </c>
      <c r="IH21" s="16"/>
      <c r="II21" s="16">
        <v>4158</v>
      </c>
      <c r="IJ21" s="16"/>
      <c r="IK21" s="16">
        <v>49836</v>
      </c>
      <c r="IL21" s="16"/>
      <c r="IM21" s="31"/>
      <c r="IN21" s="16">
        <v>4770</v>
      </c>
      <c r="IO21" s="53"/>
      <c r="IP21" s="16">
        <v>3473</v>
      </c>
      <c r="IQ21" s="16"/>
      <c r="IR21" s="16">
        <v>3020</v>
      </c>
      <c r="IS21" s="16"/>
      <c r="IT21" s="16">
        <v>3784</v>
      </c>
      <c r="IU21" s="16"/>
      <c r="IV21" s="16">
        <v>4240</v>
      </c>
      <c r="IW21" s="16"/>
      <c r="IX21" s="16">
        <v>3869</v>
      </c>
      <c r="IY21" s="16"/>
      <c r="IZ21" s="16">
        <v>3750</v>
      </c>
      <c r="JA21" s="16"/>
      <c r="JB21" s="16">
        <v>3836</v>
      </c>
      <c r="JC21" s="16"/>
      <c r="JD21" s="16">
        <v>4440</v>
      </c>
      <c r="JE21" s="16"/>
      <c r="JF21" s="16">
        <v>4339</v>
      </c>
      <c r="JG21" s="16"/>
      <c r="JH21" s="16">
        <v>4566</v>
      </c>
      <c r="JI21" s="16"/>
      <c r="JJ21" s="16">
        <v>4266</v>
      </c>
      <c r="JK21" s="16"/>
      <c r="JL21" s="16">
        <v>48353</v>
      </c>
      <c r="JM21" s="40"/>
      <c r="JN21" s="16"/>
      <c r="JO21" s="16">
        <v>4799</v>
      </c>
      <c r="JP21" s="31"/>
      <c r="JQ21" s="16">
        <v>4547</v>
      </c>
      <c r="JR21" s="53"/>
      <c r="JS21" s="16">
        <v>4583</v>
      </c>
      <c r="JT21" s="16"/>
      <c r="JU21" s="16">
        <v>4200</v>
      </c>
      <c r="JV21" s="16"/>
      <c r="JW21" s="16">
        <v>4288</v>
      </c>
      <c r="JX21" s="16"/>
      <c r="JY21" s="16">
        <v>3596</v>
      </c>
      <c r="JZ21" s="16"/>
      <c r="KA21" s="16">
        <v>4032</v>
      </c>
      <c r="KB21" s="16"/>
      <c r="KC21" s="16">
        <v>3780</v>
      </c>
      <c r="KD21" s="16"/>
      <c r="KE21" s="16">
        <v>4108</v>
      </c>
      <c r="KF21" s="16"/>
      <c r="KG21" s="16">
        <v>3881</v>
      </c>
      <c r="KH21" s="16"/>
      <c r="KI21" s="16">
        <v>4291</v>
      </c>
      <c r="KJ21" s="16"/>
      <c r="KK21" s="16">
        <v>3553</v>
      </c>
      <c r="KL21" s="16"/>
      <c r="KM21" s="16">
        <v>49658</v>
      </c>
      <c r="KN21" s="16"/>
      <c r="KO21" s="16"/>
      <c r="KP21" s="16">
        <v>3395</v>
      </c>
      <c r="KQ21" s="31"/>
      <c r="KR21" s="16">
        <v>3790</v>
      </c>
      <c r="KS21" s="53"/>
      <c r="KT21" s="16">
        <v>4214</v>
      </c>
      <c r="KU21" s="16"/>
      <c r="KV21" s="16"/>
      <c r="KW21" s="16"/>
      <c r="KX21" s="16"/>
      <c r="KY21" s="16"/>
      <c r="KZ21" s="16"/>
      <c r="LA21" s="16"/>
      <c r="LB21" s="16"/>
      <c r="LC21" s="16"/>
      <c r="LD21" s="16"/>
      <c r="LE21" s="16"/>
      <c r="LF21" s="16"/>
      <c r="LG21" s="16"/>
      <c r="LH21" s="16"/>
      <c r="LI21" s="16"/>
      <c r="LJ21" s="16"/>
      <c r="LK21" s="16"/>
      <c r="LL21" s="16"/>
      <c r="LM21" s="16"/>
      <c r="LN21" s="16">
        <v>11399</v>
      </c>
      <c r="LO21" s="16"/>
      <c r="LP21" s="40"/>
      <c r="LQ21" s="15" t="s">
        <v>10</v>
      </c>
    </row>
    <row r="22" spans="2:329" ht="10.5" customHeight="1" x14ac:dyDescent="0.2">
      <c r="B22" s="13">
        <v>6</v>
      </c>
      <c r="C22" s="13"/>
      <c r="D22" s="19" t="s">
        <v>11</v>
      </c>
      <c r="E22" s="41">
        <v>71.838006230529601</v>
      </c>
      <c r="F22" s="41"/>
      <c r="G22" s="41">
        <v>74.489112227805691</v>
      </c>
      <c r="H22" s="41"/>
      <c r="I22" s="41">
        <v>74.327122153209118</v>
      </c>
      <c r="J22" s="41"/>
      <c r="K22" s="41">
        <v>69.053990240831098</v>
      </c>
      <c r="L22" s="41"/>
      <c r="M22" s="41">
        <v>65.353722582638241</v>
      </c>
      <c r="N22" s="41"/>
      <c r="O22" s="41">
        <v>66.108923884514439</v>
      </c>
      <c r="P22" s="41"/>
      <c r="Q22" s="41">
        <v>71.386481802426331</v>
      </c>
      <c r="R22" s="41"/>
      <c r="S22" s="41">
        <v>66.729559748427675</v>
      </c>
      <c r="T22" s="41"/>
      <c r="U22" s="41">
        <v>65.198590647021135</v>
      </c>
      <c r="V22" s="41"/>
      <c r="W22" s="41">
        <v>62.880886426592795</v>
      </c>
      <c r="X22" s="41"/>
      <c r="Y22" s="41">
        <v>69.859059263032776</v>
      </c>
      <c r="Z22" s="41"/>
      <c r="AA22" s="41">
        <v>75.782239102911916</v>
      </c>
      <c r="AB22" s="41"/>
      <c r="AC22" s="41">
        <v>69.296987087517934</v>
      </c>
      <c r="AD22" s="41"/>
      <c r="AE22" s="41"/>
      <c r="AF22" s="41">
        <v>70.305034913634685</v>
      </c>
      <c r="AG22" s="41"/>
      <c r="AH22" s="41">
        <v>75.420684439402535</v>
      </c>
      <c r="AI22" s="41"/>
      <c r="AJ22" s="41">
        <v>76.61554368430123</v>
      </c>
      <c r="AK22" s="41"/>
      <c r="AL22" s="41">
        <v>73.277737490935451</v>
      </c>
      <c r="AM22" s="41"/>
      <c r="AN22" s="41">
        <v>66.730971588916162</v>
      </c>
      <c r="AO22" s="41"/>
      <c r="AP22" s="41">
        <v>62.561274509803923</v>
      </c>
      <c r="AQ22" s="41"/>
      <c r="AR22" s="41">
        <v>58.06577916992952</v>
      </c>
      <c r="AS22" s="41"/>
      <c r="AT22" s="41">
        <v>63.965065502183407</v>
      </c>
      <c r="AU22" s="41"/>
      <c r="AV22" s="41">
        <v>67.243720298710116</v>
      </c>
      <c r="AW22" s="41"/>
      <c r="AX22" s="41">
        <v>72.734747574412111</v>
      </c>
      <c r="AY22" s="41"/>
      <c r="AZ22" s="41">
        <v>72.606291047355683</v>
      </c>
      <c r="BA22" s="41"/>
      <c r="BB22" s="41">
        <v>73.389651531151003</v>
      </c>
      <c r="BC22" s="41"/>
      <c r="BD22" s="41">
        <v>69.566061982606612</v>
      </c>
      <c r="BE22" s="41"/>
      <c r="BF22" s="41"/>
      <c r="BG22" s="41">
        <v>71.180798878766637</v>
      </c>
      <c r="BH22" s="41"/>
      <c r="BI22" s="41">
        <v>69.966472560437623</v>
      </c>
      <c r="BJ22" s="41"/>
      <c r="BK22" s="41">
        <v>74.594003747657709</v>
      </c>
      <c r="BL22" s="41"/>
      <c r="BM22" s="41">
        <v>70.377231391040752</v>
      </c>
      <c r="BN22" s="41"/>
      <c r="BO22" s="41">
        <v>69.067374709591761</v>
      </c>
      <c r="BP22" s="41"/>
      <c r="BQ22" s="41">
        <v>70.320093849505611</v>
      </c>
      <c r="BR22" s="41"/>
      <c r="BS22" s="41">
        <v>64.268496198776191</v>
      </c>
      <c r="BT22" s="41"/>
      <c r="BU22" s="41">
        <v>63.063063063063062</v>
      </c>
      <c r="BV22" s="41"/>
      <c r="BW22" s="41">
        <v>62.846041767848469</v>
      </c>
      <c r="BX22" s="41"/>
      <c r="BY22" s="41">
        <v>66.758419689119179</v>
      </c>
      <c r="BZ22" s="41"/>
      <c r="CA22" s="41">
        <v>65.64367630431272</v>
      </c>
      <c r="CB22" s="41"/>
      <c r="CC22" s="41">
        <v>70.268467567116886</v>
      </c>
      <c r="CD22" s="41"/>
      <c r="CE22" s="41">
        <v>68.211403643256347</v>
      </c>
      <c r="CF22" s="41"/>
      <c r="CG22" s="41"/>
      <c r="CH22" s="41">
        <v>61.914636253672029</v>
      </c>
      <c r="CI22" s="41"/>
      <c r="CJ22" s="41">
        <v>69.934976043805605</v>
      </c>
      <c r="CK22" s="41"/>
      <c r="CL22" s="41">
        <v>70.558866162022866</v>
      </c>
      <c r="CM22" s="41"/>
      <c r="CN22" s="41">
        <v>71.174713005189489</v>
      </c>
      <c r="CO22" s="41"/>
      <c r="CP22" s="41">
        <v>68.226679401464509</v>
      </c>
      <c r="CQ22" s="41"/>
      <c r="CR22" s="41">
        <v>67.548887390424824</v>
      </c>
      <c r="CS22" s="41"/>
      <c r="CT22" s="41">
        <v>71.66730695351518</v>
      </c>
      <c r="CU22" s="41"/>
      <c r="CV22" s="41">
        <v>75.557432432432435</v>
      </c>
      <c r="CW22" s="41"/>
      <c r="CX22" s="41">
        <v>69.904511030622331</v>
      </c>
      <c r="CY22" s="41"/>
      <c r="CZ22" s="41">
        <v>64.319172993054423</v>
      </c>
      <c r="DA22" s="41"/>
      <c r="DB22" s="41">
        <v>58.429406850459486</v>
      </c>
      <c r="DC22" s="41"/>
      <c r="DD22" s="41">
        <v>73.399415014624637</v>
      </c>
      <c r="DE22" s="41"/>
      <c r="DF22" s="41">
        <v>68.548712174916247</v>
      </c>
      <c r="DG22" s="41"/>
      <c r="DH22" s="41"/>
      <c r="DI22" s="41">
        <v>74.432989690721655</v>
      </c>
      <c r="DJ22" s="41"/>
      <c r="DK22" s="41">
        <v>76.23394185260311</v>
      </c>
      <c r="DL22" s="41"/>
      <c r="DM22" s="41">
        <v>68.618231457606555</v>
      </c>
      <c r="DN22" s="41"/>
      <c r="DO22" s="41">
        <v>64.415994387934063</v>
      </c>
      <c r="DP22" s="41"/>
      <c r="DQ22" s="41">
        <v>58.017446471054726</v>
      </c>
      <c r="DR22" s="41"/>
      <c r="DS22" s="41">
        <v>61.154943763639416</v>
      </c>
      <c r="DT22" s="41"/>
      <c r="DU22" s="41">
        <v>70.823095823095827</v>
      </c>
      <c r="DV22" s="41"/>
      <c r="DW22" s="41">
        <v>69.516539440203559</v>
      </c>
      <c r="DX22" s="41"/>
      <c r="DY22" s="41">
        <v>69.520257670791665</v>
      </c>
      <c r="DZ22" s="41"/>
      <c r="EA22" s="41">
        <v>70.097962991758664</v>
      </c>
      <c r="EB22" s="41"/>
      <c r="EC22" s="41">
        <v>69.572703083424642</v>
      </c>
      <c r="ED22" s="41"/>
      <c r="EE22" s="41">
        <v>71.049243643385907</v>
      </c>
      <c r="EF22" s="41"/>
      <c r="EG22" s="41">
        <v>68.59842736929231</v>
      </c>
      <c r="EH22" s="41"/>
      <c r="EI22" s="41"/>
      <c r="EJ22" s="41">
        <v>67.97856049004595</v>
      </c>
      <c r="EK22" s="41"/>
      <c r="EL22" s="41">
        <v>65.590855605984203</v>
      </c>
      <c r="EM22" s="41"/>
      <c r="EN22" s="41">
        <v>67.741935483870961</v>
      </c>
      <c r="EO22" s="41"/>
      <c r="EP22" s="41">
        <v>67.290640394088669</v>
      </c>
      <c r="EQ22" s="41"/>
      <c r="ER22" s="41">
        <v>54.410807291666664</v>
      </c>
      <c r="ES22" s="41"/>
      <c r="ET22" s="41">
        <v>49.888412017167383</v>
      </c>
      <c r="EU22" s="41"/>
      <c r="EV22" s="41">
        <v>55.242503521835381</v>
      </c>
      <c r="EW22" s="41"/>
      <c r="EX22" s="41">
        <v>59.763912310286685</v>
      </c>
      <c r="EY22" s="41"/>
      <c r="EZ22" s="41">
        <v>62.845849802371546</v>
      </c>
      <c r="FA22" s="41"/>
      <c r="FB22" s="41">
        <v>59.511798209926766</v>
      </c>
      <c r="FC22" s="41"/>
      <c r="FD22" s="41">
        <v>65.185546875</v>
      </c>
      <c r="FE22" s="41"/>
      <c r="FF22" s="41">
        <v>73.446601941747574</v>
      </c>
      <c r="FG22" s="41"/>
      <c r="FH22" s="41">
        <v>62.632203904675123</v>
      </c>
      <c r="FI22" s="41"/>
      <c r="FJ22" s="41"/>
      <c r="FK22" s="41">
        <v>67.490148529857535</v>
      </c>
      <c r="FL22" s="41"/>
      <c r="FM22" s="41">
        <v>62.062062062062061</v>
      </c>
      <c r="FN22" s="41"/>
      <c r="FO22" s="41">
        <v>71.718088324258929</v>
      </c>
      <c r="FP22" s="41"/>
      <c r="FQ22" s="41">
        <v>72.19669899608644</v>
      </c>
      <c r="FR22" s="41"/>
      <c r="FS22" s="41">
        <v>69.820109219402511</v>
      </c>
      <c r="FT22" s="41"/>
      <c r="FU22" s="41">
        <v>59.549954995499554</v>
      </c>
      <c r="FV22" s="41"/>
      <c r="FW22" s="41">
        <v>75.236707938820103</v>
      </c>
      <c r="FX22" s="41"/>
      <c r="FY22" s="41">
        <v>68.035684228244406</v>
      </c>
      <c r="FZ22" s="41"/>
      <c r="GA22" s="41">
        <v>70.253269326270484</v>
      </c>
      <c r="GB22" s="41"/>
      <c r="GC22" s="41">
        <v>68.276702727411248</v>
      </c>
      <c r="GD22" s="41"/>
      <c r="GE22" s="41">
        <v>72.265926268702756</v>
      </c>
      <c r="GF22" s="41"/>
      <c r="GG22" s="41">
        <v>76.399814900509028</v>
      </c>
      <c r="GH22" s="41"/>
      <c r="GI22" s="41">
        <v>69.518716577540104</v>
      </c>
      <c r="GJ22" s="41"/>
      <c r="GK22" s="41"/>
      <c r="GL22" s="41">
        <v>83.358120166567517</v>
      </c>
      <c r="GM22" s="41"/>
      <c r="GN22" s="41">
        <v>81.444602497234072</v>
      </c>
      <c r="GO22" s="41"/>
      <c r="GP22" s="41">
        <v>84.041599426214802</v>
      </c>
      <c r="GQ22" s="41"/>
      <c r="GR22" s="41">
        <v>85.429234338747094</v>
      </c>
      <c r="GS22" s="41"/>
      <c r="GT22" s="41">
        <v>80.170863309352512</v>
      </c>
      <c r="GU22" s="41"/>
      <c r="GV22" s="41">
        <v>76.672828096118295</v>
      </c>
      <c r="GW22" s="41"/>
      <c r="GX22" s="41">
        <v>85.091674180943784</v>
      </c>
      <c r="GY22" s="41"/>
      <c r="GZ22" s="41">
        <v>78.489880643487282</v>
      </c>
      <c r="HA22" s="41"/>
      <c r="HB22" s="41">
        <v>77.923038973852982</v>
      </c>
      <c r="HC22" s="41"/>
      <c r="HD22" s="41">
        <v>77.947859363788567</v>
      </c>
      <c r="HE22" s="41"/>
      <c r="HF22" s="41">
        <v>78.059345895603201</v>
      </c>
      <c r="HG22" s="41"/>
      <c r="HH22" s="41">
        <v>81.97343453510436</v>
      </c>
      <c r="HI22" s="41"/>
      <c r="HJ22" s="41">
        <v>81.036949916691171</v>
      </c>
      <c r="HK22" s="41"/>
      <c r="HL22" s="41"/>
      <c r="HM22" s="41">
        <v>81.394591072010428</v>
      </c>
      <c r="HN22" s="41"/>
      <c r="HO22" s="41">
        <v>67.412557028025205</v>
      </c>
      <c r="HP22" s="41"/>
      <c r="HQ22" s="41">
        <v>71.996161228406905</v>
      </c>
      <c r="HR22" s="41"/>
      <c r="HS22" s="41">
        <v>77.912483424891079</v>
      </c>
      <c r="HT22" s="41"/>
      <c r="HU22" s="41">
        <v>79.986149584487535</v>
      </c>
      <c r="HV22" s="41"/>
      <c r="HW22" s="41">
        <v>74.223712067748764</v>
      </c>
      <c r="HX22" s="41"/>
      <c r="HY22" s="41">
        <v>73.228203733913361</v>
      </c>
      <c r="HZ22" s="41"/>
      <c r="IA22" s="41">
        <v>78.528327187395234</v>
      </c>
      <c r="IB22" s="41"/>
      <c r="IC22" s="41">
        <v>74.179840217576071</v>
      </c>
      <c r="ID22" s="41"/>
      <c r="IE22" s="41">
        <v>67.263598326359826</v>
      </c>
      <c r="IF22" s="41"/>
      <c r="IG22" s="41">
        <v>60.752169720347162</v>
      </c>
      <c r="IH22" s="41"/>
      <c r="II22" s="41">
        <v>60.967741935483865</v>
      </c>
      <c r="IJ22" s="41"/>
      <c r="IK22" s="41">
        <v>72.166471175985052</v>
      </c>
      <c r="IL22" s="41"/>
      <c r="IM22" s="41"/>
      <c r="IN22" s="41">
        <v>72.492401215805472</v>
      </c>
      <c r="IO22" s="41"/>
      <c r="IP22" s="41">
        <v>58.047802105966909</v>
      </c>
      <c r="IQ22" s="41"/>
      <c r="IR22" s="41">
        <v>44.628343431358061</v>
      </c>
      <c r="IS22" s="41"/>
      <c r="IT22" s="41">
        <v>57.255257981540318</v>
      </c>
      <c r="IU22" s="41"/>
      <c r="IV22" s="41">
        <v>61.395887633941506</v>
      </c>
      <c r="IW22" s="41"/>
      <c r="IX22" s="41">
        <v>60.833333333333329</v>
      </c>
      <c r="IY22" s="41"/>
      <c r="IZ22" s="41">
        <v>64.488392089423911</v>
      </c>
      <c r="JA22" s="41"/>
      <c r="JB22" s="41">
        <v>62.434895833333336</v>
      </c>
      <c r="JC22" s="41"/>
      <c r="JD22" s="41">
        <v>68.645640074211499</v>
      </c>
      <c r="JE22" s="41"/>
      <c r="JF22" s="41">
        <v>65.395629238884695</v>
      </c>
      <c r="JG22" s="41"/>
      <c r="JH22" s="41">
        <v>69.014510278113661</v>
      </c>
      <c r="JI22" s="41"/>
      <c r="JJ22" s="41">
        <v>57.914743415693728</v>
      </c>
      <c r="JK22" s="41"/>
      <c r="JL22" s="41">
        <v>61.793760942631856</v>
      </c>
      <c r="JM22" s="41"/>
      <c r="JN22" s="41"/>
      <c r="JO22" s="41">
        <v>60.777608915906789</v>
      </c>
      <c r="JP22" s="41"/>
      <c r="JQ22" s="41">
        <v>64.304907368123324</v>
      </c>
      <c r="JR22" s="41"/>
      <c r="JS22" s="41">
        <v>59.02124919510625</v>
      </c>
      <c r="JT22" s="41"/>
      <c r="JU22" s="41">
        <v>62.379325709193523</v>
      </c>
      <c r="JV22" s="41"/>
      <c r="JW22" s="41">
        <v>59.292035398230091</v>
      </c>
      <c r="JX22" s="41"/>
      <c r="JY22" s="41">
        <v>54.443603330809999</v>
      </c>
      <c r="JZ22" s="41"/>
      <c r="KA22" s="41">
        <v>64.979854955680906</v>
      </c>
      <c r="KB22" s="41"/>
      <c r="KC22" s="41">
        <v>55.719339622641506</v>
      </c>
      <c r="KD22" s="41"/>
      <c r="KE22" s="41">
        <v>60.83222271583</v>
      </c>
      <c r="KF22" s="41"/>
      <c r="KG22" s="41">
        <v>52.368101470786662</v>
      </c>
      <c r="KH22" s="41"/>
      <c r="KI22" s="41">
        <v>57.000531349628062</v>
      </c>
      <c r="KJ22" s="41"/>
      <c r="KK22" s="41">
        <v>48.892252648961055</v>
      </c>
      <c r="KL22" s="41"/>
      <c r="KM22" s="41">
        <v>58.43630116030031</v>
      </c>
      <c r="KN22" s="41"/>
      <c r="KO22" s="41"/>
      <c r="KP22" s="41">
        <v>49.295774647887328</v>
      </c>
      <c r="KQ22" s="41"/>
      <c r="KR22" s="41">
        <v>57.485211588047925</v>
      </c>
      <c r="KS22" s="41"/>
      <c r="KT22" s="41">
        <v>59.528181946602629</v>
      </c>
      <c r="KU22" s="41"/>
      <c r="KV22" s="41"/>
      <c r="KW22" s="41"/>
      <c r="KX22" s="41"/>
      <c r="KY22" s="41"/>
      <c r="KZ22" s="41"/>
      <c r="LA22" s="41"/>
      <c r="LB22" s="41"/>
      <c r="LC22" s="41"/>
      <c r="LD22" s="41"/>
      <c r="LE22" s="41"/>
      <c r="LF22" s="41"/>
      <c r="LG22" s="41"/>
      <c r="LH22" s="41"/>
      <c r="LI22" s="41"/>
      <c r="LJ22" s="41"/>
      <c r="LK22" s="41"/>
      <c r="LL22" s="41"/>
      <c r="LM22" s="41"/>
      <c r="LN22" s="41">
        <v>55.445303759910502</v>
      </c>
      <c r="LO22" s="41"/>
      <c r="LP22" s="43"/>
      <c r="LQ22" s="19" t="s">
        <v>12</v>
      </c>
    </row>
    <row r="23" spans="2:329"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3"/>
      <c r="JN23" s="44"/>
      <c r="JO23" s="44"/>
      <c r="JP23" s="42"/>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2"/>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3"/>
      <c r="LQ23" s="19"/>
    </row>
    <row r="24" spans="2:329" ht="10.5" customHeight="1" x14ac:dyDescent="0.2">
      <c r="B24" s="13">
        <v>7</v>
      </c>
      <c r="C24" s="14"/>
      <c r="D24" s="15" t="s">
        <v>13</v>
      </c>
      <c r="E24" s="16">
        <v>5162</v>
      </c>
      <c r="F24" s="16"/>
      <c r="G24" s="16">
        <v>4920</v>
      </c>
      <c r="H24" s="16"/>
      <c r="I24" s="16">
        <v>5191</v>
      </c>
      <c r="J24" s="16"/>
      <c r="K24" s="16">
        <v>5034</v>
      </c>
      <c r="L24" s="16"/>
      <c r="M24" s="16">
        <v>4917</v>
      </c>
      <c r="N24" s="16"/>
      <c r="O24" s="16">
        <v>4735</v>
      </c>
      <c r="P24" s="16"/>
      <c r="Q24" s="16">
        <v>4704</v>
      </c>
      <c r="R24" s="16"/>
      <c r="S24" s="16">
        <v>4962</v>
      </c>
      <c r="T24" s="16"/>
      <c r="U24" s="16">
        <v>4869</v>
      </c>
      <c r="V24" s="16"/>
      <c r="W24" s="16">
        <v>4784</v>
      </c>
      <c r="X24" s="16"/>
      <c r="Y24" s="16">
        <v>4641</v>
      </c>
      <c r="Z24" s="16"/>
      <c r="AA24" s="16">
        <v>4625</v>
      </c>
      <c r="AB24" s="16"/>
      <c r="AC24" s="16">
        <v>58544</v>
      </c>
      <c r="AD24" s="45"/>
      <c r="AE24" s="45"/>
      <c r="AF24" s="16">
        <v>4261</v>
      </c>
      <c r="AG24" s="16"/>
      <c r="AH24" s="16">
        <v>4405</v>
      </c>
      <c r="AI24" s="16"/>
      <c r="AJ24" s="16">
        <v>4847</v>
      </c>
      <c r="AK24" s="16"/>
      <c r="AL24" s="16">
        <v>4495</v>
      </c>
      <c r="AM24" s="16"/>
      <c r="AN24" s="16">
        <v>4313</v>
      </c>
      <c r="AO24" s="16"/>
      <c r="AP24" s="16">
        <v>3490</v>
      </c>
      <c r="AQ24" s="16"/>
      <c r="AR24" s="16">
        <v>3474</v>
      </c>
      <c r="AS24" s="16"/>
      <c r="AT24" s="16">
        <v>4314</v>
      </c>
      <c r="AU24" s="16"/>
      <c r="AV24" s="16">
        <v>4533</v>
      </c>
      <c r="AW24" s="16"/>
      <c r="AX24" s="16">
        <v>4977</v>
      </c>
      <c r="AY24" s="16"/>
      <c r="AZ24" s="16">
        <v>4725</v>
      </c>
      <c r="BA24" s="16"/>
      <c r="BB24" s="16">
        <v>4632</v>
      </c>
      <c r="BC24" s="16"/>
      <c r="BD24" s="16">
        <v>52466</v>
      </c>
      <c r="BE24" s="45"/>
      <c r="BF24" s="45"/>
      <c r="BG24" s="16">
        <v>4568</v>
      </c>
      <c r="BH24" s="53"/>
      <c r="BI24" s="16">
        <v>4519</v>
      </c>
      <c r="BJ24" s="16"/>
      <c r="BK24" s="16">
        <v>5288</v>
      </c>
      <c r="BL24" s="16"/>
      <c r="BM24" s="16">
        <v>4719</v>
      </c>
      <c r="BN24" s="16"/>
      <c r="BO24" s="16">
        <v>4734</v>
      </c>
      <c r="BP24" s="16"/>
      <c r="BQ24" s="16">
        <v>4782</v>
      </c>
      <c r="BR24" s="16"/>
      <c r="BS24" s="16">
        <v>4006</v>
      </c>
      <c r="BT24" s="16"/>
      <c r="BU24" s="16">
        <v>4487</v>
      </c>
      <c r="BV24" s="16"/>
      <c r="BW24" s="16">
        <v>4554</v>
      </c>
      <c r="BX24" s="16"/>
      <c r="BY24" s="16">
        <v>4718</v>
      </c>
      <c r="BZ24" s="16"/>
      <c r="CA24" s="16">
        <v>4721</v>
      </c>
      <c r="CB24" s="16"/>
      <c r="CC24" s="16">
        <v>4823</v>
      </c>
      <c r="CD24" s="16"/>
      <c r="CE24" s="16">
        <v>55919</v>
      </c>
      <c r="CF24" s="31"/>
      <c r="CG24" s="45"/>
      <c r="CH24" s="16">
        <v>4131</v>
      </c>
      <c r="CI24" s="53"/>
      <c r="CJ24" s="16">
        <v>4620</v>
      </c>
      <c r="CK24" s="16"/>
      <c r="CL24" s="16">
        <v>5024</v>
      </c>
      <c r="CM24" s="16"/>
      <c r="CN24" s="16">
        <v>5131</v>
      </c>
      <c r="CO24" s="16"/>
      <c r="CP24" s="16">
        <v>4851</v>
      </c>
      <c r="CQ24" s="16"/>
      <c r="CR24" s="16">
        <v>4621</v>
      </c>
      <c r="CS24" s="16"/>
      <c r="CT24" s="16">
        <v>4220</v>
      </c>
      <c r="CU24" s="16"/>
      <c r="CV24" s="16">
        <v>4915</v>
      </c>
      <c r="CW24" s="16"/>
      <c r="CX24" s="16">
        <v>4813</v>
      </c>
      <c r="CY24" s="16"/>
      <c r="CZ24" s="16">
        <v>4620</v>
      </c>
      <c r="DA24" s="16"/>
      <c r="DB24" s="16">
        <v>4102</v>
      </c>
      <c r="DC24" s="16"/>
      <c r="DD24" s="16">
        <v>5091</v>
      </c>
      <c r="DE24" s="16"/>
      <c r="DF24" s="16">
        <v>56139</v>
      </c>
      <c r="DG24" s="31"/>
      <c r="DH24" s="45"/>
      <c r="DI24" s="16">
        <v>5246</v>
      </c>
      <c r="DJ24" s="53"/>
      <c r="DK24" s="16">
        <v>5062</v>
      </c>
      <c r="DL24" s="16"/>
      <c r="DM24" s="16">
        <v>5305</v>
      </c>
      <c r="DN24" s="16"/>
      <c r="DO24" s="16">
        <v>4341</v>
      </c>
      <c r="DP24" s="16"/>
      <c r="DQ24" s="16">
        <v>4362</v>
      </c>
      <c r="DR24" s="16"/>
      <c r="DS24" s="16">
        <v>4312</v>
      </c>
      <c r="DT24" s="16"/>
      <c r="DU24" s="16">
        <v>3961</v>
      </c>
      <c r="DV24" s="16"/>
      <c r="DW24" s="16">
        <v>4660</v>
      </c>
      <c r="DX24" s="16"/>
      <c r="DY24" s="16">
        <v>4672</v>
      </c>
      <c r="DZ24" s="16"/>
      <c r="EA24" s="16">
        <v>5170</v>
      </c>
      <c r="EB24" s="16"/>
      <c r="EC24" s="16">
        <v>5113</v>
      </c>
      <c r="ED24" s="16"/>
      <c r="EE24" s="16">
        <v>4975</v>
      </c>
      <c r="EF24" s="16"/>
      <c r="EG24" s="16">
        <v>57179</v>
      </c>
      <c r="EH24" s="31"/>
      <c r="EI24" s="45"/>
      <c r="EJ24" s="16">
        <v>5002</v>
      </c>
      <c r="EK24" s="53"/>
      <c r="EL24" s="16">
        <v>4380</v>
      </c>
      <c r="EM24" s="16"/>
      <c r="EN24" s="16">
        <v>4949</v>
      </c>
      <c r="EO24" s="16"/>
      <c r="EP24" s="16">
        <v>4662</v>
      </c>
      <c r="EQ24" s="16"/>
      <c r="ER24" s="16">
        <v>3956</v>
      </c>
      <c r="ES24" s="16"/>
      <c r="ET24" s="16">
        <v>3545</v>
      </c>
      <c r="EU24" s="16"/>
      <c r="EV24" s="16">
        <v>3266</v>
      </c>
      <c r="EW24" s="16"/>
      <c r="EX24" s="16">
        <v>4230</v>
      </c>
      <c r="EY24" s="16"/>
      <c r="EZ24" s="16">
        <v>4509</v>
      </c>
      <c r="FA24" s="16"/>
      <c r="FB24" s="16">
        <v>4274</v>
      </c>
      <c r="FC24" s="16"/>
      <c r="FD24" s="16">
        <v>4650</v>
      </c>
      <c r="FE24" s="16"/>
      <c r="FF24" s="16">
        <v>5156</v>
      </c>
      <c r="FG24" s="16"/>
      <c r="FH24" s="16">
        <v>52579</v>
      </c>
      <c r="FI24" s="31"/>
      <c r="FJ24" s="45"/>
      <c r="FK24" s="16">
        <v>5159</v>
      </c>
      <c r="FL24" s="53"/>
      <c r="FM24" s="16">
        <v>4429</v>
      </c>
      <c r="FN24" s="16"/>
      <c r="FO24" s="16">
        <v>5475</v>
      </c>
      <c r="FP24" s="16"/>
      <c r="FQ24" s="16">
        <v>4804</v>
      </c>
      <c r="FR24" s="16"/>
      <c r="FS24" s="16">
        <v>5009</v>
      </c>
      <c r="FT24" s="16"/>
      <c r="FU24" s="16">
        <v>3960</v>
      </c>
      <c r="FV24" s="16"/>
      <c r="FW24" s="16">
        <v>4620</v>
      </c>
      <c r="FX24" s="16"/>
      <c r="FY24" s="16">
        <v>4684</v>
      </c>
      <c r="FZ24" s="16"/>
      <c r="GA24" s="16">
        <v>4877</v>
      </c>
      <c r="GB24" s="16"/>
      <c r="GC24" s="16">
        <v>5252</v>
      </c>
      <c r="GD24" s="16"/>
      <c r="GE24" s="16">
        <v>5317</v>
      </c>
      <c r="GF24" s="16"/>
      <c r="GG24" s="16">
        <v>5500</v>
      </c>
      <c r="GH24" s="16"/>
      <c r="GI24" s="16">
        <v>59086</v>
      </c>
      <c r="GJ24" s="31"/>
      <c r="GK24" s="45"/>
      <c r="GL24" s="16">
        <v>6044</v>
      </c>
      <c r="GM24" s="53"/>
      <c r="GN24" s="16">
        <v>5566</v>
      </c>
      <c r="GO24" s="16"/>
      <c r="GP24" s="16">
        <v>4989</v>
      </c>
      <c r="GQ24" s="16"/>
      <c r="GR24" s="16">
        <v>1965</v>
      </c>
      <c r="GS24" s="16"/>
      <c r="GT24" s="16">
        <v>1931</v>
      </c>
      <c r="GU24" s="16"/>
      <c r="GV24" s="16">
        <v>2229</v>
      </c>
      <c r="GW24" s="16"/>
      <c r="GX24" s="16">
        <v>3006</v>
      </c>
      <c r="GY24" s="16"/>
      <c r="GZ24" s="16">
        <v>3327</v>
      </c>
      <c r="HA24" s="16"/>
      <c r="HB24" s="16">
        <v>3515</v>
      </c>
      <c r="HC24" s="16"/>
      <c r="HD24" s="16">
        <v>3623</v>
      </c>
      <c r="HE24" s="16"/>
      <c r="HF24" s="16">
        <v>4007</v>
      </c>
      <c r="HG24" s="16"/>
      <c r="HH24" s="16">
        <v>4700</v>
      </c>
      <c r="HI24" s="16"/>
      <c r="HJ24" s="16">
        <v>44902</v>
      </c>
      <c r="HK24" s="31"/>
      <c r="HL24" s="45"/>
      <c r="HM24" s="16">
        <v>5437</v>
      </c>
      <c r="HN24" s="53"/>
      <c r="HO24" s="16">
        <v>3567</v>
      </c>
      <c r="HP24" s="16"/>
      <c r="HQ24" s="16">
        <v>4366</v>
      </c>
      <c r="HR24" s="16"/>
      <c r="HS24" s="16">
        <v>4569</v>
      </c>
      <c r="HT24" s="16"/>
      <c r="HU24" s="16">
        <v>4987</v>
      </c>
      <c r="HV24" s="16"/>
      <c r="HW24" s="16">
        <v>4625</v>
      </c>
      <c r="HX24" s="16"/>
      <c r="HY24" s="16">
        <v>4484</v>
      </c>
      <c r="HZ24" s="16"/>
      <c r="IA24" s="16">
        <v>5103</v>
      </c>
      <c r="IB24" s="16"/>
      <c r="IC24" s="16">
        <v>4924</v>
      </c>
      <c r="ID24" s="16"/>
      <c r="IE24" s="16">
        <v>4700</v>
      </c>
      <c r="IF24" s="16"/>
      <c r="IG24" s="16">
        <v>4510</v>
      </c>
      <c r="IH24" s="16"/>
      <c r="II24" s="16">
        <v>4933</v>
      </c>
      <c r="IJ24" s="16"/>
      <c r="IK24" s="16">
        <v>56205</v>
      </c>
      <c r="IL24" s="16"/>
      <c r="IM24" s="31"/>
      <c r="IN24" s="16">
        <v>5407</v>
      </c>
      <c r="IO24" s="53"/>
      <c r="IP24" s="16">
        <v>4002</v>
      </c>
      <c r="IQ24" s="16"/>
      <c r="IR24" s="16">
        <v>3659</v>
      </c>
      <c r="IS24" s="16"/>
      <c r="IT24" s="16">
        <v>4435</v>
      </c>
      <c r="IU24" s="16"/>
      <c r="IV24" s="16">
        <v>5032</v>
      </c>
      <c r="IW24" s="16"/>
      <c r="IX24" s="16">
        <v>4566</v>
      </c>
      <c r="IY24" s="16"/>
      <c r="IZ24" s="16">
        <v>4379</v>
      </c>
      <c r="JA24" s="16"/>
      <c r="JB24" s="16">
        <v>4533</v>
      </c>
      <c r="JC24" s="16"/>
      <c r="JD24" s="16">
        <v>5139</v>
      </c>
      <c r="JE24" s="16"/>
      <c r="JF24" s="16">
        <v>5121</v>
      </c>
      <c r="JG24" s="16"/>
      <c r="JH24" s="16">
        <v>5278</v>
      </c>
      <c r="JI24" s="16"/>
      <c r="JJ24" s="16">
        <v>5137</v>
      </c>
      <c r="JK24" s="16"/>
      <c r="JL24" s="16">
        <v>56688</v>
      </c>
      <c r="JM24" s="40"/>
      <c r="JN24" s="16"/>
      <c r="JO24" s="16">
        <v>5742</v>
      </c>
      <c r="JP24" s="31"/>
      <c r="JQ24" s="16">
        <v>5426</v>
      </c>
      <c r="JR24" s="53"/>
      <c r="JS24" s="16">
        <v>5524</v>
      </c>
      <c r="JT24" s="16"/>
      <c r="JU24" s="16">
        <v>5047</v>
      </c>
      <c r="JV24" s="16"/>
      <c r="JW24" s="16">
        <v>5192</v>
      </c>
      <c r="JX24" s="16"/>
      <c r="JY24" s="16">
        <v>4391</v>
      </c>
      <c r="JZ24" s="16"/>
      <c r="KA24" s="16">
        <v>4725</v>
      </c>
      <c r="KB24" s="16"/>
      <c r="KC24" s="16">
        <v>4562</v>
      </c>
      <c r="KD24" s="16"/>
      <c r="KE24" s="16">
        <v>4993</v>
      </c>
      <c r="KF24" s="16"/>
      <c r="KG24" s="16">
        <v>5078</v>
      </c>
      <c r="KH24" s="16"/>
      <c r="KI24" s="16">
        <v>5144</v>
      </c>
      <c r="KJ24" s="16"/>
      <c r="KK24" s="16">
        <v>4473</v>
      </c>
      <c r="KL24" s="16"/>
      <c r="KM24" s="16">
        <v>60297</v>
      </c>
      <c r="KN24" s="16"/>
      <c r="KO24" s="16"/>
      <c r="KP24" s="16">
        <v>4215</v>
      </c>
      <c r="KQ24" s="31"/>
      <c r="KR24" s="16">
        <v>4649</v>
      </c>
      <c r="KS24" s="53"/>
      <c r="KT24" s="16">
        <v>5181</v>
      </c>
      <c r="KU24" s="16"/>
      <c r="KV24" s="16"/>
      <c r="KW24" s="16"/>
      <c r="KX24" s="16"/>
      <c r="KY24" s="16"/>
      <c r="KZ24" s="16"/>
      <c r="LA24" s="16"/>
      <c r="LB24" s="16"/>
      <c r="LC24" s="16"/>
      <c r="LD24" s="16"/>
      <c r="LE24" s="16"/>
      <c r="LF24" s="16"/>
      <c r="LG24" s="16"/>
      <c r="LH24" s="16"/>
      <c r="LI24" s="16"/>
      <c r="LJ24" s="16"/>
      <c r="LK24" s="16"/>
      <c r="LL24" s="16"/>
      <c r="LM24" s="16"/>
      <c r="LN24" s="16">
        <v>14045</v>
      </c>
      <c r="LO24" s="16"/>
      <c r="LP24" s="40"/>
      <c r="LQ24" s="15" t="s">
        <v>14</v>
      </c>
    </row>
    <row r="25" spans="2:329" ht="10.5" customHeight="1" x14ac:dyDescent="0.2">
      <c r="B25" s="13">
        <v>8</v>
      </c>
      <c r="C25" s="13"/>
      <c r="D25" s="19" t="s">
        <v>15</v>
      </c>
      <c r="E25" s="41">
        <v>80.404984423676012</v>
      </c>
      <c r="F25" s="41"/>
      <c r="G25" s="41">
        <v>82.412060301507537</v>
      </c>
      <c r="H25" s="41"/>
      <c r="I25" s="41">
        <v>82.672400063704416</v>
      </c>
      <c r="J25" s="41"/>
      <c r="K25" s="41">
        <v>79.238155202266654</v>
      </c>
      <c r="L25" s="41"/>
      <c r="M25" s="41">
        <v>75.949953660797036</v>
      </c>
      <c r="N25" s="41"/>
      <c r="O25" s="41">
        <v>77.673884514435699</v>
      </c>
      <c r="P25" s="41"/>
      <c r="Q25" s="41">
        <v>81.525129982668972</v>
      </c>
      <c r="R25" s="41"/>
      <c r="S25" s="41">
        <v>78.018867924528308</v>
      </c>
      <c r="T25" s="41"/>
      <c r="U25" s="41">
        <v>77.978859705317106</v>
      </c>
      <c r="V25" s="41"/>
      <c r="W25" s="41">
        <v>73.622653124038166</v>
      </c>
      <c r="X25" s="41"/>
      <c r="Y25" s="41">
        <v>78.807947019867555</v>
      </c>
      <c r="Z25" s="41"/>
      <c r="AA25" s="41">
        <v>83.649846265147403</v>
      </c>
      <c r="AB25" s="41"/>
      <c r="AC25" s="41">
        <v>79.239868980265825</v>
      </c>
      <c r="AD25" s="41"/>
      <c r="AE25" s="41"/>
      <c r="AF25" s="41">
        <v>78.298419698640203</v>
      </c>
      <c r="AG25" s="41"/>
      <c r="AH25" s="41">
        <v>83.286065418793726</v>
      </c>
      <c r="AI25" s="41"/>
      <c r="AJ25" s="41">
        <v>83.525762536618984</v>
      </c>
      <c r="AK25" s="41"/>
      <c r="AL25" s="41">
        <v>81.490210297316906</v>
      </c>
      <c r="AM25" s="41"/>
      <c r="AN25" s="41">
        <v>75.640126271483695</v>
      </c>
      <c r="AO25" s="41"/>
      <c r="AP25" s="41">
        <v>71.282679738562095</v>
      </c>
      <c r="AQ25" s="41"/>
      <c r="AR25" s="41">
        <v>68.01096319498825</v>
      </c>
      <c r="AS25" s="41"/>
      <c r="AT25" s="41">
        <v>75.353711790393007</v>
      </c>
      <c r="AU25" s="41"/>
      <c r="AV25" s="41">
        <v>76.934826883910389</v>
      </c>
      <c r="AW25" s="41"/>
      <c r="AX25" s="41">
        <v>81.845091267883575</v>
      </c>
      <c r="AY25" s="41"/>
      <c r="AZ25" s="41">
        <v>81.662633944002764</v>
      </c>
      <c r="BA25" s="41"/>
      <c r="BB25" s="41">
        <v>81.520591341077093</v>
      </c>
      <c r="BC25" s="41"/>
      <c r="BD25" s="41">
        <v>78.398732853172348</v>
      </c>
      <c r="BE25" s="41"/>
      <c r="BF25" s="41"/>
      <c r="BG25" s="41">
        <v>80.028030833917313</v>
      </c>
      <c r="BH25" s="41"/>
      <c r="BI25" s="41">
        <v>79.742368095994351</v>
      </c>
      <c r="BJ25" s="41"/>
      <c r="BK25" s="41">
        <v>82.573391630231114</v>
      </c>
      <c r="BL25" s="41"/>
      <c r="BM25" s="41">
        <v>79.471202425058934</v>
      </c>
      <c r="BN25" s="41"/>
      <c r="BO25" s="41">
        <v>78.559575174244927</v>
      </c>
      <c r="BP25" s="41"/>
      <c r="BQ25" s="41">
        <v>80.140774258421317</v>
      </c>
      <c r="BR25" s="41"/>
      <c r="BS25" s="41">
        <v>74.281475987391062</v>
      </c>
      <c r="BT25" s="41"/>
      <c r="BU25" s="41">
        <v>73.49713349713349</v>
      </c>
      <c r="BV25" s="41"/>
      <c r="BW25" s="41">
        <v>73.725109276347752</v>
      </c>
      <c r="BX25" s="41"/>
      <c r="BY25" s="41">
        <v>76.392487046632127</v>
      </c>
      <c r="BZ25" s="41"/>
      <c r="CA25" s="41">
        <v>76.255855273784519</v>
      </c>
      <c r="CB25" s="41"/>
      <c r="CC25" s="41">
        <v>80.423545105886276</v>
      </c>
      <c r="CD25" s="41"/>
      <c r="CE25" s="41">
        <v>77.936974731355136</v>
      </c>
      <c r="CF25" s="41"/>
      <c r="CG25" s="41"/>
      <c r="CH25" s="41">
        <v>71.384136858475898</v>
      </c>
      <c r="CI25" s="41"/>
      <c r="CJ25" s="41">
        <v>79.05544147843942</v>
      </c>
      <c r="CK25" s="41"/>
      <c r="CL25" s="41">
        <v>80.914801095184401</v>
      </c>
      <c r="CM25" s="41"/>
      <c r="CN25" s="41">
        <v>80.688787545211511</v>
      </c>
      <c r="CO25" s="41"/>
      <c r="CP25" s="41">
        <v>77.220630372492835</v>
      </c>
      <c r="CQ25" s="41"/>
      <c r="CR25" s="41">
        <v>77.899527983816583</v>
      </c>
      <c r="CS25" s="41"/>
      <c r="CT25" s="41">
        <v>81.060315021129469</v>
      </c>
      <c r="CU25" s="41"/>
      <c r="CV25" s="41">
        <v>83.023648648648646</v>
      </c>
      <c r="CW25" s="41"/>
      <c r="CX25" s="41">
        <v>79.239380968060587</v>
      </c>
      <c r="CY25" s="41"/>
      <c r="CZ25" s="41">
        <v>74.624454853820069</v>
      </c>
      <c r="DA25" s="41"/>
      <c r="DB25" s="41">
        <v>68.538011695906434</v>
      </c>
      <c r="DC25" s="41"/>
      <c r="DD25" s="41">
        <v>82.726681832954171</v>
      </c>
      <c r="DE25" s="41"/>
      <c r="DF25" s="41">
        <v>78.032609148909543</v>
      </c>
      <c r="DG25" s="41"/>
      <c r="DH25" s="41"/>
      <c r="DI25" s="41">
        <v>83.203806502775578</v>
      </c>
      <c r="DJ25" s="41"/>
      <c r="DK25" s="41">
        <v>85.564570655848541</v>
      </c>
      <c r="DL25" s="41"/>
      <c r="DM25" s="41">
        <v>80.464128621264976</v>
      </c>
      <c r="DN25" s="41"/>
      <c r="DO25" s="41">
        <v>76.131182041388996</v>
      </c>
      <c r="DP25" s="41"/>
      <c r="DQ25" s="41">
        <v>69.18318794607454</v>
      </c>
      <c r="DR25" s="41"/>
      <c r="DS25" s="41">
        <v>72.385428907168034</v>
      </c>
      <c r="DT25" s="41"/>
      <c r="DU25" s="41">
        <v>81.101556101556099</v>
      </c>
      <c r="DV25" s="41"/>
      <c r="DW25" s="41">
        <v>79.050042408821028</v>
      </c>
      <c r="DX25" s="41"/>
      <c r="DY25" s="41">
        <v>79.199864383793866</v>
      </c>
      <c r="DZ25" s="41"/>
      <c r="EA25" s="41">
        <v>80.391851967034683</v>
      </c>
      <c r="EB25" s="41"/>
      <c r="EC25" s="41">
        <v>80.028173423070896</v>
      </c>
      <c r="ED25" s="41"/>
      <c r="EE25" s="41">
        <v>80.061152236884453</v>
      </c>
      <c r="EF25" s="41"/>
      <c r="EG25" s="41">
        <v>78.878465995309696</v>
      </c>
      <c r="EH25" s="41"/>
      <c r="EI25" s="41"/>
      <c r="EJ25" s="41">
        <v>76.600306278713632</v>
      </c>
      <c r="EK25" s="41"/>
      <c r="EL25" s="41">
        <v>73.625819465456374</v>
      </c>
      <c r="EM25" s="41"/>
      <c r="EN25" s="41">
        <v>76.752481389578165</v>
      </c>
      <c r="EO25" s="41"/>
      <c r="EP25" s="41">
        <v>76.551724137931032</v>
      </c>
      <c r="EQ25" s="41"/>
      <c r="ER25" s="41">
        <v>64.388020833333343</v>
      </c>
      <c r="ES25" s="41"/>
      <c r="ET25" s="41">
        <v>60.858369098712451</v>
      </c>
      <c r="EU25" s="41"/>
      <c r="EV25" s="41">
        <v>65.727510565506137</v>
      </c>
      <c r="EW25" s="41"/>
      <c r="EX25" s="41">
        <v>71.332209106239461</v>
      </c>
      <c r="EY25" s="41"/>
      <c r="EZ25" s="41">
        <v>74.258893280632407</v>
      </c>
      <c r="FA25" s="41"/>
      <c r="FB25" s="41">
        <v>69.552481692432877</v>
      </c>
      <c r="FC25" s="41"/>
      <c r="FD25" s="41">
        <v>75.68359375</v>
      </c>
      <c r="FE25" s="41"/>
      <c r="FF25" s="41">
        <v>83.430420711974108</v>
      </c>
      <c r="FG25" s="41"/>
      <c r="FH25" s="41">
        <v>72.596857482119674</v>
      </c>
      <c r="FI25" s="41"/>
      <c r="FJ25" s="41"/>
      <c r="FK25" s="41">
        <v>78.190360715368286</v>
      </c>
      <c r="FL25" s="41"/>
      <c r="FM25" s="41">
        <v>73.890557223890553</v>
      </c>
      <c r="FN25" s="41"/>
      <c r="FO25" s="41">
        <v>82.80399274047187</v>
      </c>
      <c r="FP25" s="41"/>
      <c r="FQ25" s="41">
        <v>81.742385570869487</v>
      </c>
      <c r="FR25" s="41"/>
      <c r="FS25" s="41">
        <v>80.45293928686155</v>
      </c>
      <c r="FT25" s="41"/>
      <c r="FU25" s="41">
        <v>71.287128712871279</v>
      </c>
      <c r="FV25" s="41"/>
      <c r="FW25" s="41">
        <v>84.122359796067002</v>
      </c>
      <c r="FX25" s="41"/>
      <c r="FY25" s="41">
        <v>78.841945800370311</v>
      </c>
      <c r="FZ25" s="41"/>
      <c r="GA25" s="41">
        <v>80.731666942559173</v>
      </c>
      <c r="GB25" s="41"/>
      <c r="GC25" s="41">
        <v>80.024379094926104</v>
      </c>
      <c r="GD25" s="41"/>
      <c r="GE25" s="41">
        <v>82.014499460126487</v>
      </c>
      <c r="GF25" s="41"/>
      <c r="GG25" s="41">
        <v>84.837266697516583</v>
      </c>
      <c r="GH25" s="41"/>
      <c r="GI25" s="41">
        <v>79.991877073038651</v>
      </c>
      <c r="GJ25" s="41"/>
      <c r="GK25" s="41"/>
      <c r="GL25" s="41">
        <v>89.886972040452108</v>
      </c>
      <c r="GM25" s="41"/>
      <c r="GN25" s="41">
        <v>87.972182709024821</v>
      </c>
      <c r="GO25" s="41"/>
      <c r="GP25" s="41">
        <v>89.456697149004839</v>
      </c>
      <c r="GQ25" s="41"/>
      <c r="GR25" s="41">
        <v>91.183294663573093</v>
      </c>
      <c r="GS25" s="41"/>
      <c r="GT25" s="41">
        <v>86.82553956834532</v>
      </c>
      <c r="GU25" s="41"/>
      <c r="GV25" s="41">
        <v>82.402957486136785</v>
      </c>
      <c r="GW25" s="41"/>
      <c r="GX25" s="41">
        <v>90.3516681695221</v>
      </c>
      <c r="GY25" s="41"/>
      <c r="GZ25" s="41">
        <v>86.325895173845353</v>
      </c>
      <c r="HA25" s="41"/>
      <c r="HB25" s="41">
        <v>86.704489393191906</v>
      </c>
      <c r="HC25" s="41"/>
      <c r="HD25" s="41">
        <v>86.653910547715867</v>
      </c>
      <c r="HE25" s="41"/>
      <c r="HF25" s="41">
        <v>86.787957548191457</v>
      </c>
      <c r="HG25" s="41"/>
      <c r="HH25" s="41">
        <v>89.184060721062622</v>
      </c>
      <c r="HI25" s="41"/>
      <c r="HJ25" s="41">
        <v>88.017249828481809</v>
      </c>
      <c r="HK25" s="41"/>
      <c r="HL25" s="41"/>
      <c r="HM25" s="41">
        <v>88.57934180514826</v>
      </c>
      <c r="HN25" s="41"/>
      <c r="HO25" s="41">
        <v>77.492939387356074</v>
      </c>
      <c r="HP25" s="41"/>
      <c r="HQ25" s="41">
        <v>83.800383877159305</v>
      </c>
      <c r="HR25" s="41"/>
      <c r="HS25" s="41">
        <v>86.550483046031445</v>
      </c>
      <c r="HT25" s="41"/>
      <c r="HU25" s="41">
        <v>86.34002770083103</v>
      </c>
      <c r="HV25" s="41"/>
      <c r="HW25" s="41">
        <v>81.5984474241355</v>
      </c>
      <c r="HX25" s="41"/>
      <c r="HY25" s="41">
        <v>81.276055827442448</v>
      </c>
      <c r="HZ25" s="41"/>
      <c r="IA25" s="41">
        <v>85.534696614146839</v>
      </c>
      <c r="IB25" s="41"/>
      <c r="IC25" s="41">
        <v>83.698793132755398</v>
      </c>
      <c r="ID25" s="41"/>
      <c r="IE25" s="41">
        <v>78.661087866108787</v>
      </c>
      <c r="IF25" s="41"/>
      <c r="IG25" s="41">
        <v>72.484731597557044</v>
      </c>
      <c r="IH25" s="41"/>
      <c r="II25" s="41">
        <v>72.331378299120232</v>
      </c>
      <c r="IJ25" s="41"/>
      <c r="IK25" s="41">
        <v>81.389287110647729</v>
      </c>
      <c r="IL25" s="41"/>
      <c r="IM25" s="41"/>
      <c r="IN25" s="41">
        <v>82.17325227963525</v>
      </c>
      <c r="IO25" s="41"/>
      <c r="IP25" s="41">
        <v>66.889520307538021</v>
      </c>
      <c r="IQ25" s="41"/>
      <c r="IR25" s="41">
        <v>54.071228018324227</v>
      </c>
      <c r="IS25" s="41"/>
      <c r="IT25" s="41">
        <v>67.105462248449086</v>
      </c>
      <c r="IU25" s="41"/>
      <c r="IV25" s="41">
        <v>72.864176078772076</v>
      </c>
      <c r="IW25" s="41"/>
      <c r="IX25" s="41">
        <v>71.79245283018868</v>
      </c>
      <c r="IY25" s="41"/>
      <c r="IZ25" s="41">
        <v>75.305245055889941</v>
      </c>
      <c r="JA25" s="41"/>
      <c r="JB25" s="41">
        <v>73.779296875</v>
      </c>
      <c r="JC25" s="41"/>
      <c r="JD25" s="41">
        <v>79.452690166975884</v>
      </c>
      <c r="JE25" s="41"/>
      <c r="JF25" s="41">
        <v>77.181612660135642</v>
      </c>
      <c r="JG25" s="41"/>
      <c r="JH25" s="41">
        <v>79.776299879081009</v>
      </c>
      <c r="JI25" s="41"/>
      <c r="JJ25" s="41">
        <v>69.739342926961712</v>
      </c>
      <c r="JK25" s="41"/>
      <c r="JL25" s="41">
        <v>72.445654257562396</v>
      </c>
      <c r="JM25" s="41"/>
      <c r="JN25" s="41"/>
      <c r="JO25" s="41">
        <v>72.720364741641347</v>
      </c>
      <c r="JP25" s="41"/>
      <c r="JQ25" s="41">
        <v>76.735963795785594</v>
      </c>
      <c r="JR25" s="41"/>
      <c r="JS25" s="41">
        <v>71.139729555698651</v>
      </c>
      <c r="JT25" s="41"/>
      <c r="JU25" s="41">
        <v>74.959156393880889</v>
      </c>
      <c r="JV25" s="41"/>
      <c r="JW25" s="41">
        <v>71.792035398230098</v>
      </c>
      <c r="JX25" s="41"/>
      <c r="JY25" s="41">
        <v>66.47993943981831</v>
      </c>
      <c r="JZ25" s="41"/>
      <c r="KA25" s="41">
        <v>76.148267526188562</v>
      </c>
      <c r="KB25" s="41"/>
      <c r="KC25" s="41">
        <v>67.246462264150935</v>
      </c>
      <c r="KD25" s="41"/>
      <c r="KE25" s="41">
        <v>73.937509255145855</v>
      </c>
      <c r="KF25" s="41"/>
      <c r="KG25" s="41">
        <v>68.519767912562415</v>
      </c>
      <c r="KH25" s="41"/>
      <c r="KI25" s="41">
        <v>68.331562167906483</v>
      </c>
      <c r="KJ25" s="41"/>
      <c r="KK25" s="41">
        <v>61.552222375120401</v>
      </c>
      <c r="KL25" s="41"/>
      <c r="KM25" s="41">
        <v>70.9560121443197</v>
      </c>
      <c r="KN25" s="41"/>
      <c r="KO25" s="41"/>
      <c r="KP25" s="41">
        <v>61.202265137215036</v>
      </c>
      <c r="KQ25" s="41"/>
      <c r="KR25" s="41">
        <v>70.514181707871984</v>
      </c>
      <c r="KS25" s="41"/>
      <c r="KT25" s="41">
        <v>73.18830343268823</v>
      </c>
      <c r="KU25" s="41"/>
      <c r="KV25" s="41"/>
      <c r="KW25" s="41"/>
      <c r="KX25" s="41"/>
      <c r="KY25" s="41"/>
      <c r="KZ25" s="41"/>
      <c r="LA25" s="41"/>
      <c r="LB25" s="41"/>
      <c r="LC25" s="41"/>
      <c r="LD25" s="41"/>
      <c r="LE25" s="41"/>
      <c r="LF25" s="41"/>
      <c r="LG25" s="41"/>
      <c r="LH25" s="41"/>
      <c r="LI25" s="41"/>
      <c r="LJ25" s="41"/>
      <c r="LK25" s="41"/>
      <c r="LL25" s="41"/>
      <c r="LM25" s="41"/>
      <c r="LN25" s="41">
        <v>68.315579551534611</v>
      </c>
      <c r="LO25" s="41"/>
      <c r="LP25" s="43"/>
      <c r="LQ25" s="19" t="s">
        <v>16</v>
      </c>
    </row>
    <row r="26" spans="2:329"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3"/>
      <c r="JN26" s="44"/>
      <c r="JO26" s="44"/>
      <c r="JP26" s="42"/>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2"/>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3"/>
      <c r="LQ26" s="19"/>
    </row>
    <row r="27" spans="2:329" ht="10.5" customHeight="1" x14ac:dyDescent="0.2">
      <c r="B27" s="13">
        <v>9</v>
      </c>
      <c r="C27" s="14"/>
      <c r="D27" s="15" t="s">
        <v>17</v>
      </c>
      <c r="E27" s="16">
        <v>5551</v>
      </c>
      <c r="F27" s="16"/>
      <c r="G27" s="16">
        <v>5255</v>
      </c>
      <c r="H27" s="16"/>
      <c r="I27" s="16">
        <v>5544</v>
      </c>
      <c r="J27" s="16"/>
      <c r="K27" s="16">
        <v>5554</v>
      </c>
      <c r="L27" s="16"/>
      <c r="M27" s="16">
        <v>5434</v>
      </c>
      <c r="N27" s="16"/>
      <c r="O27" s="16">
        <v>5230</v>
      </c>
      <c r="P27" s="16"/>
      <c r="Q27" s="16">
        <v>5130</v>
      </c>
      <c r="R27" s="16"/>
      <c r="S27" s="16">
        <v>5481</v>
      </c>
      <c r="T27" s="16"/>
      <c r="U27" s="16">
        <v>5415</v>
      </c>
      <c r="V27" s="16"/>
      <c r="W27" s="16">
        <v>5337</v>
      </c>
      <c r="X27" s="16"/>
      <c r="Y27" s="16">
        <v>5013</v>
      </c>
      <c r="Z27" s="16"/>
      <c r="AA27" s="16">
        <v>4926</v>
      </c>
      <c r="AB27" s="16"/>
      <c r="AC27" s="16">
        <v>63870</v>
      </c>
      <c r="AD27" s="45"/>
      <c r="AE27" s="45"/>
      <c r="AF27" s="16">
        <v>4612</v>
      </c>
      <c r="AG27" s="16"/>
      <c r="AH27" s="16">
        <v>4718</v>
      </c>
      <c r="AI27" s="16"/>
      <c r="AJ27" s="16">
        <v>5186</v>
      </c>
      <c r="AK27" s="16"/>
      <c r="AL27" s="16">
        <v>4874</v>
      </c>
      <c r="AM27" s="16"/>
      <c r="AN27" s="16">
        <v>4762</v>
      </c>
      <c r="AO27" s="16"/>
      <c r="AP27" s="16">
        <v>3841</v>
      </c>
      <c r="AQ27" s="16"/>
      <c r="AR27" s="16">
        <v>3916</v>
      </c>
      <c r="AS27" s="16"/>
      <c r="AT27" s="16">
        <v>4741</v>
      </c>
      <c r="AU27" s="16"/>
      <c r="AV27" s="16">
        <v>4964</v>
      </c>
      <c r="AW27" s="16"/>
      <c r="AX27" s="16">
        <v>5388</v>
      </c>
      <c r="AY27" s="16"/>
      <c r="AZ27" s="16">
        <v>5077</v>
      </c>
      <c r="BA27" s="16"/>
      <c r="BB27" s="16">
        <v>4957</v>
      </c>
      <c r="BC27" s="16"/>
      <c r="BD27" s="16">
        <v>57036</v>
      </c>
      <c r="BE27" s="45"/>
      <c r="BF27" s="45"/>
      <c r="BG27" s="16">
        <v>4942</v>
      </c>
      <c r="BH27" s="53"/>
      <c r="BI27" s="16">
        <v>4922</v>
      </c>
      <c r="BJ27" s="16"/>
      <c r="BK27" s="16">
        <v>5658</v>
      </c>
      <c r="BL27" s="16"/>
      <c r="BM27" s="16">
        <v>5112</v>
      </c>
      <c r="BN27" s="16"/>
      <c r="BO27" s="16">
        <v>5158</v>
      </c>
      <c r="BP27" s="16"/>
      <c r="BQ27" s="16">
        <v>5172</v>
      </c>
      <c r="BR27" s="16"/>
      <c r="BS27" s="16">
        <v>4480</v>
      </c>
      <c r="BT27" s="16"/>
      <c r="BU27" s="16">
        <v>4975</v>
      </c>
      <c r="BV27" s="16"/>
      <c r="BW27" s="16">
        <v>5098</v>
      </c>
      <c r="BX27" s="16"/>
      <c r="BY27" s="16">
        <v>5171</v>
      </c>
      <c r="BZ27" s="16"/>
      <c r="CA27" s="16">
        <v>5230</v>
      </c>
      <c r="CB27" s="16"/>
      <c r="CC27" s="16">
        <v>5228</v>
      </c>
      <c r="CD27" s="16"/>
      <c r="CE27" s="16">
        <v>61146</v>
      </c>
      <c r="CF27" s="31"/>
      <c r="CG27" s="45"/>
      <c r="CH27" s="16">
        <v>4613</v>
      </c>
      <c r="CI27" s="53"/>
      <c r="CJ27" s="16">
        <v>5033</v>
      </c>
      <c r="CK27" s="16"/>
      <c r="CL27" s="16">
        <v>5495</v>
      </c>
      <c r="CM27" s="16"/>
      <c r="CN27" s="16">
        <v>5568</v>
      </c>
      <c r="CO27" s="16"/>
      <c r="CP27" s="16">
        <v>5278</v>
      </c>
      <c r="CQ27" s="16"/>
      <c r="CR27" s="16">
        <v>5031</v>
      </c>
      <c r="CS27" s="16"/>
      <c r="CT27" s="16">
        <v>4586</v>
      </c>
      <c r="CU27" s="16"/>
      <c r="CV27" s="16">
        <v>5267</v>
      </c>
      <c r="CW27" s="16"/>
      <c r="CX27" s="16">
        <v>5197</v>
      </c>
      <c r="CY27" s="16"/>
      <c r="CZ27" s="16">
        <v>5152</v>
      </c>
      <c r="DA27" s="16"/>
      <c r="DB27" s="16">
        <v>4636</v>
      </c>
      <c r="DC27" s="16"/>
      <c r="DD27" s="16">
        <v>5446</v>
      </c>
      <c r="DE27" s="16"/>
      <c r="DF27" s="16">
        <v>61302</v>
      </c>
      <c r="DG27" s="31"/>
      <c r="DH27" s="45"/>
      <c r="DI27" s="16">
        <v>5595</v>
      </c>
      <c r="DJ27" s="53"/>
      <c r="DK27" s="16">
        <v>5369</v>
      </c>
      <c r="DL27" s="16"/>
      <c r="DM27" s="16">
        <v>5810</v>
      </c>
      <c r="DN27" s="16"/>
      <c r="DO27" s="16">
        <v>4823</v>
      </c>
      <c r="DP27" s="16"/>
      <c r="DQ27" s="16">
        <v>4945</v>
      </c>
      <c r="DR27" s="16"/>
      <c r="DS27" s="16">
        <v>4836</v>
      </c>
      <c r="DT27" s="16"/>
      <c r="DU27" s="16">
        <v>4257</v>
      </c>
      <c r="DV27" s="16"/>
      <c r="DW27" s="16">
        <v>5079</v>
      </c>
      <c r="DX27" s="16"/>
      <c r="DY27" s="16">
        <v>5092</v>
      </c>
      <c r="DZ27" s="16"/>
      <c r="EA27" s="16">
        <v>5641</v>
      </c>
      <c r="EB27" s="16"/>
      <c r="EC27" s="16">
        <v>5554</v>
      </c>
      <c r="ED27" s="16"/>
      <c r="EE27" s="16">
        <v>5349</v>
      </c>
      <c r="EF27" s="16"/>
      <c r="EG27" s="16">
        <v>62350</v>
      </c>
      <c r="EH27" s="31"/>
      <c r="EI27" s="45"/>
      <c r="EJ27" s="16">
        <v>5387</v>
      </c>
      <c r="EK27" s="53"/>
      <c r="EL27" s="16">
        <v>4740</v>
      </c>
      <c r="EM27" s="16"/>
      <c r="EN27" s="16">
        <v>5382</v>
      </c>
      <c r="EO27" s="16"/>
      <c r="EP27" s="16">
        <v>5089</v>
      </c>
      <c r="EQ27" s="16"/>
      <c r="ER27" s="16">
        <v>4509</v>
      </c>
      <c r="ES27" s="16"/>
      <c r="ET27" s="16">
        <v>4093</v>
      </c>
      <c r="EU27" s="16"/>
      <c r="EV27" s="16">
        <v>3688</v>
      </c>
      <c r="EW27" s="16"/>
      <c r="EX27" s="16">
        <v>4761</v>
      </c>
      <c r="EY27" s="16"/>
      <c r="EZ27" s="16">
        <v>5000</v>
      </c>
      <c r="FA27" s="16"/>
      <c r="FB27" s="16">
        <v>4849</v>
      </c>
      <c r="FC27" s="16"/>
      <c r="FD27" s="16">
        <v>5140</v>
      </c>
      <c r="FE27" s="16"/>
      <c r="FF27" s="16">
        <v>5555</v>
      </c>
      <c r="FG27" s="16"/>
      <c r="FH27" s="16">
        <v>58193</v>
      </c>
      <c r="FI27" s="31"/>
      <c r="FJ27" s="45"/>
      <c r="FK27" s="16">
        <v>5642</v>
      </c>
      <c r="FL27" s="53"/>
      <c r="FM27" s="16">
        <v>4880</v>
      </c>
      <c r="FN27" s="16"/>
      <c r="FO27" s="16">
        <v>5855</v>
      </c>
      <c r="FP27" s="16"/>
      <c r="FQ27" s="16">
        <v>5164</v>
      </c>
      <c r="FR27" s="16"/>
      <c r="FS27" s="16">
        <v>5384</v>
      </c>
      <c r="FT27" s="16"/>
      <c r="FU27" s="16">
        <v>4430</v>
      </c>
      <c r="FV27" s="16"/>
      <c r="FW27" s="16">
        <v>4886</v>
      </c>
      <c r="FX27" s="16"/>
      <c r="FY27" s="16">
        <v>5081</v>
      </c>
      <c r="FZ27" s="16"/>
      <c r="GA27" s="16">
        <v>5319</v>
      </c>
      <c r="GB27" s="16"/>
      <c r="GC27" s="16">
        <v>5712</v>
      </c>
      <c r="GD27" s="16"/>
      <c r="GE27" s="16">
        <v>5708</v>
      </c>
      <c r="GF27" s="16"/>
      <c r="GG27" s="16">
        <v>5801</v>
      </c>
      <c r="GH27" s="16"/>
      <c r="GI27" s="16">
        <v>63862</v>
      </c>
      <c r="GJ27" s="31"/>
      <c r="GK27" s="45"/>
      <c r="GL27" s="16">
        <v>6268</v>
      </c>
      <c r="GM27" s="53"/>
      <c r="GN27" s="16">
        <v>5796</v>
      </c>
      <c r="GO27" s="16"/>
      <c r="GP27" s="16">
        <v>5175</v>
      </c>
      <c r="GQ27" s="16"/>
      <c r="GR27" s="16">
        <v>2057</v>
      </c>
      <c r="GS27" s="16"/>
      <c r="GT27" s="16">
        <v>2048</v>
      </c>
      <c r="GU27" s="16"/>
      <c r="GV27" s="16">
        <v>2371</v>
      </c>
      <c r="GW27" s="16"/>
      <c r="GX27" s="16">
        <v>3120</v>
      </c>
      <c r="GY27" s="16"/>
      <c r="GZ27" s="16">
        <v>3489</v>
      </c>
      <c r="HA27" s="16"/>
      <c r="HB27" s="16">
        <v>3706</v>
      </c>
      <c r="HC27" s="16"/>
      <c r="HD27" s="16">
        <v>3827</v>
      </c>
      <c r="HE27" s="16"/>
      <c r="HF27" s="16">
        <v>4255</v>
      </c>
      <c r="HG27" s="16"/>
      <c r="HH27" s="16">
        <v>4911</v>
      </c>
      <c r="HI27" s="16"/>
      <c r="HJ27" s="16">
        <v>47023</v>
      </c>
      <c r="HK27" s="31"/>
      <c r="HL27" s="45"/>
      <c r="HM27" s="16">
        <v>5700</v>
      </c>
      <c r="HN27" s="53"/>
      <c r="HO27" s="16">
        <v>3921</v>
      </c>
      <c r="HP27" s="16"/>
      <c r="HQ27" s="16">
        <v>4755</v>
      </c>
      <c r="HR27" s="16"/>
      <c r="HS27" s="16">
        <v>4894</v>
      </c>
      <c r="HT27" s="16"/>
      <c r="HU27" s="16">
        <v>5231</v>
      </c>
      <c r="HV27" s="16"/>
      <c r="HW27" s="16">
        <v>4939</v>
      </c>
      <c r="HX27" s="16"/>
      <c r="HY27" s="16">
        <v>4766</v>
      </c>
      <c r="HZ27" s="16"/>
      <c r="IA27" s="16">
        <v>5383</v>
      </c>
      <c r="IB27" s="16"/>
      <c r="IC27" s="16">
        <v>5275</v>
      </c>
      <c r="ID27" s="16"/>
      <c r="IE27" s="16">
        <v>5205</v>
      </c>
      <c r="IF27" s="16"/>
      <c r="IG27" s="16">
        <v>5060</v>
      </c>
      <c r="IH27" s="16"/>
      <c r="II27" s="16">
        <v>5531</v>
      </c>
      <c r="IJ27" s="16"/>
      <c r="IK27" s="16">
        <v>60660</v>
      </c>
      <c r="IL27" s="16"/>
      <c r="IM27" s="31"/>
      <c r="IN27" s="16">
        <v>5858</v>
      </c>
      <c r="IO27" s="53"/>
      <c r="IP27" s="16">
        <v>4438</v>
      </c>
      <c r="IQ27" s="16"/>
      <c r="IR27" s="16">
        <v>4240</v>
      </c>
      <c r="IS27" s="16"/>
      <c r="IT27" s="16">
        <v>4992</v>
      </c>
      <c r="IU27" s="16"/>
      <c r="IV27" s="16">
        <v>5633</v>
      </c>
      <c r="IW27" s="16"/>
      <c r="IX27" s="16">
        <v>5112</v>
      </c>
      <c r="IY27" s="16"/>
      <c r="IZ27" s="16">
        <v>4806</v>
      </c>
      <c r="JA27" s="16"/>
      <c r="JB27" s="16">
        <v>5007</v>
      </c>
      <c r="JC27" s="16"/>
      <c r="JD27" s="16">
        <v>5609</v>
      </c>
      <c r="JE27" s="16"/>
      <c r="JF27" s="16">
        <v>5670</v>
      </c>
      <c r="JG27" s="16"/>
      <c r="JH27" s="16">
        <v>5751</v>
      </c>
      <c r="JI27" s="16"/>
      <c r="JJ27" s="16">
        <v>5801</v>
      </c>
      <c r="JK27" s="16"/>
      <c r="JL27" s="16">
        <v>62917</v>
      </c>
      <c r="JM27" s="40"/>
      <c r="JN27" s="16"/>
      <c r="JO27" s="16">
        <v>5700</v>
      </c>
      <c r="JP27" s="31"/>
      <c r="JQ27" s="16">
        <v>6031</v>
      </c>
      <c r="JR27" s="53"/>
      <c r="JS27" s="16">
        <v>6246</v>
      </c>
      <c r="JT27" s="16"/>
      <c r="JU27" s="16">
        <v>5662</v>
      </c>
      <c r="JV27" s="16"/>
      <c r="JW27" s="16">
        <v>5900</v>
      </c>
      <c r="JX27" s="16"/>
      <c r="JY27" s="16">
        <v>5119</v>
      </c>
      <c r="JZ27" s="16"/>
      <c r="KA27" s="16">
        <v>5241</v>
      </c>
      <c r="KB27" s="16"/>
      <c r="KC27" s="16">
        <v>5200</v>
      </c>
      <c r="KD27" s="16"/>
      <c r="KE27" s="16">
        <v>5624</v>
      </c>
      <c r="KF27" s="16"/>
      <c r="KG27" s="16">
        <v>5993</v>
      </c>
      <c r="KH27" s="16"/>
      <c r="KI27" s="16">
        <v>5902</v>
      </c>
      <c r="KJ27" s="16"/>
      <c r="KK27" s="16">
        <v>5208</v>
      </c>
      <c r="KL27" s="16"/>
      <c r="KM27" s="16">
        <v>68501</v>
      </c>
      <c r="KN27" s="16"/>
      <c r="KO27" s="16"/>
      <c r="KP27" s="16">
        <v>4826</v>
      </c>
      <c r="KQ27" s="31"/>
      <c r="KR27" s="16">
        <v>5319</v>
      </c>
      <c r="KS27" s="53"/>
      <c r="KT27" s="16">
        <v>5889</v>
      </c>
      <c r="KU27" s="16"/>
      <c r="KV27" s="16"/>
      <c r="KW27" s="16"/>
      <c r="KX27" s="16"/>
      <c r="KY27" s="16"/>
      <c r="KZ27" s="16"/>
      <c r="LA27" s="16"/>
      <c r="LB27" s="16"/>
      <c r="LC27" s="16"/>
      <c r="LD27" s="16"/>
      <c r="LE27" s="16"/>
      <c r="LF27" s="16"/>
      <c r="LG27" s="16"/>
      <c r="LH27" s="16"/>
      <c r="LI27" s="16"/>
      <c r="LJ27" s="16"/>
      <c r="LK27" s="16"/>
      <c r="LL27" s="16"/>
      <c r="LM27" s="16"/>
      <c r="LN27" s="16">
        <v>16034</v>
      </c>
      <c r="LO27" s="16"/>
      <c r="LP27" s="40"/>
      <c r="LQ27" s="15" t="s">
        <v>18</v>
      </c>
    </row>
    <row r="28" spans="2:329" ht="10.5" customHeight="1" x14ac:dyDescent="0.2">
      <c r="B28" s="13">
        <v>10</v>
      </c>
      <c r="C28" s="13"/>
      <c r="D28" s="19" t="s">
        <v>19</v>
      </c>
      <c r="E28" s="41">
        <v>86.464174454828651</v>
      </c>
      <c r="F28" s="41"/>
      <c r="G28" s="41">
        <v>88.023450586264659</v>
      </c>
      <c r="H28" s="41"/>
      <c r="I28" s="41">
        <v>88.294314381270894</v>
      </c>
      <c r="J28" s="41"/>
      <c r="K28" s="41">
        <v>87.423264599401861</v>
      </c>
      <c r="L28" s="41"/>
      <c r="M28" s="41">
        <v>83.935742971887549</v>
      </c>
      <c r="N28" s="41"/>
      <c r="O28" s="41">
        <v>85.79396325459318</v>
      </c>
      <c r="P28" s="41"/>
      <c r="Q28" s="41">
        <v>88.908145580589263</v>
      </c>
      <c r="R28" s="41"/>
      <c r="S28" s="41">
        <v>86.179245283018872</v>
      </c>
      <c r="T28" s="41"/>
      <c r="U28" s="41">
        <v>86.723254324151185</v>
      </c>
      <c r="V28" s="41"/>
      <c r="W28" s="41">
        <v>82.13296398891967</v>
      </c>
      <c r="X28" s="41"/>
      <c r="Y28" s="41">
        <v>85.124808965868567</v>
      </c>
      <c r="Z28" s="41"/>
      <c r="AA28" s="41">
        <v>89.093868692349432</v>
      </c>
      <c r="AB28" s="41"/>
      <c r="AC28" s="41">
        <v>86.44866137895562</v>
      </c>
      <c r="AD28" s="41"/>
      <c r="AE28" s="41"/>
      <c r="AF28" s="41">
        <v>84.748254318265353</v>
      </c>
      <c r="AG28" s="41"/>
      <c r="AH28" s="41">
        <v>89.204008319152962</v>
      </c>
      <c r="AI28" s="41"/>
      <c r="AJ28" s="41">
        <v>89.367568499052226</v>
      </c>
      <c r="AK28" s="41"/>
      <c r="AL28" s="41">
        <v>88.361131254532268</v>
      </c>
      <c r="AM28" s="41"/>
      <c r="AN28" s="41">
        <v>83.514556296036474</v>
      </c>
      <c r="AO28" s="41"/>
      <c r="AP28" s="41">
        <v>78.451797385620921</v>
      </c>
      <c r="AQ28" s="41"/>
      <c r="AR28" s="41">
        <v>76.664056382145645</v>
      </c>
      <c r="AS28" s="41"/>
      <c r="AT28" s="41">
        <v>82.812227074235807</v>
      </c>
      <c r="AU28" s="41"/>
      <c r="AV28" s="41">
        <v>84.249830278343524</v>
      </c>
      <c r="AW28" s="41"/>
      <c r="AX28" s="41">
        <v>88.603848051307352</v>
      </c>
      <c r="AY28" s="41"/>
      <c r="AZ28" s="41">
        <v>87.746284134116834</v>
      </c>
      <c r="BA28" s="41"/>
      <c r="BB28" s="41">
        <v>87.240408306934185</v>
      </c>
      <c r="BC28" s="41"/>
      <c r="BD28" s="41">
        <v>85.227578374824418</v>
      </c>
      <c r="BE28" s="41"/>
      <c r="BF28" s="41"/>
      <c r="BG28" s="41">
        <v>86.580238262088301</v>
      </c>
      <c r="BH28" s="41"/>
      <c r="BI28" s="41">
        <v>86.853714487383087</v>
      </c>
      <c r="BJ28" s="41"/>
      <c r="BK28" s="41">
        <v>88.35103060587133</v>
      </c>
      <c r="BL28" s="41"/>
      <c r="BM28" s="41">
        <v>86.089592455372184</v>
      </c>
      <c r="BN28" s="41"/>
      <c r="BO28" s="41">
        <v>85.595751742449394</v>
      </c>
      <c r="BP28" s="41"/>
      <c r="BQ28" s="41">
        <v>86.676721970839623</v>
      </c>
      <c r="BR28" s="41"/>
      <c r="BS28" s="41">
        <v>83.070647135175221</v>
      </c>
      <c r="BT28" s="41"/>
      <c r="BU28" s="41">
        <v>81.490581490581491</v>
      </c>
      <c r="BV28" s="41"/>
      <c r="BW28" s="41">
        <v>82.531973449894764</v>
      </c>
      <c r="BX28" s="41"/>
      <c r="BY28" s="41">
        <v>83.727331606217618</v>
      </c>
      <c r="BZ28" s="41"/>
      <c r="CA28" s="41">
        <v>84.477467291229203</v>
      </c>
      <c r="CB28" s="41"/>
      <c r="CC28" s="41">
        <v>87.176921794230438</v>
      </c>
      <c r="CD28" s="41"/>
      <c r="CE28" s="41">
        <v>85.222093687716907</v>
      </c>
      <c r="CF28" s="41"/>
      <c r="CG28" s="41"/>
      <c r="CH28" s="41">
        <v>79.71315016416105</v>
      </c>
      <c r="CI28" s="41"/>
      <c r="CJ28" s="41">
        <v>86.12251882272416</v>
      </c>
      <c r="CK28" s="41"/>
      <c r="CL28" s="41">
        <v>88.500563697857942</v>
      </c>
      <c r="CM28" s="41"/>
      <c r="CN28" s="41">
        <v>87.560937254285264</v>
      </c>
      <c r="CO28" s="41"/>
      <c r="CP28" s="41">
        <v>84.01782871696912</v>
      </c>
      <c r="CQ28" s="41"/>
      <c r="CR28" s="41">
        <v>84.811193526635194</v>
      </c>
      <c r="CS28" s="41"/>
      <c r="CT28" s="41">
        <v>88.090664617748743</v>
      </c>
      <c r="CU28" s="41"/>
      <c r="CV28" s="41">
        <v>88.969594594594597</v>
      </c>
      <c r="CW28" s="41"/>
      <c r="CX28" s="41">
        <v>85.561409285479101</v>
      </c>
      <c r="CY28" s="41"/>
      <c r="CZ28" s="41">
        <v>83.217573897593283</v>
      </c>
      <c r="DA28" s="41"/>
      <c r="DB28" s="41">
        <v>77.460317460317469</v>
      </c>
      <c r="DC28" s="41"/>
      <c r="DD28" s="41">
        <v>88.495287617809566</v>
      </c>
      <c r="DE28" s="41"/>
      <c r="DF28" s="41">
        <v>85.209123889746053</v>
      </c>
      <c r="DG28" s="41"/>
      <c r="DH28" s="41"/>
      <c r="DI28" s="41">
        <v>88.739095955590798</v>
      </c>
      <c r="DJ28" s="41"/>
      <c r="DK28" s="41">
        <v>90.753887762001355</v>
      </c>
      <c r="DL28" s="41"/>
      <c r="DM28" s="41">
        <v>88.123767632337319</v>
      </c>
      <c r="DN28" s="41"/>
      <c r="DO28" s="41">
        <v>84.584356366187308</v>
      </c>
      <c r="DP28" s="41"/>
      <c r="DQ28" s="41">
        <v>78.429817605075343</v>
      </c>
      <c r="DR28" s="41"/>
      <c r="DS28" s="41">
        <v>81.18180292093335</v>
      </c>
      <c r="DT28" s="41"/>
      <c r="DU28" s="41">
        <v>87.162162162162161</v>
      </c>
      <c r="DV28" s="41"/>
      <c r="DW28" s="41">
        <v>86.157760814249357</v>
      </c>
      <c r="DX28" s="41"/>
      <c r="DY28" s="41">
        <v>86.319715205967114</v>
      </c>
      <c r="DZ28" s="41"/>
      <c r="EA28" s="41">
        <v>87.715751827087544</v>
      </c>
      <c r="EB28" s="41"/>
      <c r="EC28" s="41">
        <v>86.930662075442171</v>
      </c>
      <c r="ED28" s="41"/>
      <c r="EE28" s="41">
        <v>86.079819761828119</v>
      </c>
      <c r="EF28" s="41"/>
      <c r="EG28" s="41">
        <v>86.011863705338669</v>
      </c>
      <c r="EH28" s="41"/>
      <c r="EI28" s="41"/>
      <c r="EJ28" s="41">
        <v>82.496171516079627</v>
      </c>
      <c r="EK28" s="41"/>
      <c r="EL28" s="41">
        <v>79.677256681795257</v>
      </c>
      <c r="EM28" s="41"/>
      <c r="EN28" s="41">
        <v>83.467741935483872</v>
      </c>
      <c r="EO28" s="41"/>
      <c r="EP28" s="41">
        <v>83.563218390804593</v>
      </c>
      <c r="EQ28" s="41"/>
      <c r="ER28" s="41">
        <v>73.388671875</v>
      </c>
      <c r="ES28" s="41"/>
      <c r="ET28" s="41">
        <v>70.266094420600851</v>
      </c>
      <c r="EU28" s="41"/>
      <c r="EV28" s="41">
        <v>74.220165023143494</v>
      </c>
      <c r="EW28" s="41"/>
      <c r="EX28" s="41">
        <v>80.286677908937605</v>
      </c>
      <c r="EY28" s="41"/>
      <c r="EZ28" s="41">
        <v>82.345191040843218</v>
      </c>
      <c r="FA28" s="41"/>
      <c r="FB28" s="41">
        <v>78.909682668836453</v>
      </c>
      <c r="FC28" s="41"/>
      <c r="FD28" s="41">
        <v>83.658854166666657</v>
      </c>
      <c r="FE28" s="41"/>
      <c r="FF28" s="41">
        <v>89.886731391585755</v>
      </c>
      <c r="FG28" s="41"/>
      <c r="FH28" s="41">
        <v>80.348217490956287</v>
      </c>
      <c r="FI28" s="41"/>
      <c r="FJ28" s="41"/>
      <c r="FK28" s="41">
        <v>85.510760836617166</v>
      </c>
      <c r="FL28" s="41"/>
      <c r="FM28" s="41">
        <v>81.414748081414743</v>
      </c>
      <c r="FN28" s="41"/>
      <c r="FO28" s="41">
        <v>88.551119177253483</v>
      </c>
      <c r="FP28" s="41"/>
      <c r="FQ28" s="41">
        <v>87.867959843457541</v>
      </c>
      <c r="FR28" s="41"/>
      <c r="FS28" s="41">
        <v>86.476068101509796</v>
      </c>
      <c r="FT28" s="41"/>
      <c r="FU28" s="41">
        <v>79.747974797479742</v>
      </c>
      <c r="FV28" s="41"/>
      <c r="FW28" s="41">
        <v>88.965768390386017</v>
      </c>
      <c r="FX28" s="41"/>
      <c r="FY28" s="41">
        <v>85.524322504628842</v>
      </c>
      <c r="FZ28" s="41"/>
      <c r="GA28" s="41">
        <v>88.04833636815097</v>
      </c>
      <c r="GB28" s="41"/>
      <c r="GC28" s="41">
        <v>87.033368886180099</v>
      </c>
      <c r="GD28" s="41"/>
      <c r="GE28" s="41">
        <v>88.045657874440835</v>
      </c>
      <c r="GF28" s="41"/>
      <c r="GG28" s="41">
        <v>89.480178929507943</v>
      </c>
      <c r="GH28" s="41"/>
      <c r="GI28" s="41">
        <v>86.457726934271989</v>
      </c>
      <c r="GJ28" s="41"/>
      <c r="GK28" s="41"/>
      <c r="GL28" s="41">
        <v>93.218322427126708</v>
      </c>
      <c r="GM28" s="41"/>
      <c r="GN28" s="41">
        <v>91.607396870554766</v>
      </c>
      <c r="GO28" s="41"/>
      <c r="GP28" s="41">
        <v>92.791823561054329</v>
      </c>
      <c r="GQ28" s="41"/>
      <c r="GR28" s="41">
        <v>95.452436194895597</v>
      </c>
      <c r="GS28" s="41"/>
      <c r="GT28" s="41">
        <v>92.086330935251809</v>
      </c>
      <c r="GU28" s="41"/>
      <c r="GV28" s="41">
        <v>87.65249537892791</v>
      </c>
      <c r="GW28" s="41"/>
      <c r="GX28" s="41">
        <v>93.778178539224527</v>
      </c>
      <c r="GY28" s="41"/>
      <c r="GZ28" s="41">
        <v>90.529320186818879</v>
      </c>
      <c r="HA28" s="41"/>
      <c r="HB28" s="41">
        <v>91.415885545140611</v>
      </c>
      <c r="HC28" s="41"/>
      <c r="HD28" s="41">
        <v>91.533126046400383</v>
      </c>
      <c r="HE28" s="41"/>
      <c r="HF28" s="41">
        <v>92.159410872861173</v>
      </c>
      <c r="HG28" s="41"/>
      <c r="HH28" s="41">
        <v>93.187855787476281</v>
      </c>
      <c r="HI28" s="41"/>
      <c r="HJ28" s="41">
        <v>92.174850534156619</v>
      </c>
      <c r="HK28" s="41"/>
      <c r="HL28" s="41"/>
      <c r="HM28" s="41">
        <v>92.864125122189634</v>
      </c>
      <c r="HN28" s="41"/>
      <c r="HO28" s="41">
        <v>85.18357592874213</v>
      </c>
      <c r="HP28" s="41"/>
      <c r="HQ28" s="41">
        <v>91.266794625719768</v>
      </c>
      <c r="HR28" s="41"/>
      <c r="HS28" s="41">
        <v>92.706952074256492</v>
      </c>
      <c r="HT28" s="41"/>
      <c r="HU28" s="41">
        <v>90.56440443213296</v>
      </c>
      <c r="HV28" s="41"/>
      <c r="HW28" s="41">
        <v>87.138320395201134</v>
      </c>
      <c r="HX28" s="41"/>
      <c r="HY28" s="41">
        <v>86.387529454413624</v>
      </c>
      <c r="HZ28" s="41"/>
      <c r="IA28" s="41">
        <v>90.227958431109627</v>
      </c>
      <c r="IB28" s="41"/>
      <c r="IC28" s="41">
        <v>89.665136834948157</v>
      </c>
      <c r="ID28" s="41"/>
      <c r="IE28" s="41">
        <v>87.112970711297066</v>
      </c>
      <c r="IF28" s="41"/>
      <c r="IG28" s="41">
        <v>81.324333011893273</v>
      </c>
      <c r="IH28" s="41"/>
      <c r="II28" s="41">
        <v>81.099706744868044</v>
      </c>
      <c r="IJ28" s="41"/>
      <c r="IK28" s="41">
        <v>87.840479603805548</v>
      </c>
      <c r="IL28" s="41"/>
      <c r="IM28" s="41"/>
      <c r="IN28" s="41">
        <v>89.027355623100306</v>
      </c>
      <c r="IO28" s="41"/>
      <c r="IP28" s="41">
        <v>74.176834364031421</v>
      </c>
      <c r="IQ28" s="41"/>
      <c r="IR28" s="41">
        <v>62.657011969853706</v>
      </c>
      <c r="IS28" s="41"/>
      <c r="IT28" s="41">
        <v>75.533363595097597</v>
      </c>
      <c r="IU28" s="41"/>
      <c r="IV28" s="41">
        <v>81.566753547639735</v>
      </c>
      <c r="IW28" s="41"/>
      <c r="IX28" s="41">
        <v>80.377358490566039</v>
      </c>
      <c r="IY28" s="41"/>
      <c r="IZ28" s="41">
        <v>82.648323301805675</v>
      </c>
      <c r="JA28" s="41"/>
      <c r="JB28" s="41">
        <v>81.494140625</v>
      </c>
      <c r="JC28" s="41"/>
      <c r="JD28" s="41">
        <v>86.719233147804573</v>
      </c>
      <c r="JE28" s="41"/>
      <c r="JF28" s="41">
        <v>85.455915599095704</v>
      </c>
      <c r="JG28" s="41"/>
      <c r="JH28" s="41">
        <v>86.925634824667469</v>
      </c>
      <c r="JI28" s="41"/>
      <c r="JJ28" s="41">
        <v>78.753733369535709</v>
      </c>
      <c r="JK28" s="41"/>
      <c r="JL28" s="41">
        <v>80.406139375583081</v>
      </c>
      <c r="JM28" s="41"/>
      <c r="JN28" s="41"/>
      <c r="JO28" s="41">
        <v>72.18844984802432</v>
      </c>
      <c r="JP28" s="41"/>
      <c r="JQ28" s="41">
        <v>85.292037901286946</v>
      </c>
      <c r="JR28" s="41"/>
      <c r="JS28" s="41">
        <v>80.437862202189308</v>
      </c>
      <c r="JT28" s="41"/>
      <c r="JU28" s="41">
        <v>84.09327194415566</v>
      </c>
      <c r="JV28" s="41"/>
      <c r="JW28" s="41">
        <v>81.58185840707965</v>
      </c>
      <c r="JX28" s="41"/>
      <c r="JY28" s="41">
        <v>77.501892505677517</v>
      </c>
      <c r="JZ28" s="41"/>
      <c r="KA28" s="41">
        <v>84.464141821112008</v>
      </c>
      <c r="KB28" s="41"/>
      <c r="KC28" s="41">
        <v>76.65094339622641</v>
      </c>
      <c r="KD28" s="41"/>
      <c r="KE28" s="41">
        <v>83.281504516511191</v>
      </c>
      <c r="KF28" s="41"/>
      <c r="KG28" s="41">
        <v>80.866279854270687</v>
      </c>
      <c r="KH28" s="41"/>
      <c r="KI28" s="41">
        <v>78.400637619553663</v>
      </c>
      <c r="KJ28" s="41"/>
      <c r="KK28" s="41">
        <v>71.666437319389019</v>
      </c>
      <c r="KL28" s="41"/>
      <c r="KM28" s="41">
        <v>80.610275600743719</v>
      </c>
      <c r="KN28" s="41"/>
      <c r="KO28" s="41"/>
      <c r="KP28" s="41">
        <v>70.07405256279948</v>
      </c>
      <c r="KQ28" s="41"/>
      <c r="KR28" s="41">
        <v>80.676475049294709</v>
      </c>
      <c r="KS28" s="41"/>
      <c r="KT28" s="41">
        <v>83.18971606159063</v>
      </c>
      <c r="KU28" s="41"/>
      <c r="KV28" s="41"/>
      <c r="KW28" s="41"/>
      <c r="KX28" s="41"/>
      <c r="KY28" s="41"/>
      <c r="KZ28" s="41"/>
      <c r="LA28" s="41"/>
      <c r="LB28" s="41"/>
      <c r="LC28" s="41"/>
      <c r="LD28" s="41"/>
      <c r="LE28" s="41"/>
      <c r="LF28" s="41"/>
      <c r="LG28" s="41"/>
      <c r="LH28" s="41"/>
      <c r="LI28" s="41"/>
      <c r="LJ28" s="41"/>
      <c r="LK28" s="41"/>
      <c r="LL28" s="41"/>
      <c r="LM28" s="41"/>
      <c r="LN28" s="41">
        <v>77.9901746193881</v>
      </c>
      <c r="LO28" s="41"/>
      <c r="LP28" s="43"/>
      <c r="LQ28" s="19" t="s">
        <v>20</v>
      </c>
    </row>
    <row r="29" spans="2:329"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3"/>
      <c r="JN29" s="44"/>
      <c r="JO29" s="44"/>
      <c r="JP29" s="42"/>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2"/>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3"/>
      <c r="LQ29" s="19"/>
    </row>
    <row r="30" spans="2:329" ht="10.5" customHeight="1" x14ac:dyDescent="0.2">
      <c r="B30" s="13">
        <v>11</v>
      </c>
      <c r="C30" s="14"/>
      <c r="D30" s="15" t="s">
        <v>21</v>
      </c>
      <c r="E30" s="16">
        <v>5769</v>
      </c>
      <c r="F30" s="16"/>
      <c r="G30" s="16">
        <v>5440</v>
      </c>
      <c r="H30" s="16"/>
      <c r="I30" s="16">
        <v>5709</v>
      </c>
      <c r="J30" s="16"/>
      <c r="K30" s="16">
        <v>5777</v>
      </c>
      <c r="L30" s="16"/>
      <c r="M30" s="16">
        <v>5683</v>
      </c>
      <c r="N30" s="16"/>
      <c r="O30" s="16">
        <v>5454</v>
      </c>
      <c r="P30" s="16"/>
      <c r="Q30" s="16">
        <v>5312</v>
      </c>
      <c r="R30" s="16"/>
      <c r="S30" s="16">
        <v>5729</v>
      </c>
      <c r="T30" s="16"/>
      <c r="U30" s="16">
        <v>5673</v>
      </c>
      <c r="V30" s="16"/>
      <c r="W30" s="16">
        <v>5658</v>
      </c>
      <c r="X30" s="16"/>
      <c r="Y30" s="16">
        <v>5216</v>
      </c>
      <c r="Z30" s="16"/>
      <c r="AA30" s="16">
        <v>5066</v>
      </c>
      <c r="AB30" s="16"/>
      <c r="AC30" s="16">
        <v>66486</v>
      </c>
      <c r="AD30" s="45"/>
      <c r="AE30" s="45"/>
      <c r="AF30" s="16">
        <v>4820</v>
      </c>
      <c r="AG30" s="16"/>
      <c r="AH30" s="16">
        <v>4854</v>
      </c>
      <c r="AI30" s="16"/>
      <c r="AJ30" s="16">
        <v>5348</v>
      </c>
      <c r="AK30" s="16"/>
      <c r="AL30" s="16">
        <v>5049</v>
      </c>
      <c r="AM30" s="16"/>
      <c r="AN30" s="16">
        <v>5004</v>
      </c>
      <c r="AO30" s="16"/>
      <c r="AP30" s="16">
        <v>4056</v>
      </c>
      <c r="AQ30" s="16"/>
      <c r="AR30" s="16">
        <v>4174</v>
      </c>
      <c r="AS30" s="16"/>
      <c r="AT30" s="16">
        <v>4949</v>
      </c>
      <c r="AU30" s="16"/>
      <c r="AV30" s="16">
        <v>5199</v>
      </c>
      <c r="AW30" s="16"/>
      <c r="AX30" s="16">
        <v>5602</v>
      </c>
      <c r="AY30" s="16"/>
      <c r="AZ30" s="16">
        <v>5258</v>
      </c>
      <c r="BA30" s="16"/>
      <c r="BB30" s="16">
        <v>5180</v>
      </c>
      <c r="BC30" s="16"/>
      <c r="BD30" s="16">
        <v>59493</v>
      </c>
      <c r="BE30" s="45"/>
      <c r="BF30" s="45"/>
      <c r="BG30" s="16">
        <v>5139</v>
      </c>
      <c r="BH30" s="53"/>
      <c r="BI30" s="16">
        <v>5134</v>
      </c>
      <c r="BJ30" s="16"/>
      <c r="BK30" s="16">
        <v>5852</v>
      </c>
      <c r="BL30" s="16"/>
      <c r="BM30" s="16">
        <v>5316</v>
      </c>
      <c r="BN30" s="16"/>
      <c r="BO30" s="16">
        <v>5395</v>
      </c>
      <c r="BP30" s="16"/>
      <c r="BQ30" s="16">
        <v>5411</v>
      </c>
      <c r="BR30" s="16"/>
      <c r="BS30" s="16">
        <v>4741</v>
      </c>
      <c r="BT30" s="16"/>
      <c r="BU30" s="16">
        <v>5324</v>
      </c>
      <c r="BV30" s="16"/>
      <c r="BW30" s="16">
        <v>5395</v>
      </c>
      <c r="BX30" s="16"/>
      <c r="BY30" s="16">
        <v>5451</v>
      </c>
      <c r="BZ30" s="16"/>
      <c r="CA30" s="16">
        <v>5502</v>
      </c>
      <c r="CB30" s="16"/>
      <c r="CC30" s="16">
        <v>5421</v>
      </c>
      <c r="CD30" s="16"/>
      <c r="CE30" s="16">
        <v>64081</v>
      </c>
      <c r="CF30" s="31"/>
      <c r="CG30" s="45"/>
      <c r="CH30" s="16">
        <v>4887</v>
      </c>
      <c r="CI30" s="53"/>
      <c r="CJ30" s="16">
        <v>5238</v>
      </c>
      <c r="CK30" s="16"/>
      <c r="CL30" s="16">
        <v>5704</v>
      </c>
      <c r="CM30" s="16"/>
      <c r="CN30" s="16">
        <v>5795</v>
      </c>
      <c r="CO30" s="16"/>
      <c r="CP30" s="16">
        <v>5518</v>
      </c>
      <c r="CQ30" s="16"/>
      <c r="CR30" s="16">
        <v>5275</v>
      </c>
      <c r="CS30" s="16"/>
      <c r="CT30" s="16">
        <v>4735</v>
      </c>
      <c r="CU30" s="16"/>
      <c r="CV30" s="16">
        <v>5452</v>
      </c>
      <c r="CW30" s="16"/>
      <c r="CX30" s="16">
        <v>5453</v>
      </c>
      <c r="CY30" s="16"/>
      <c r="CZ30" s="16">
        <v>5450</v>
      </c>
      <c r="DA30" s="16"/>
      <c r="DB30" s="16">
        <v>4981</v>
      </c>
      <c r="DC30" s="16"/>
      <c r="DD30" s="16">
        <v>5659</v>
      </c>
      <c r="DE30" s="16"/>
      <c r="DF30" s="16">
        <v>64147</v>
      </c>
      <c r="DG30" s="31"/>
      <c r="DH30" s="45"/>
      <c r="DI30" s="16">
        <v>5762</v>
      </c>
      <c r="DJ30" s="53"/>
      <c r="DK30" s="16">
        <v>5523</v>
      </c>
      <c r="DL30" s="16"/>
      <c r="DM30" s="16">
        <v>6065</v>
      </c>
      <c r="DN30" s="16"/>
      <c r="DO30" s="16">
        <v>5075</v>
      </c>
      <c r="DP30" s="16"/>
      <c r="DQ30" s="16">
        <v>5306</v>
      </c>
      <c r="DR30" s="16"/>
      <c r="DS30" s="16">
        <v>5115</v>
      </c>
      <c r="DT30" s="16"/>
      <c r="DU30" s="16">
        <v>4429</v>
      </c>
      <c r="DV30" s="16"/>
      <c r="DW30" s="16">
        <v>5304</v>
      </c>
      <c r="DX30" s="16"/>
      <c r="DY30" s="16">
        <v>5312</v>
      </c>
      <c r="DZ30" s="16"/>
      <c r="EA30" s="16">
        <v>5867</v>
      </c>
      <c r="EB30" s="16"/>
      <c r="EC30" s="16">
        <v>5828</v>
      </c>
      <c r="ED30" s="16"/>
      <c r="EE30" s="16">
        <v>5556</v>
      </c>
      <c r="EF30" s="16"/>
      <c r="EG30" s="16">
        <v>65142</v>
      </c>
      <c r="EH30" s="31"/>
      <c r="EI30" s="45"/>
      <c r="EJ30" s="16">
        <v>5634</v>
      </c>
      <c r="EK30" s="53"/>
      <c r="EL30" s="16">
        <v>4962</v>
      </c>
      <c r="EM30" s="16"/>
      <c r="EN30" s="16">
        <v>5628</v>
      </c>
      <c r="EO30" s="16"/>
      <c r="EP30" s="16">
        <v>5348</v>
      </c>
      <c r="EQ30" s="16"/>
      <c r="ER30" s="16">
        <v>4875</v>
      </c>
      <c r="ES30" s="16"/>
      <c r="ET30" s="16">
        <v>4517</v>
      </c>
      <c r="EU30" s="16"/>
      <c r="EV30" s="16">
        <v>3944</v>
      </c>
      <c r="EW30" s="16"/>
      <c r="EX30" s="16">
        <v>5024</v>
      </c>
      <c r="EY30" s="16"/>
      <c r="EZ30" s="16">
        <v>5281</v>
      </c>
      <c r="FA30" s="16"/>
      <c r="FB30" s="16">
        <v>5201</v>
      </c>
      <c r="FC30" s="16"/>
      <c r="FD30" s="16">
        <v>5400</v>
      </c>
      <c r="FE30" s="16"/>
      <c r="FF30" s="16">
        <v>5745</v>
      </c>
      <c r="FG30" s="16"/>
      <c r="FH30" s="16">
        <v>61559</v>
      </c>
      <c r="FI30" s="31"/>
      <c r="FJ30" s="45"/>
      <c r="FK30" s="16">
        <v>5880</v>
      </c>
      <c r="FL30" s="53"/>
      <c r="FM30" s="16">
        <v>5123</v>
      </c>
      <c r="FN30" s="16"/>
      <c r="FO30" s="16">
        <v>6044</v>
      </c>
      <c r="FP30" s="16"/>
      <c r="FQ30" s="16">
        <v>5322</v>
      </c>
      <c r="FR30" s="16"/>
      <c r="FS30" s="16">
        <v>5605</v>
      </c>
      <c r="FT30" s="16"/>
      <c r="FU30" s="16">
        <v>4691</v>
      </c>
      <c r="FV30" s="16"/>
      <c r="FW30" s="16">
        <v>5038</v>
      </c>
      <c r="FX30" s="16"/>
      <c r="FY30" s="16">
        <v>5292</v>
      </c>
      <c r="FZ30" s="16"/>
      <c r="GA30" s="16">
        <v>5519</v>
      </c>
      <c r="GB30" s="16"/>
      <c r="GC30" s="16">
        <v>5913</v>
      </c>
      <c r="GD30" s="16"/>
      <c r="GE30" s="16">
        <v>5921</v>
      </c>
      <c r="GF30" s="16"/>
      <c r="GG30" s="16">
        <v>5961</v>
      </c>
      <c r="GH30" s="16"/>
      <c r="GI30" s="16">
        <v>66309</v>
      </c>
      <c r="GJ30" s="31"/>
      <c r="GK30" s="45"/>
      <c r="GL30" s="16">
        <v>6400</v>
      </c>
      <c r="GM30" s="53"/>
      <c r="GN30" s="16">
        <v>5914</v>
      </c>
      <c r="GO30" s="16"/>
      <c r="GP30" s="16">
        <v>5281</v>
      </c>
      <c r="GQ30" s="16"/>
      <c r="GR30" s="16">
        <v>2078</v>
      </c>
      <c r="GS30" s="16"/>
      <c r="GT30" s="16">
        <v>2099</v>
      </c>
      <c r="GU30" s="16"/>
      <c r="GV30" s="16">
        <v>2446</v>
      </c>
      <c r="GW30" s="16"/>
      <c r="GX30" s="16">
        <v>3176</v>
      </c>
      <c r="GY30" s="16"/>
      <c r="GZ30" s="16">
        <v>3595</v>
      </c>
      <c r="HA30" s="16"/>
      <c r="HB30" s="16">
        <v>3801</v>
      </c>
      <c r="HC30" s="16"/>
      <c r="HD30" s="16">
        <v>3923</v>
      </c>
      <c r="HE30" s="16"/>
      <c r="HF30" s="16">
        <v>4348</v>
      </c>
      <c r="HG30" s="16"/>
      <c r="HH30" s="16">
        <v>5010</v>
      </c>
      <c r="HI30" s="16"/>
      <c r="HJ30" s="16">
        <v>48071</v>
      </c>
      <c r="HK30" s="31"/>
      <c r="HL30" s="45"/>
      <c r="HM30" s="16">
        <v>5823</v>
      </c>
      <c r="HN30" s="53"/>
      <c r="HO30" s="16">
        <v>4122</v>
      </c>
      <c r="HP30" s="16"/>
      <c r="HQ30" s="16">
        <v>4899</v>
      </c>
      <c r="HR30" s="16"/>
      <c r="HS30" s="16">
        <v>5005</v>
      </c>
      <c r="HT30" s="16"/>
      <c r="HU30" s="16">
        <v>5362</v>
      </c>
      <c r="HV30" s="16"/>
      <c r="HW30" s="16">
        <v>5071</v>
      </c>
      <c r="HX30" s="16"/>
      <c r="HY30" s="16">
        <v>4939</v>
      </c>
      <c r="HZ30" s="16"/>
      <c r="IA30" s="16">
        <v>5526</v>
      </c>
      <c r="IB30" s="16"/>
      <c r="IC30" s="16">
        <v>5448</v>
      </c>
      <c r="ID30" s="16"/>
      <c r="IE30" s="16">
        <v>5445</v>
      </c>
      <c r="IF30" s="16"/>
      <c r="IG30" s="16">
        <v>5339</v>
      </c>
      <c r="IH30" s="16"/>
      <c r="II30" s="16">
        <v>5818</v>
      </c>
      <c r="IJ30" s="16"/>
      <c r="IK30" s="16">
        <v>62797</v>
      </c>
      <c r="IL30" s="16"/>
      <c r="IM30" s="31"/>
      <c r="IN30" s="16">
        <v>6037</v>
      </c>
      <c r="IO30" s="53"/>
      <c r="IP30" s="16">
        <v>4766</v>
      </c>
      <c r="IQ30" s="16"/>
      <c r="IR30" s="16">
        <v>4838</v>
      </c>
      <c r="IS30" s="16"/>
      <c r="IT30" s="16">
        <v>5308</v>
      </c>
      <c r="IU30" s="16"/>
      <c r="IV30" s="16">
        <v>5945</v>
      </c>
      <c r="IW30" s="16"/>
      <c r="IX30" s="16">
        <v>5367</v>
      </c>
      <c r="IY30" s="16"/>
      <c r="IZ30" s="16">
        <v>5033</v>
      </c>
      <c r="JA30" s="16"/>
      <c r="JB30" s="16">
        <v>5236</v>
      </c>
      <c r="JC30" s="16"/>
      <c r="JD30" s="16">
        <v>5828</v>
      </c>
      <c r="JE30" s="16"/>
      <c r="JF30" s="16">
        <v>5974</v>
      </c>
      <c r="JG30" s="16"/>
      <c r="JH30" s="16">
        <v>5977</v>
      </c>
      <c r="JI30" s="16"/>
      <c r="JJ30" s="16">
        <v>6143</v>
      </c>
      <c r="JK30" s="16"/>
      <c r="JL30" s="16">
        <v>66452</v>
      </c>
      <c r="JM30" s="40"/>
      <c r="JN30" s="16"/>
      <c r="JO30" s="16">
        <v>6375</v>
      </c>
      <c r="JP30" s="31"/>
      <c r="JQ30" s="16">
        <v>6304</v>
      </c>
      <c r="JR30" s="53"/>
      <c r="JS30" s="16">
        <v>6624</v>
      </c>
      <c r="JT30" s="16"/>
      <c r="JU30" s="16">
        <v>5958</v>
      </c>
      <c r="JV30" s="16"/>
      <c r="JW30" s="16">
        <v>6273</v>
      </c>
      <c r="JX30" s="16"/>
      <c r="JY30" s="16">
        <v>5483</v>
      </c>
      <c r="JZ30" s="16"/>
      <c r="KA30" s="16">
        <v>5475</v>
      </c>
      <c r="KB30" s="16"/>
      <c r="KC30" s="16">
        <v>5504</v>
      </c>
      <c r="KD30" s="16"/>
      <c r="KE30" s="16">
        <v>5960</v>
      </c>
      <c r="KF30" s="16"/>
      <c r="KG30" s="16">
        <v>6413</v>
      </c>
      <c r="KH30" s="16"/>
      <c r="KI30" s="16">
        <v>6275</v>
      </c>
      <c r="KJ30" s="16"/>
      <c r="KK30" s="16">
        <v>5612</v>
      </c>
      <c r="KL30" s="16"/>
      <c r="KM30" s="16">
        <v>72547</v>
      </c>
      <c r="KN30" s="16"/>
      <c r="KO30" s="16"/>
      <c r="KP30" s="16">
        <v>5177</v>
      </c>
      <c r="KQ30" s="31"/>
      <c r="KR30" s="16">
        <v>5629</v>
      </c>
      <c r="KS30" s="53"/>
      <c r="KT30" s="16">
        <v>6181</v>
      </c>
      <c r="KU30" s="16"/>
      <c r="KV30" s="16"/>
      <c r="KW30" s="16"/>
      <c r="KX30" s="16"/>
      <c r="KY30" s="16"/>
      <c r="KZ30" s="16"/>
      <c r="LA30" s="16"/>
      <c r="LB30" s="16"/>
      <c r="LC30" s="16"/>
      <c r="LD30" s="16"/>
      <c r="LE30" s="16"/>
      <c r="LF30" s="16"/>
      <c r="LG30" s="16"/>
      <c r="LH30" s="16"/>
      <c r="LI30" s="16"/>
      <c r="LJ30" s="16"/>
      <c r="LK30" s="16"/>
      <c r="LL30" s="16"/>
      <c r="LM30" s="16"/>
      <c r="LN30" s="16">
        <v>16987</v>
      </c>
      <c r="LO30" s="16"/>
      <c r="LP30" s="40"/>
      <c r="LQ30" s="15" t="s">
        <v>22</v>
      </c>
    </row>
    <row r="31" spans="2:329" ht="10.5" customHeight="1" x14ac:dyDescent="0.2">
      <c r="B31" s="13">
        <v>12</v>
      </c>
      <c r="C31" s="13"/>
      <c r="D31" s="19" t="s">
        <v>23</v>
      </c>
      <c r="E31" s="41">
        <v>89.859813084112147</v>
      </c>
      <c r="F31" s="41"/>
      <c r="G31" s="41">
        <v>91.122278056951416</v>
      </c>
      <c r="H31" s="41"/>
      <c r="I31" s="41">
        <v>90.922121356903958</v>
      </c>
      <c r="J31" s="41"/>
      <c r="K31" s="41">
        <v>90.933417283173299</v>
      </c>
      <c r="L31" s="41"/>
      <c r="M31" s="41">
        <v>87.781896818041389</v>
      </c>
      <c r="N31" s="41"/>
      <c r="O31" s="41">
        <v>89.468503937007867</v>
      </c>
      <c r="P31" s="41"/>
      <c r="Q31" s="41">
        <v>92.06239168110919</v>
      </c>
      <c r="R31" s="41"/>
      <c r="S31" s="41">
        <v>90.078616352201252</v>
      </c>
      <c r="T31" s="41"/>
      <c r="U31" s="41">
        <v>90.855221012171683</v>
      </c>
      <c r="V31" s="41"/>
      <c r="W31" s="41">
        <v>87.072945521698983</v>
      </c>
      <c r="X31" s="41"/>
      <c r="Y31" s="41">
        <v>88.571913737476649</v>
      </c>
      <c r="Z31" s="41"/>
      <c r="AA31" s="41">
        <v>91.625972146861997</v>
      </c>
      <c r="AB31" s="41"/>
      <c r="AC31" s="41">
        <v>89.98944262472591</v>
      </c>
      <c r="AD31" s="41"/>
      <c r="AE31" s="41"/>
      <c r="AF31" s="41">
        <v>88.57037853730246</v>
      </c>
      <c r="AG31" s="41"/>
      <c r="AH31" s="41">
        <v>91.775382870107762</v>
      </c>
      <c r="AI31" s="41"/>
      <c r="AJ31" s="41">
        <v>92.159227985524723</v>
      </c>
      <c r="AK31" s="41"/>
      <c r="AL31" s="41">
        <v>91.533720087019574</v>
      </c>
      <c r="AM31" s="41"/>
      <c r="AN31" s="41">
        <v>87.758681164503685</v>
      </c>
      <c r="AO31" s="41"/>
      <c r="AP31" s="41">
        <v>82.843137254901961</v>
      </c>
      <c r="AQ31" s="41"/>
      <c r="AR31" s="41">
        <v>81.714956930305405</v>
      </c>
      <c r="AS31" s="41"/>
      <c r="AT31" s="41">
        <v>86.445414847161572</v>
      </c>
      <c r="AU31" s="41"/>
      <c r="AV31" s="41">
        <v>88.238289205702642</v>
      </c>
      <c r="AW31" s="41"/>
      <c r="AX31" s="41">
        <v>92.123006084525571</v>
      </c>
      <c r="AY31" s="41"/>
      <c r="AZ31" s="41">
        <v>90.874524714828894</v>
      </c>
      <c r="BA31" s="41"/>
      <c r="BB31" s="41">
        <v>91.165082717353044</v>
      </c>
      <c r="BC31" s="41"/>
      <c r="BD31" s="41">
        <v>88.899016765787024</v>
      </c>
      <c r="BE31" s="41"/>
      <c r="BF31" s="41"/>
      <c r="BG31" s="41">
        <v>90.031534688156981</v>
      </c>
      <c r="BH31" s="41"/>
      <c r="BI31" s="41">
        <v>90.594670901711666</v>
      </c>
      <c r="BJ31" s="41"/>
      <c r="BK31" s="41">
        <v>91.380387257963775</v>
      </c>
      <c r="BL31" s="41"/>
      <c r="BM31" s="41">
        <v>89.525092623779045</v>
      </c>
      <c r="BN31" s="41"/>
      <c r="BO31" s="41">
        <v>89.528708927978755</v>
      </c>
      <c r="BP31" s="41"/>
      <c r="BQ31" s="41">
        <v>90.682084799731854</v>
      </c>
      <c r="BR31" s="41"/>
      <c r="BS31" s="41">
        <v>87.910254033005756</v>
      </c>
      <c r="BT31" s="41"/>
      <c r="BU31" s="41">
        <v>87.207207207207205</v>
      </c>
      <c r="BV31" s="41"/>
      <c r="BW31" s="41">
        <v>87.340132750526152</v>
      </c>
      <c r="BX31" s="41"/>
      <c r="BY31" s="41">
        <v>88.261010362694307</v>
      </c>
      <c r="BZ31" s="41"/>
      <c r="CA31" s="41">
        <v>88.87094168954934</v>
      </c>
      <c r="CB31" s="41"/>
      <c r="CC31" s="41">
        <v>90.395197598799399</v>
      </c>
      <c r="CD31" s="41"/>
      <c r="CE31" s="41">
        <v>89.312743034746134</v>
      </c>
      <c r="CF31" s="41"/>
      <c r="CG31" s="41"/>
      <c r="CH31" s="41">
        <v>84.447900466562984</v>
      </c>
      <c r="CI31" s="41"/>
      <c r="CJ31" s="41">
        <v>89.630390143737174</v>
      </c>
      <c r="CK31" s="41"/>
      <c r="CL31" s="41">
        <v>91.866645192462556</v>
      </c>
      <c r="CM31" s="41"/>
      <c r="CN31" s="41">
        <v>91.130680924673698</v>
      </c>
      <c r="CO31" s="41"/>
      <c r="CP31" s="41">
        <v>87.838268067494425</v>
      </c>
      <c r="CQ31" s="41"/>
      <c r="CR31" s="41">
        <v>88.924477410654077</v>
      </c>
      <c r="CS31" s="41"/>
      <c r="CT31" s="41">
        <v>90.952746830580097</v>
      </c>
      <c r="CU31" s="41"/>
      <c r="CV31" s="41">
        <v>92.094594594594597</v>
      </c>
      <c r="CW31" s="41"/>
      <c r="CX31" s="41">
        <v>89.776094830424753</v>
      </c>
      <c r="CY31" s="41"/>
      <c r="CZ31" s="41">
        <v>88.031012760458722</v>
      </c>
      <c r="DA31" s="41"/>
      <c r="DB31" s="41">
        <v>83.224728487886381</v>
      </c>
      <c r="DC31" s="41"/>
      <c r="DD31" s="41">
        <v>91.956451088722773</v>
      </c>
      <c r="DE31" s="41"/>
      <c r="DF31" s="41">
        <v>89.163643439945517</v>
      </c>
      <c r="DG31" s="41"/>
      <c r="DH31" s="41"/>
      <c r="DI31" s="41">
        <v>91.387787470261699</v>
      </c>
      <c r="DJ31" s="41"/>
      <c r="DK31" s="41">
        <v>93.356997971602425</v>
      </c>
      <c r="DL31" s="41"/>
      <c r="DM31" s="41">
        <v>91.991506142878805</v>
      </c>
      <c r="DN31" s="41"/>
      <c r="DO31" s="41">
        <v>89.003858295334965</v>
      </c>
      <c r="DP31" s="41"/>
      <c r="DQ31" s="41">
        <v>84.15543219666931</v>
      </c>
      <c r="DR31" s="41"/>
      <c r="DS31" s="41">
        <v>85.865368474064127</v>
      </c>
      <c r="DT31" s="41"/>
      <c r="DU31" s="41">
        <v>90.68386568386569</v>
      </c>
      <c r="DV31" s="41"/>
      <c r="DW31" s="41">
        <v>89.974554707379141</v>
      </c>
      <c r="DX31" s="41"/>
      <c r="DY31" s="41">
        <v>90.049160874724535</v>
      </c>
      <c r="DZ31" s="41"/>
      <c r="EA31" s="41">
        <v>91.2299797854144</v>
      </c>
      <c r="EB31" s="41"/>
      <c r="EC31" s="41">
        <v>91.219283142901858</v>
      </c>
      <c r="ED31" s="41"/>
      <c r="EE31" s="41">
        <v>89.4110074026392</v>
      </c>
      <c r="EF31" s="41"/>
      <c r="EG31" s="41">
        <v>89.86342943854325</v>
      </c>
      <c r="EH31" s="41"/>
      <c r="EI31" s="41"/>
      <c r="EJ31" s="41">
        <v>86.278713629402759</v>
      </c>
      <c r="EK31" s="41"/>
      <c r="EL31" s="41">
        <v>83.408976298537567</v>
      </c>
      <c r="EM31" s="41"/>
      <c r="EN31" s="41">
        <v>87.282878411910673</v>
      </c>
      <c r="EO31" s="41"/>
      <c r="EP31" s="41">
        <v>87.816091954022994</v>
      </c>
      <c r="EQ31" s="41"/>
      <c r="ER31" s="41">
        <v>79.345703125</v>
      </c>
      <c r="ES31" s="41"/>
      <c r="ET31" s="41">
        <v>77.545064377682408</v>
      </c>
      <c r="EU31" s="41"/>
      <c r="EV31" s="41">
        <v>79.372107063795525</v>
      </c>
      <c r="EW31" s="41"/>
      <c r="EX31" s="41">
        <v>84.721753794266448</v>
      </c>
      <c r="EY31" s="41"/>
      <c r="EZ31" s="41">
        <v>86.972990777338595</v>
      </c>
      <c r="FA31" s="41"/>
      <c r="FB31" s="41">
        <v>84.637917005695684</v>
      </c>
      <c r="FC31" s="41"/>
      <c r="FD31" s="41">
        <v>87.890625</v>
      </c>
      <c r="FE31" s="41"/>
      <c r="FF31" s="41">
        <v>92.961165048543691</v>
      </c>
      <c r="FG31" s="41"/>
      <c r="FH31" s="41">
        <v>84.995719769143676</v>
      </c>
      <c r="FI31" s="41"/>
      <c r="FJ31" s="41"/>
      <c r="FK31" s="41">
        <v>89.117914519551377</v>
      </c>
      <c r="FL31" s="41"/>
      <c r="FM31" s="41">
        <v>85.468802135468806</v>
      </c>
      <c r="FN31" s="41"/>
      <c r="FO31" s="41">
        <v>91.409558378705384</v>
      </c>
      <c r="FP31" s="41"/>
      <c r="FQ31" s="41">
        <v>90.55640632976008</v>
      </c>
      <c r="FR31" s="41"/>
      <c r="FS31" s="41">
        <v>90.025698682942505</v>
      </c>
      <c r="FT31" s="41"/>
      <c r="FU31" s="41">
        <v>84.446444644464449</v>
      </c>
      <c r="FV31" s="41"/>
      <c r="FW31" s="41">
        <v>91.73343044428259</v>
      </c>
      <c r="FX31" s="41"/>
      <c r="FY31" s="41">
        <v>89.075913145935033</v>
      </c>
      <c r="FZ31" s="41"/>
      <c r="GA31" s="41">
        <v>91.359046515477573</v>
      </c>
      <c r="GB31" s="41"/>
      <c r="GC31" s="41">
        <v>90.095992686271515</v>
      </c>
      <c r="GD31" s="41"/>
      <c r="GE31" s="41">
        <v>91.331173839271941</v>
      </c>
      <c r="GF31" s="41"/>
      <c r="GG31" s="41">
        <v>91.948172142526602</v>
      </c>
      <c r="GH31" s="41"/>
      <c r="GI31" s="41">
        <v>89.770527313341901</v>
      </c>
      <c r="GJ31" s="41"/>
      <c r="GK31" s="41"/>
      <c r="GL31" s="41">
        <v>95.181439619274244</v>
      </c>
      <c r="GM31" s="41"/>
      <c r="GN31" s="41">
        <v>93.472419788209265</v>
      </c>
      <c r="GO31" s="41"/>
      <c r="GP31" s="41">
        <v>94.692487000179298</v>
      </c>
      <c r="GQ31" s="41"/>
      <c r="GR31" s="41">
        <v>96.426914153132245</v>
      </c>
      <c r="GS31" s="41"/>
      <c r="GT31" s="41">
        <v>94.379496402877692</v>
      </c>
      <c r="GU31" s="41"/>
      <c r="GV31" s="41">
        <v>90.425138632162657</v>
      </c>
      <c r="GW31" s="41"/>
      <c r="GX31" s="41">
        <v>95.461376615569577</v>
      </c>
      <c r="GY31" s="41"/>
      <c r="GZ31" s="41">
        <v>93.279709392838612</v>
      </c>
      <c r="HA31" s="41"/>
      <c r="HB31" s="41">
        <v>93.759250123334979</v>
      </c>
      <c r="HC31" s="41"/>
      <c r="HD31" s="41">
        <v>93.82922745754604</v>
      </c>
      <c r="HE31" s="41"/>
      <c r="HF31" s="41">
        <v>94.173705869612306</v>
      </c>
      <c r="HG31" s="41"/>
      <c r="HH31" s="41">
        <v>95.066413662239086</v>
      </c>
      <c r="HI31" s="41"/>
      <c r="HJ31" s="41">
        <v>94.229148289718708</v>
      </c>
      <c r="HK31" s="41"/>
      <c r="HL31" s="41"/>
      <c r="HM31" s="41">
        <v>94.868035190615842</v>
      </c>
      <c r="HN31" s="41"/>
      <c r="HO31" s="41">
        <v>89.550293286986744</v>
      </c>
      <c r="HP31" s="41"/>
      <c r="HQ31" s="41">
        <v>94.030710172744719</v>
      </c>
      <c r="HR31" s="41"/>
      <c r="HS31" s="41">
        <v>94.809623034665663</v>
      </c>
      <c r="HT31" s="41"/>
      <c r="HU31" s="41">
        <v>92.832409972299175</v>
      </c>
      <c r="HV31" s="41"/>
      <c r="HW31" s="41">
        <v>89.467184191954829</v>
      </c>
      <c r="HX31" s="41"/>
      <c r="HY31" s="41">
        <v>89.523291644009433</v>
      </c>
      <c r="HZ31" s="41"/>
      <c r="IA31" s="41">
        <v>92.624874287629893</v>
      </c>
      <c r="IB31" s="41"/>
      <c r="IC31" s="41">
        <v>92.605813360530348</v>
      </c>
      <c r="ID31" s="41"/>
      <c r="IE31" s="41">
        <v>91.129707112970721</v>
      </c>
      <c r="IF31" s="41"/>
      <c r="IG31" s="41">
        <v>85.808421729347472</v>
      </c>
      <c r="IH31" s="41"/>
      <c r="II31" s="41">
        <v>85.30791788856304</v>
      </c>
      <c r="IJ31" s="41"/>
      <c r="IK31" s="41">
        <v>90.935024689749042</v>
      </c>
      <c r="IL31" s="41"/>
      <c r="IM31" s="41"/>
      <c r="IN31" s="41">
        <v>91.747720364741639</v>
      </c>
      <c r="IO31" s="41"/>
      <c r="IP31" s="41">
        <v>79.65903392946683</v>
      </c>
      <c r="IQ31" s="41"/>
      <c r="IR31" s="41">
        <v>71.494015073149114</v>
      </c>
      <c r="IS31" s="41"/>
      <c r="IT31" s="41">
        <v>80.314722348312912</v>
      </c>
      <c r="IU31" s="41"/>
      <c r="IV31" s="41">
        <v>86.084564147118442</v>
      </c>
      <c r="IW31" s="41"/>
      <c r="IX31" s="41">
        <v>84.386792452830178</v>
      </c>
      <c r="IY31" s="41"/>
      <c r="IZ31" s="41">
        <v>86.552020636285462</v>
      </c>
      <c r="JA31" s="41"/>
      <c r="JB31" s="41">
        <v>85.221354166666657</v>
      </c>
      <c r="JC31" s="41"/>
      <c r="JD31" s="41">
        <v>90.105132962275832</v>
      </c>
      <c r="JE31" s="41"/>
      <c r="JF31" s="41">
        <v>90.037678975131868</v>
      </c>
      <c r="JG31" s="41"/>
      <c r="JH31" s="41">
        <v>90.341596130592507</v>
      </c>
      <c r="JI31" s="41"/>
      <c r="JJ31" s="41">
        <v>83.396687483030135</v>
      </c>
      <c r="JK31" s="41"/>
      <c r="JL31" s="41">
        <v>84.92376899385296</v>
      </c>
      <c r="JM31" s="41"/>
      <c r="JN31" s="41"/>
      <c r="JO31" s="41">
        <v>80.737082066869306</v>
      </c>
      <c r="JP31" s="41"/>
      <c r="JQ31" s="41">
        <v>89.152877952199134</v>
      </c>
      <c r="JR31" s="41"/>
      <c r="JS31" s="41">
        <v>85.305859626529298</v>
      </c>
      <c r="JT31" s="41"/>
      <c r="JU31" s="41">
        <v>88.489529184613104</v>
      </c>
      <c r="JV31" s="41"/>
      <c r="JW31" s="41">
        <v>86.73949115044249</v>
      </c>
      <c r="JX31" s="41"/>
      <c r="JY31" s="41">
        <v>83.012869038607121</v>
      </c>
      <c r="JZ31" s="41"/>
      <c r="KA31" s="41">
        <v>88.235294117647058</v>
      </c>
      <c r="KB31" s="41"/>
      <c r="KC31" s="41">
        <v>81.132075471698116</v>
      </c>
      <c r="KD31" s="41"/>
      <c r="KE31" s="41">
        <v>88.25707093143788</v>
      </c>
      <c r="KF31" s="41"/>
      <c r="KG31" s="41">
        <v>86.533531237349877</v>
      </c>
      <c r="KH31" s="41"/>
      <c r="KI31" s="41">
        <v>83.355472901168966</v>
      </c>
      <c r="KJ31" s="41"/>
      <c r="KK31" s="41">
        <v>77.225815329572029</v>
      </c>
      <c r="KL31" s="41"/>
      <c r="KM31" s="41">
        <v>85.371507919696867</v>
      </c>
      <c r="KN31" s="41"/>
      <c r="KO31" s="41"/>
      <c r="KP31" s="41">
        <v>75.170611296645845</v>
      </c>
      <c r="KQ31" s="41"/>
      <c r="KR31" s="41">
        <v>85.378431669952988</v>
      </c>
      <c r="KS31" s="41"/>
      <c r="KT31" s="41">
        <v>87.314592456561655</v>
      </c>
      <c r="KU31" s="41"/>
      <c r="KV31" s="41"/>
      <c r="KW31" s="41"/>
      <c r="KX31" s="41"/>
      <c r="KY31" s="41"/>
      <c r="KZ31" s="41"/>
      <c r="LA31" s="41"/>
      <c r="LB31" s="41"/>
      <c r="LC31" s="41"/>
      <c r="LD31" s="41"/>
      <c r="LE31" s="41"/>
      <c r="LF31" s="41"/>
      <c r="LG31" s="41"/>
      <c r="LH31" s="41"/>
      <c r="LI31" s="41"/>
      <c r="LJ31" s="41"/>
      <c r="LK31" s="41"/>
      <c r="LL31" s="41"/>
      <c r="LM31" s="41"/>
      <c r="LN31" s="41">
        <v>82.625614086288252</v>
      </c>
      <c r="LO31" s="41"/>
      <c r="LP31" s="42"/>
      <c r="LQ31" s="19" t="s">
        <v>24</v>
      </c>
    </row>
    <row r="32" spans="2:329"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3"/>
      <c r="JN32" s="44"/>
      <c r="JO32" s="44"/>
      <c r="JP32" s="42"/>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2"/>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3"/>
      <c r="LQ32" s="19"/>
    </row>
    <row r="33" spans="2:331" ht="10.5" customHeight="1" x14ac:dyDescent="0.2">
      <c r="B33" s="13">
        <v>13</v>
      </c>
      <c r="C33" s="14"/>
      <c r="D33" s="15" t="s">
        <v>25</v>
      </c>
      <c r="E33" s="16">
        <v>6108</v>
      </c>
      <c r="F33" s="16"/>
      <c r="G33" s="16">
        <v>5746</v>
      </c>
      <c r="H33" s="16"/>
      <c r="I33" s="16">
        <v>6000</v>
      </c>
      <c r="J33" s="16"/>
      <c r="K33" s="16">
        <v>6133</v>
      </c>
      <c r="L33" s="16"/>
      <c r="M33" s="16">
        <v>6091</v>
      </c>
      <c r="N33" s="16"/>
      <c r="O33" s="16">
        <v>5761</v>
      </c>
      <c r="P33" s="16"/>
      <c r="Q33" s="16">
        <v>5563</v>
      </c>
      <c r="R33" s="16"/>
      <c r="S33" s="16">
        <v>6084</v>
      </c>
      <c r="T33" s="16"/>
      <c r="U33" s="16">
        <v>5979</v>
      </c>
      <c r="V33" s="16"/>
      <c r="W33" s="16">
        <v>6158</v>
      </c>
      <c r="X33" s="16"/>
      <c r="Y33" s="16">
        <v>5545</v>
      </c>
      <c r="Z33" s="16"/>
      <c r="AA33" s="16">
        <v>5280</v>
      </c>
      <c r="AB33" s="16"/>
      <c r="AC33" s="16">
        <v>70448</v>
      </c>
      <c r="AD33" s="45"/>
      <c r="AE33" s="45"/>
      <c r="AF33" s="16">
        <v>5152</v>
      </c>
      <c r="AG33" s="16"/>
      <c r="AH33" s="16">
        <v>5081</v>
      </c>
      <c r="AI33" s="16"/>
      <c r="AJ33" s="16">
        <v>5576</v>
      </c>
      <c r="AK33" s="16"/>
      <c r="AL33" s="16">
        <v>5301</v>
      </c>
      <c r="AM33" s="16"/>
      <c r="AN33" s="16">
        <v>5362</v>
      </c>
      <c r="AO33" s="16"/>
      <c r="AP33" s="16">
        <v>4435</v>
      </c>
      <c r="AQ33" s="16"/>
      <c r="AR33" s="16">
        <v>4620</v>
      </c>
      <c r="AS33" s="16"/>
      <c r="AT33" s="16">
        <v>5306</v>
      </c>
      <c r="AU33" s="16"/>
      <c r="AV33" s="16">
        <v>5571</v>
      </c>
      <c r="AW33" s="16"/>
      <c r="AX33" s="16">
        <v>5863</v>
      </c>
      <c r="AY33" s="16"/>
      <c r="AZ33" s="16">
        <v>5525</v>
      </c>
      <c r="BA33" s="16"/>
      <c r="BB33" s="16">
        <v>5465</v>
      </c>
      <c r="BC33" s="16"/>
      <c r="BD33" s="16">
        <v>63257</v>
      </c>
      <c r="BE33" s="45"/>
      <c r="BF33" s="45"/>
      <c r="BG33" s="16">
        <v>5420</v>
      </c>
      <c r="BH33" s="53"/>
      <c r="BI33" s="16">
        <v>5423</v>
      </c>
      <c r="BJ33" s="16"/>
      <c r="BK33" s="16">
        <v>6104</v>
      </c>
      <c r="BL33" s="16"/>
      <c r="BM33" s="16">
        <v>5629</v>
      </c>
      <c r="BN33" s="16"/>
      <c r="BO33" s="16">
        <v>5732</v>
      </c>
      <c r="BP33" s="16"/>
      <c r="BQ33" s="16">
        <v>5708</v>
      </c>
      <c r="BR33" s="16"/>
      <c r="BS33" s="16">
        <v>5102</v>
      </c>
      <c r="BT33" s="16"/>
      <c r="BU33" s="16">
        <v>5729</v>
      </c>
      <c r="BV33" s="16"/>
      <c r="BW33" s="16">
        <v>5782</v>
      </c>
      <c r="BX33" s="16"/>
      <c r="BY33" s="16">
        <v>5848</v>
      </c>
      <c r="BZ33" s="16"/>
      <c r="CA33" s="16">
        <v>5840</v>
      </c>
      <c r="CB33" s="16"/>
      <c r="CC33" s="16">
        <v>5720</v>
      </c>
      <c r="CD33" s="16"/>
      <c r="CE33" s="16">
        <v>68037</v>
      </c>
      <c r="CF33" s="31"/>
      <c r="CG33" s="45"/>
      <c r="CH33" s="16">
        <v>5295</v>
      </c>
      <c r="CI33" s="53"/>
      <c r="CJ33" s="16">
        <v>5541</v>
      </c>
      <c r="CK33" s="16"/>
      <c r="CL33" s="16">
        <v>5989</v>
      </c>
      <c r="CM33" s="16"/>
      <c r="CN33" s="16">
        <v>6099</v>
      </c>
      <c r="CO33" s="16"/>
      <c r="CP33" s="16">
        <v>5899</v>
      </c>
      <c r="CQ33" s="16"/>
      <c r="CR33" s="16">
        <v>5634</v>
      </c>
      <c r="CS33" s="16"/>
      <c r="CT33" s="16">
        <v>4986</v>
      </c>
      <c r="CU33" s="16"/>
      <c r="CV33" s="16">
        <v>5708</v>
      </c>
      <c r="CW33" s="16"/>
      <c r="CX33" s="16">
        <v>5788</v>
      </c>
      <c r="CY33" s="16"/>
      <c r="CZ33" s="16">
        <v>5845</v>
      </c>
      <c r="DA33" s="16"/>
      <c r="DB33" s="16">
        <v>5441</v>
      </c>
      <c r="DC33" s="16"/>
      <c r="DD33" s="16">
        <v>5906</v>
      </c>
      <c r="DE33" s="16"/>
      <c r="DF33" s="16">
        <v>68131</v>
      </c>
      <c r="DG33" s="31"/>
      <c r="DH33" s="45"/>
      <c r="DI33" s="16">
        <v>6048</v>
      </c>
      <c r="DJ33" s="53"/>
      <c r="DK33" s="16">
        <v>5721</v>
      </c>
      <c r="DL33" s="16"/>
      <c r="DM33" s="16">
        <v>6365</v>
      </c>
      <c r="DN33" s="16"/>
      <c r="DO33" s="16">
        <v>5415</v>
      </c>
      <c r="DP33" s="16"/>
      <c r="DQ33" s="16">
        <v>5800</v>
      </c>
      <c r="DR33" s="16"/>
      <c r="DS33" s="16">
        <v>5517</v>
      </c>
      <c r="DT33" s="16"/>
      <c r="DU33" s="16">
        <v>4683</v>
      </c>
      <c r="DV33" s="16"/>
      <c r="DW33" s="16">
        <v>5641</v>
      </c>
      <c r="DX33" s="16"/>
      <c r="DY33" s="16">
        <v>5622</v>
      </c>
      <c r="DZ33" s="16"/>
      <c r="EA33" s="16">
        <v>6185</v>
      </c>
      <c r="EB33" s="16"/>
      <c r="EC33" s="16">
        <v>6118</v>
      </c>
      <c r="ED33" s="16"/>
      <c r="EE33" s="16">
        <v>5874</v>
      </c>
      <c r="EF33" s="16"/>
      <c r="EG33" s="16">
        <v>68989</v>
      </c>
      <c r="EH33" s="31"/>
      <c r="EI33" s="45"/>
      <c r="EJ33" s="16">
        <v>6022</v>
      </c>
      <c r="EK33" s="53"/>
      <c r="EL33" s="16">
        <v>5355</v>
      </c>
      <c r="EM33" s="16"/>
      <c r="EN33" s="16">
        <v>6012</v>
      </c>
      <c r="EO33" s="16"/>
      <c r="EP33" s="16">
        <v>5722</v>
      </c>
      <c r="EQ33" s="16"/>
      <c r="ER33" s="16">
        <v>5453</v>
      </c>
      <c r="ES33" s="16"/>
      <c r="ET33" s="16">
        <v>5211</v>
      </c>
      <c r="EU33" s="16"/>
      <c r="EV33" s="16">
        <v>4377</v>
      </c>
      <c r="EW33" s="16"/>
      <c r="EX33" s="16">
        <v>5430</v>
      </c>
      <c r="EY33" s="16"/>
      <c r="EZ33" s="16">
        <v>5677</v>
      </c>
      <c r="FA33" s="16"/>
      <c r="FB33" s="16">
        <v>5646</v>
      </c>
      <c r="FC33" s="16"/>
      <c r="FD33" s="16">
        <v>5791</v>
      </c>
      <c r="FE33" s="16"/>
      <c r="FF33" s="16">
        <v>5963</v>
      </c>
      <c r="FG33" s="16"/>
      <c r="FH33" s="16">
        <v>66659</v>
      </c>
      <c r="FI33" s="31"/>
      <c r="FJ33" s="45"/>
      <c r="FK33" s="16">
        <v>6232</v>
      </c>
      <c r="FL33" s="53"/>
      <c r="FM33" s="16">
        <v>5471</v>
      </c>
      <c r="FN33" s="16"/>
      <c r="FO33" s="16">
        <v>6336</v>
      </c>
      <c r="FP33" s="16"/>
      <c r="FQ33" s="16">
        <v>5596</v>
      </c>
      <c r="FR33" s="16"/>
      <c r="FS33" s="16">
        <v>5915</v>
      </c>
      <c r="FT33" s="16"/>
      <c r="FU33" s="16">
        <v>5080</v>
      </c>
      <c r="FV33" s="16"/>
      <c r="FW33" s="16">
        <v>5248</v>
      </c>
      <c r="FX33" s="16"/>
      <c r="FY33" s="16">
        <v>5589</v>
      </c>
      <c r="FZ33" s="16"/>
      <c r="GA33" s="16">
        <v>5820</v>
      </c>
      <c r="GB33" s="16"/>
      <c r="GC33" s="16">
        <v>6231</v>
      </c>
      <c r="GD33" s="16"/>
      <c r="GE33" s="16">
        <v>6186</v>
      </c>
      <c r="GF33" s="16"/>
      <c r="GG33" s="16">
        <v>6189</v>
      </c>
      <c r="GH33" s="16"/>
      <c r="GI33" s="16">
        <v>69893</v>
      </c>
      <c r="GJ33" s="31"/>
      <c r="GK33" s="45"/>
      <c r="GL33" s="16">
        <v>6568</v>
      </c>
      <c r="GM33" s="53"/>
      <c r="GN33" s="16">
        <v>6094</v>
      </c>
      <c r="GO33" s="16"/>
      <c r="GP33" s="16">
        <v>5429</v>
      </c>
      <c r="GQ33" s="16"/>
      <c r="GR33" s="16">
        <v>2111</v>
      </c>
      <c r="GS33" s="16"/>
      <c r="GT33" s="16">
        <v>2157</v>
      </c>
      <c r="GU33" s="16"/>
      <c r="GV33" s="16">
        <v>2539</v>
      </c>
      <c r="GW33" s="16"/>
      <c r="GX33" s="16">
        <v>3239</v>
      </c>
      <c r="GY33" s="16"/>
      <c r="GZ33" s="16">
        <v>3718</v>
      </c>
      <c r="HA33" s="16"/>
      <c r="HB33" s="16">
        <v>3918</v>
      </c>
      <c r="HC33" s="16"/>
      <c r="HD33" s="16">
        <v>4065</v>
      </c>
      <c r="HE33" s="16"/>
      <c r="HF33" s="16">
        <v>4466</v>
      </c>
      <c r="HG33" s="16"/>
      <c r="HH33" s="16">
        <v>5178</v>
      </c>
      <c r="HI33" s="16"/>
      <c r="HJ33" s="16">
        <v>49482</v>
      </c>
      <c r="HK33" s="31"/>
      <c r="HL33" s="45"/>
      <c r="HM33" s="16">
        <v>5989</v>
      </c>
      <c r="HN33" s="53"/>
      <c r="HO33" s="16">
        <v>4338</v>
      </c>
      <c r="HP33" s="16"/>
      <c r="HQ33" s="16">
        <v>5056</v>
      </c>
      <c r="HR33" s="16"/>
      <c r="HS33" s="16">
        <v>5155</v>
      </c>
      <c r="HT33" s="16"/>
      <c r="HU33" s="16">
        <v>5585</v>
      </c>
      <c r="HV33" s="16"/>
      <c r="HW33" s="16">
        <v>5327</v>
      </c>
      <c r="HX33" s="16"/>
      <c r="HY33" s="16">
        <v>5176</v>
      </c>
      <c r="HZ33" s="16"/>
      <c r="IA33" s="16">
        <v>5719</v>
      </c>
      <c r="IB33" s="16"/>
      <c r="IC33" s="16">
        <v>5669</v>
      </c>
      <c r="ID33" s="16"/>
      <c r="IE33" s="16">
        <v>5716</v>
      </c>
      <c r="IF33" s="16"/>
      <c r="IG33" s="16">
        <v>5728</v>
      </c>
      <c r="IH33" s="16"/>
      <c r="II33" s="16">
        <v>6285</v>
      </c>
      <c r="IJ33" s="16"/>
      <c r="IK33" s="16">
        <v>65743</v>
      </c>
      <c r="IL33" s="16"/>
      <c r="IM33" s="31"/>
      <c r="IN33" s="16">
        <v>6303</v>
      </c>
      <c r="IO33" s="53"/>
      <c r="IP33" s="16">
        <v>5460</v>
      </c>
      <c r="IQ33" s="16"/>
      <c r="IR33" s="16">
        <v>5970</v>
      </c>
      <c r="IS33" s="16"/>
      <c r="IT33" s="16">
        <v>5933</v>
      </c>
      <c r="IU33" s="16"/>
      <c r="IV33" s="16">
        <v>6387</v>
      </c>
      <c r="IW33" s="16"/>
      <c r="IX33" s="16">
        <v>5810</v>
      </c>
      <c r="IY33" s="16"/>
      <c r="IZ33" s="16">
        <v>5424</v>
      </c>
      <c r="JA33" s="16"/>
      <c r="JB33" s="16">
        <v>5638</v>
      </c>
      <c r="JC33" s="16"/>
      <c r="JD33" s="16">
        <v>6131</v>
      </c>
      <c r="JE33" s="16"/>
      <c r="JF33" s="16">
        <v>6327</v>
      </c>
      <c r="JG33" s="16"/>
      <c r="JH33" s="16">
        <v>6288</v>
      </c>
      <c r="JI33" s="16"/>
      <c r="JJ33" s="16">
        <v>6677</v>
      </c>
      <c r="JK33" s="16"/>
      <c r="JL33" s="16">
        <v>72348</v>
      </c>
      <c r="JM33" s="40"/>
      <c r="JN33" s="16"/>
      <c r="JO33" s="16">
        <v>6666</v>
      </c>
      <c r="JP33" s="31"/>
      <c r="JQ33" s="16">
        <v>6710</v>
      </c>
      <c r="JR33" s="53"/>
      <c r="JS33" s="16">
        <v>7185</v>
      </c>
      <c r="JT33" s="16"/>
      <c r="JU33" s="16">
        <v>6352</v>
      </c>
      <c r="JV33" s="16"/>
      <c r="JW33" s="16">
        <v>6727</v>
      </c>
      <c r="JX33" s="16"/>
      <c r="JY33" s="16">
        <v>5992</v>
      </c>
      <c r="JZ33" s="16"/>
      <c r="KA33" s="16">
        <v>5813</v>
      </c>
      <c r="KB33" s="16"/>
      <c r="KC33" s="16">
        <v>6041</v>
      </c>
      <c r="KD33" s="16"/>
      <c r="KE33" s="16">
        <v>6344</v>
      </c>
      <c r="KF33" s="16"/>
      <c r="KG33" s="16">
        <v>6932</v>
      </c>
      <c r="KH33" s="16"/>
      <c r="KI33" s="16">
        <v>6809</v>
      </c>
      <c r="KJ33" s="16"/>
      <c r="KK33" s="16">
        <v>6323</v>
      </c>
      <c r="KL33" s="16"/>
      <c r="KM33" s="16">
        <v>78340</v>
      </c>
      <c r="KN33" s="16"/>
      <c r="KO33" s="16"/>
      <c r="KP33" s="16">
        <v>5863</v>
      </c>
      <c r="KQ33" s="31"/>
      <c r="KR33" s="16">
        <v>6064</v>
      </c>
      <c r="KS33" s="53"/>
      <c r="KT33" s="16">
        <v>6646</v>
      </c>
      <c r="KU33" s="16"/>
      <c r="KV33" s="16"/>
      <c r="KW33" s="16"/>
      <c r="KX33" s="16"/>
      <c r="KY33" s="16"/>
      <c r="KZ33" s="16"/>
      <c r="LA33" s="16"/>
      <c r="LB33" s="16"/>
      <c r="LC33" s="16"/>
      <c r="LD33" s="16"/>
      <c r="LE33" s="16"/>
      <c r="LF33" s="16"/>
      <c r="LG33" s="16"/>
      <c r="LH33" s="16"/>
      <c r="LI33" s="16"/>
      <c r="LJ33" s="16"/>
      <c r="LK33" s="16"/>
      <c r="LL33" s="16"/>
      <c r="LM33" s="16"/>
      <c r="LN33" s="16">
        <v>18573</v>
      </c>
      <c r="LO33" s="16"/>
      <c r="LP33" s="40"/>
      <c r="LQ33" s="15" t="s">
        <v>26</v>
      </c>
    </row>
    <row r="34" spans="2:331" ht="10.5" customHeight="1" x14ac:dyDescent="0.2">
      <c r="B34" s="13">
        <v>14</v>
      </c>
      <c r="C34" s="13"/>
      <c r="D34" s="19" t="s">
        <v>27</v>
      </c>
      <c r="E34" s="41">
        <v>95.140186915887853</v>
      </c>
      <c r="F34" s="41"/>
      <c r="G34" s="41">
        <v>96.247906197654942</v>
      </c>
      <c r="H34" s="41"/>
      <c r="I34" s="41">
        <v>95.556617295747728</v>
      </c>
      <c r="J34" s="41"/>
      <c r="K34" s="41">
        <v>96.537069101212026</v>
      </c>
      <c r="L34" s="41"/>
      <c r="M34" s="41">
        <v>94.084028421377823</v>
      </c>
      <c r="N34" s="41"/>
      <c r="O34" s="41">
        <v>94.504593175853017</v>
      </c>
      <c r="P34" s="41"/>
      <c r="Q34" s="41">
        <v>96.412478336221838</v>
      </c>
      <c r="R34" s="41"/>
      <c r="S34" s="41">
        <v>95.660377358490564</v>
      </c>
      <c r="T34" s="41"/>
      <c r="U34" s="41">
        <v>95.755925688661108</v>
      </c>
      <c r="V34" s="41"/>
      <c r="W34" s="41">
        <v>94.767620806401979</v>
      </c>
      <c r="X34" s="41"/>
      <c r="Y34" s="41">
        <v>94.158600781117343</v>
      </c>
      <c r="Z34" s="41"/>
      <c r="AA34" s="41">
        <v>95.496473141616931</v>
      </c>
      <c r="AB34" s="41"/>
      <c r="AC34" s="41">
        <v>95.352047860101237</v>
      </c>
      <c r="AD34" s="41"/>
      <c r="AE34" s="41"/>
      <c r="AF34" s="41">
        <v>94.671076809996322</v>
      </c>
      <c r="AG34" s="41"/>
      <c r="AH34" s="41">
        <v>96.067309510304412</v>
      </c>
      <c r="AI34" s="41"/>
      <c r="AJ34" s="41">
        <v>96.088230225745306</v>
      </c>
      <c r="AK34" s="41"/>
      <c r="AL34" s="41">
        <v>96.1022480058013</v>
      </c>
      <c r="AM34" s="41"/>
      <c r="AN34" s="41">
        <v>94.037179936864263</v>
      </c>
      <c r="AO34" s="41"/>
      <c r="AP34" s="41">
        <v>90.584150326797385</v>
      </c>
      <c r="AQ34" s="41"/>
      <c r="AR34" s="41">
        <v>90.446358653093185</v>
      </c>
      <c r="AS34" s="41"/>
      <c r="AT34" s="41">
        <v>92.681222707423586</v>
      </c>
      <c r="AU34" s="41"/>
      <c r="AV34" s="41">
        <v>94.551934826883908</v>
      </c>
      <c r="AW34" s="41"/>
      <c r="AX34" s="41">
        <v>96.415063311955279</v>
      </c>
      <c r="AY34" s="41"/>
      <c r="AZ34" s="41">
        <v>95.489111648807466</v>
      </c>
      <c r="BA34" s="41"/>
      <c r="BB34" s="41">
        <v>96.180922210489257</v>
      </c>
      <c r="BC34" s="41"/>
      <c r="BD34" s="41">
        <v>94.52347509040375</v>
      </c>
      <c r="BE34" s="41"/>
      <c r="BF34" s="41"/>
      <c r="BG34" s="41">
        <v>94.954449894884377</v>
      </c>
      <c r="BH34" s="41"/>
      <c r="BI34" s="41">
        <v>95.694370919357681</v>
      </c>
      <c r="BJ34" s="41"/>
      <c r="BK34" s="41">
        <v>95.315427857589015</v>
      </c>
      <c r="BL34" s="41"/>
      <c r="BM34" s="41">
        <v>94.796227686089594</v>
      </c>
      <c r="BN34" s="41"/>
      <c r="BO34" s="41">
        <v>95.121141719216723</v>
      </c>
      <c r="BP34" s="41"/>
      <c r="BQ34" s="41">
        <v>95.659460365342724</v>
      </c>
      <c r="BR34" s="41"/>
      <c r="BS34" s="41">
        <v>94.60411644724644</v>
      </c>
      <c r="BT34" s="41"/>
      <c r="BU34" s="41">
        <v>93.841113841113838</v>
      </c>
      <c r="BV34" s="41"/>
      <c r="BW34" s="41">
        <v>93.605310021045824</v>
      </c>
      <c r="BX34" s="41"/>
      <c r="BY34" s="41">
        <v>94.689119170984455</v>
      </c>
      <c r="BZ34" s="41"/>
      <c r="CA34" s="41">
        <v>94.330479728638352</v>
      </c>
      <c r="CB34" s="41"/>
      <c r="CC34" s="41">
        <v>95.381023845255967</v>
      </c>
      <c r="CD34" s="41"/>
      <c r="CE34" s="41">
        <v>94.826408730435261</v>
      </c>
      <c r="CF34" s="41"/>
      <c r="CG34" s="41"/>
      <c r="CH34" s="41">
        <v>91.49818558838777</v>
      </c>
      <c r="CI34" s="41"/>
      <c r="CJ34" s="41">
        <v>94.815195071868587</v>
      </c>
      <c r="CK34" s="41"/>
      <c r="CL34" s="41">
        <v>96.456756321468845</v>
      </c>
      <c r="CM34" s="41"/>
      <c r="CN34" s="41">
        <v>95.911306809246739</v>
      </c>
      <c r="CO34" s="41"/>
      <c r="CP34" s="41">
        <v>93.903215536453359</v>
      </c>
      <c r="CQ34" s="41"/>
      <c r="CR34" s="41">
        <v>94.976399190829397</v>
      </c>
      <c r="CS34" s="41"/>
      <c r="CT34" s="41">
        <v>95.774106799846322</v>
      </c>
      <c r="CU34" s="41"/>
      <c r="CV34" s="41">
        <v>96.418918918918919</v>
      </c>
      <c r="CW34" s="41"/>
      <c r="CX34" s="41">
        <v>95.291405992756012</v>
      </c>
      <c r="CY34" s="41"/>
      <c r="CZ34" s="41">
        <v>94.411242125666291</v>
      </c>
      <c r="DA34" s="41"/>
      <c r="DB34" s="41">
        <v>90.910609857978272</v>
      </c>
      <c r="DC34" s="41"/>
      <c r="DD34" s="41">
        <v>95.970100747481311</v>
      </c>
      <c r="DE34" s="41"/>
      <c r="DF34" s="41">
        <v>94.701360799521836</v>
      </c>
      <c r="DG34" s="41"/>
      <c r="DH34" s="41"/>
      <c r="DI34" s="41">
        <v>95.923869944488501</v>
      </c>
      <c r="DJ34" s="41"/>
      <c r="DK34" s="41">
        <v>96.703853955375251</v>
      </c>
      <c r="DL34" s="41"/>
      <c r="DM34" s="41">
        <v>96.541786743515843</v>
      </c>
      <c r="DN34" s="41"/>
      <c r="DO34" s="41">
        <v>94.966678358470716</v>
      </c>
      <c r="DP34" s="41"/>
      <c r="DQ34" s="41">
        <v>91.990483743061063</v>
      </c>
      <c r="DR34" s="41"/>
      <c r="DS34" s="41">
        <v>92.613731744166529</v>
      </c>
      <c r="DT34" s="41"/>
      <c r="DU34" s="41">
        <v>95.884520884520882</v>
      </c>
      <c r="DV34" s="41"/>
      <c r="DW34" s="41">
        <v>95.691263782866827</v>
      </c>
      <c r="DX34" s="41"/>
      <c r="DY34" s="41">
        <v>95.304288862519073</v>
      </c>
      <c r="DZ34" s="41"/>
      <c r="EA34" s="41">
        <v>96.174778417042447</v>
      </c>
      <c r="EB34" s="41"/>
      <c r="EC34" s="41">
        <v>95.758334637658464</v>
      </c>
      <c r="ED34" s="41"/>
      <c r="EE34" s="41">
        <v>94.528484068233027</v>
      </c>
      <c r="EF34" s="41"/>
      <c r="EG34" s="41">
        <v>95.170368326665738</v>
      </c>
      <c r="EH34" s="41"/>
      <c r="EI34" s="41"/>
      <c r="EJ34" s="41">
        <v>92.220520673813169</v>
      </c>
      <c r="EK34" s="41"/>
      <c r="EL34" s="41">
        <v>90.015128593040856</v>
      </c>
      <c r="EM34" s="41"/>
      <c r="EN34" s="41">
        <v>93.238213399503721</v>
      </c>
      <c r="EO34" s="41"/>
      <c r="EP34" s="41">
        <v>93.95730706075534</v>
      </c>
      <c r="EQ34" s="41"/>
      <c r="ER34" s="41">
        <v>88.753255208333343</v>
      </c>
      <c r="ES34" s="41"/>
      <c r="ET34" s="41">
        <v>89.459227467811161</v>
      </c>
      <c r="EU34" s="41"/>
      <c r="EV34" s="41">
        <v>88.086134030992142</v>
      </c>
      <c r="EW34" s="41"/>
      <c r="EX34" s="41">
        <v>91.56829679595279</v>
      </c>
      <c r="EY34" s="41"/>
      <c r="EZ34" s="41">
        <v>93.49472990777339</v>
      </c>
      <c r="FA34" s="41"/>
      <c r="FB34" s="41">
        <v>91.879576891781937</v>
      </c>
      <c r="FC34" s="41"/>
      <c r="FD34" s="41">
        <v>94.254557291666657</v>
      </c>
      <c r="FE34" s="41"/>
      <c r="FF34" s="41">
        <v>96.488673139158578</v>
      </c>
      <c r="FG34" s="41"/>
      <c r="FH34" s="41">
        <v>92.037389887609422</v>
      </c>
      <c r="FI34" s="41"/>
      <c r="FJ34" s="41"/>
      <c r="FK34" s="41">
        <v>94.452864504395279</v>
      </c>
      <c r="FL34" s="41"/>
      <c r="FM34" s="41">
        <v>91.27460794127461</v>
      </c>
      <c r="FN34" s="41"/>
      <c r="FO34" s="41">
        <v>95.825771324863879</v>
      </c>
      <c r="FP34" s="41"/>
      <c r="FQ34" s="41">
        <v>95.218648970563208</v>
      </c>
      <c r="FR34" s="41"/>
      <c r="FS34" s="41">
        <v>95.004818503051709</v>
      </c>
      <c r="FT34" s="41"/>
      <c r="FU34" s="41">
        <v>91.449144914491455</v>
      </c>
      <c r="FV34" s="41"/>
      <c r="FW34" s="41">
        <v>95.557174071376551</v>
      </c>
      <c r="FX34" s="41"/>
      <c r="FY34" s="41">
        <v>94.075071536778324</v>
      </c>
      <c r="FZ34" s="41"/>
      <c r="GA34" s="41">
        <v>96.341665287204108</v>
      </c>
      <c r="GB34" s="41"/>
      <c r="GC34" s="41">
        <v>94.94133780283407</v>
      </c>
      <c r="GD34" s="41"/>
      <c r="GE34" s="41">
        <v>95.418787598334106</v>
      </c>
      <c r="GF34" s="41"/>
      <c r="GG34" s="41">
        <v>95.465062471078198</v>
      </c>
      <c r="GH34" s="41"/>
      <c r="GI34" s="41">
        <v>94.622622351587353</v>
      </c>
      <c r="GJ34" s="41"/>
      <c r="GK34" s="41"/>
      <c r="GL34" s="41">
        <v>97.67995240928019</v>
      </c>
      <c r="GM34" s="41"/>
      <c r="GN34" s="41">
        <v>96.317370001580528</v>
      </c>
      <c r="GO34" s="41"/>
      <c r="GP34" s="41">
        <v>97.346243500089656</v>
      </c>
      <c r="GQ34" s="41"/>
      <c r="GR34" s="41">
        <v>97.958236658932719</v>
      </c>
      <c r="GS34" s="41"/>
      <c r="GT34" s="41">
        <v>96.987410071942449</v>
      </c>
      <c r="GU34" s="41"/>
      <c r="GV34" s="41">
        <v>93.863216266173751</v>
      </c>
      <c r="GW34" s="41"/>
      <c r="GX34" s="41">
        <v>97.354974451457764</v>
      </c>
      <c r="GY34" s="41"/>
      <c r="GZ34" s="41">
        <v>96.471198754540737</v>
      </c>
      <c r="HA34" s="41"/>
      <c r="HB34" s="41">
        <v>96.645288603848059</v>
      </c>
      <c r="HC34" s="41"/>
      <c r="HD34" s="41">
        <v>97.22554412819899</v>
      </c>
      <c r="HE34" s="41"/>
      <c r="HF34" s="41">
        <v>96.729478016027727</v>
      </c>
      <c r="HG34" s="41"/>
      <c r="HH34" s="41">
        <v>98.254269449715366</v>
      </c>
      <c r="HI34" s="41"/>
      <c r="HJ34" s="41">
        <v>96.995001470155842</v>
      </c>
      <c r="HK34" s="41"/>
      <c r="HL34" s="41"/>
      <c r="HM34" s="41">
        <v>97.572499185402407</v>
      </c>
      <c r="HN34" s="41"/>
      <c r="HO34" s="41">
        <v>94.242885074951118</v>
      </c>
      <c r="HP34" s="41"/>
      <c r="HQ34" s="41">
        <v>97.044145873320545</v>
      </c>
      <c r="HR34" s="41"/>
      <c r="HS34" s="41">
        <v>97.65107027846183</v>
      </c>
      <c r="HT34" s="41"/>
      <c r="HU34" s="41">
        <v>96.693213296398895</v>
      </c>
      <c r="HV34" s="41"/>
      <c r="HW34" s="41">
        <v>93.983768525052923</v>
      </c>
      <c r="HX34" s="41"/>
      <c r="HY34" s="41">
        <v>93.819104585825627</v>
      </c>
      <c r="HZ34" s="41"/>
      <c r="IA34" s="41">
        <v>95.859872611464965</v>
      </c>
      <c r="IB34" s="41"/>
      <c r="IC34" s="41">
        <v>96.362400135985041</v>
      </c>
      <c r="ID34" s="41"/>
      <c r="IE34" s="41">
        <v>95.6652719665272</v>
      </c>
      <c r="IF34" s="41"/>
      <c r="IG34" s="41">
        <v>92.060430729668923</v>
      </c>
      <c r="IH34" s="41"/>
      <c r="II34" s="41">
        <v>92.15542521994135</v>
      </c>
      <c r="IJ34" s="41"/>
      <c r="IK34" s="41">
        <v>95.201065786234565</v>
      </c>
      <c r="IL34" s="41"/>
      <c r="IM34" s="41"/>
      <c r="IN34" s="41">
        <v>95.790273556231</v>
      </c>
      <c r="IO34" s="41"/>
      <c r="IP34" s="41">
        <v>91.258565936820986</v>
      </c>
      <c r="IQ34" s="41"/>
      <c r="IR34" s="41">
        <v>88.222255061327033</v>
      </c>
      <c r="IS34" s="41"/>
      <c r="IT34" s="41">
        <v>89.771523679830537</v>
      </c>
      <c r="IU34" s="41"/>
      <c r="IV34" s="41">
        <v>92.484795829713292</v>
      </c>
      <c r="IW34" s="41"/>
      <c r="IX34" s="41">
        <v>91.352201257861637</v>
      </c>
      <c r="IY34" s="41"/>
      <c r="IZ34" s="41">
        <v>93.276010318142738</v>
      </c>
      <c r="JA34" s="41"/>
      <c r="JB34" s="41">
        <v>91.764322916666657</v>
      </c>
      <c r="JC34" s="41"/>
      <c r="JD34" s="41">
        <v>94.789734075448365</v>
      </c>
      <c r="JE34" s="41"/>
      <c r="JF34" s="41">
        <v>95.357950263752826</v>
      </c>
      <c r="JG34" s="41"/>
      <c r="JH34" s="41">
        <v>95.042321644498188</v>
      </c>
      <c r="JI34" s="41"/>
      <c r="JJ34" s="41">
        <v>90.646212326907417</v>
      </c>
      <c r="JK34" s="41"/>
      <c r="JL34" s="41">
        <v>92.458689567917801</v>
      </c>
      <c r="JM34" s="41"/>
      <c r="JN34" s="41"/>
      <c r="JO34" s="41">
        <v>84.422492401215806</v>
      </c>
      <c r="JP34" s="41"/>
      <c r="JQ34" s="41">
        <v>94.894640079196719</v>
      </c>
      <c r="JR34" s="41"/>
      <c r="JS34" s="41">
        <v>92.530585962652935</v>
      </c>
      <c r="JT34" s="41"/>
      <c r="JU34" s="41">
        <v>94.341304024951739</v>
      </c>
      <c r="JV34" s="41"/>
      <c r="JW34" s="41">
        <v>93.017146017699119</v>
      </c>
      <c r="JX34" s="41"/>
      <c r="JY34" s="41">
        <v>90.719152157456477</v>
      </c>
      <c r="JZ34" s="41"/>
      <c r="KA34" s="41">
        <v>93.682514101531027</v>
      </c>
      <c r="KB34" s="41"/>
      <c r="KC34" s="41">
        <v>89.047759433962256</v>
      </c>
      <c r="KD34" s="41"/>
      <c r="KE34" s="41">
        <v>93.943432548496958</v>
      </c>
      <c r="KF34" s="41"/>
      <c r="KG34" s="41">
        <v>93.536634732154894</v>
      </c>
      <c r="KH34" s="41"/>
      <c r="KI34" s="41">
        <v>90.448990435706705</v>
      </c>
      <c r="KJ34" s="41"/>
      <c r="KK34" s="41">
        <v>87.009770194027809</v>
      </c>
      <c r="KL34" s="41"/>
      <c r="KM34" s="41">
        <v>92.188566452493575</v>
      </c>
      <c r="KN34" s="41"/>
      <c r="KO34" s="41"/>
      <c r="KP34" s="41">
        <v>85.131406998693194</v>
      </c>
      <c r="KQ34" s="41"/>
      <c r="KR34" s="41">
        <v>91.976338540876696</v>
      </c>
      <c r="KS34" s="41"/>
      <c r="KT34" s="41">
        <v>93.883316852662801</v>
      </c>
      <c r="KU34" s="41"/>
      <c r="KV34" s="41"/>
      <c r="KW34" s="41"/>
      <c r="KX34" s="41"/>
      <c r="KY34" s="41"/>
      <c r="KZ34" s="41"/>
      <c r="LA34" s="41"/>
      <c r="LB34" s="41"/>
      <c r="LC34" s="41"/>
      <c r="LD34" s="41"/>
      <c r="LE34" s="41"/>
      <c r="LF34" s="41"/>
      <c r="LG34" s="41"/>
      <c r="LH34" s="41"/>
      <c r="LI34" s="41"/>
      <c r="LJ34" s="41"/>
      <c r="LK34" s="41"/>
      <c r="LL34" s="41"/>
      <c r="LM34" s="41"/>
      <c r="LN34" s="41">
        <v>90.339997081570118</v>
      </c>
      <c r="LO34" s="41"/>
      <c r="LP34" s="42"/>
      <c r="LQ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6"/>
      <c r="JO35" s="46"/>
      <c r="JP35" s="42"/>
      <c r="JQ35" s="46"/>
      <c r="JR35" s="50"/>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2"/>
      <c r="KR35" s="46"/>
      <c r="KS35" s="50"/>
      <c r="KT35" s="46"/>
      <c r="KU35" s="46"/>
      <c r="KV35" s="46"/>
      <c r="KW35" s="46"/>
      <c r="KX35" s="46"/>
      <c r="KY35" s="46"/>
      <c r="KZ35" s="46"/>
      <c r="LA35" s="46"/>
      <c r="LB35" s="46"/>
      <c r="LC35" s="46"/>
      <c r="LD35" s="46"/>
      <c r="LE35" s="46"/>
      <c r="LF35" s="46"/>
      <c r="LG35" s="46"/>
      <c r="LH35" s="46"/>
      <c r="LI35" s="46"/>
      <c r="LJ35" s="46"/>
      <c r="LK35" s="46"/>
      <c r="LL35" s="46"/>
      <c r="LM35" s="46"/>
      <c r="LN35" s="46"/>
      <c r="LO35" s="46"/>
      <c r="LP35" s="42"/>
      <c r="LQ35" s="19"/>
    </row>
    <row r="36" spans="2:331" ht="10.5" customHeight="1" x14ac:dyDescent="0.2">
      <c r="B36" s="13">
        <v>15</v>
      </c>
      <c r="C36" s="14"/>
      <c r="D36" s="15" t="s">
        <v>29</v>
      </c>
      <c r="E36" s="16">
        <v>6238</v>
      </c>
      <c r="F36" s="16"/>
      <c r="G36" s="16">
        <v>5848</v>
      </c>
      <c r="H36" s="16"/>
      <c r="I36" s="16">
        <v>6096</v>
      </c>
      <c r="J36" s="16"/>
      <c r="K36" s="16">
        <v>6226</v>
      </c>
      <c r="L36" s="16"/>
      <c r="M36" s="16">
        <v>6228</v>
      </c>
      <c r="N36" s="16"/>
      <c r="O36" s="16">
        <v>5896</v>
      </c>
      <c r="P36" s="16"/>
      <c r="Q36" s="16">
        <v>5650</v>
      </c>
      <c r="R36" s="16"/>
      <c r="S36" s="16">
        <v>6191</v>
      </c>
      <c r="T36" s="16"/>
      <c r="U36" s="16">
        <v>6091</v>
      </c>
      <c r="V36" s="16"/>
      <c r="W36" s="16">
        <v>6321</v>
      </c>
      <c r="X36" s="16"/>
      <c r="Y36" s="16">
        <v>5691</v>
      </c>
      <c r="Z36" s="16"/>
      <c r="AA36" s="16">
        <v>5365</v>
      </c>
      <c r="AB36" s="16"/>
      <c r="AC36" s="16">
        <v>71841</v>
      </c>
      <c r="AD36" s="45"/>
      <c r="AE36" s="45"/>
      <c r="AF36" s="16">
        <v>5266</v>
      </c>
      <c r="AG36" s="16"/>
      <c r="AH36" s="16">
        <v>5165</v>
      </c>
      <c r="AI36" s="16"/>
      <c r="AJ36" s="16">
        <v>5665</v>
      </c>
      <c r="AK36" s="16"/>
      <c r="AL36" s="16">
        <v>5407</v>
      </c>
      <c r="AM36" s="16"/>
      <c r="AN36" s="16">
        <v>5497</v>
      </c>
      <c r="AO36" s="16"/>
      <c r="AP36" s="16">
        <v>4614</v>
      </c>
      <c r="AQ36" s="16"/>
      <c r="AR36" s="16">
        <v>4774</v>
      </c>
      <c r="AS36" s="16"/>
      <c r="AT36" s="16">
        <v>5457</v>
      </c>
      <c r="AU36" s="16"/>
      <c r="AV36" s="16">
        <v>5715</v>
      </c>
      <c r="AW36" s="16"/>
      <c r="AX36" s="16">
        <v>5951</v>
      </c>
      <c r="AY36" s="16"/>
      <c r="AZ36" s="16">
        <v>5641</v>
      </c>
      <c r="BA36" s="16"/>
      <c r="BB36" s="16">
        <v>5561</v>
      </c>
      <c r="BC36" s="16"/>
      <c r="BD36" s="16">
        <v>64713</v>
      </c>
      <c r="BE36" s="45"/>
      <c r="BF36" s="45"/>
      <c r="BG36" s="16">
        <v>5536</v>
      </c>
      <c r="BH36" s="53"/>
      <c r="BI36" s="16">
        <v>5528</v>
      </c>
      <c r="BJ36" s="16"/>
      <c r="BK36" s="16">
        <v>6203</v>
      </c>
      <c r="BL36" s="16"/>
      <c r="BM36" s="16">
        <v>5721</v>
      </c>
      <c r="BN36" s="16"/>
      <c r="BO36" s="16">
        <v>5840</v>
      </c>
      <c r="BP36" s="16"/>
      <c r="BQ36" s="16">
        <v>5786</v>
      </c>
      <c r="BR36" s="16"/>
      <c r="BS36" s="16">
        <v>5218</v>
      </c>
      <c r="BT36" s="16"/>
      <c r="BU36" s="16">
        <v>5882</v>
      </c>
      <c r="BV36" s="16"/>
      <c r="BW36" s="16">
        <v>5930</v>
      </c>
      <c r="BX36" s="16"/>
      <c r="BY36" s="16">
        <v>5984</v>
      </c>
      <c r="BZ36" s="16"/>
      <c r="CA36" s="16">
        <v>6010</v>
      </c>
      <c r="CB36" s="16"/>
      <c r="CC36" s="16">
        <v>5819</v>
      </c>
      <c r="CD36" s="16"/>
      <c r="CE36" s="16">
        <v>69457</v>
      </c>
      <c r="CF36" s="31"/>
      <c r="CG36" s="45"/>
      <c r="CH36" s="16">
        <v>5473</v>
      </c>
      <c r="CI36" s="53"/>
      <c r="CJ36" s="16">
        <v>5649</v>
      </c>
      <c r="CK36" s="16"/>
      <c r="CL36" s="16">
        <v>6083</v>
      </c>
      <c r="CM36" s="16"/>
      <c r="CN36" s="16">
        <v>6213</v>
      </c>
      <c r="CO36" s="16"/>
      <c r="CP36" s="16">
        <v>6039</v>
      </c>
      <c r="CQ36" s="16"/>
      <c r="CR36" s="16">
        <v>5738</v>
      </c>
      <c r="CS36" s="16"/>
      <c r="CT36" s="16">
        <v>5070</v>
      </c>
      <c r="CU36" s="16"/>
      <c r="CV36" s="16">
        <v>5786</v>
      </c>
      <c r="CW36" s="16"/>
      <c r="CX36" s="16">
        <v>5896</v>
      </c>
      <c r="CY36" s="16"/>
      <c r="CZ36" s="16">
        <v>5994</v>
      </c>
      <c r="DA36" s="16"/>
      <c r="DB36" s="16">
        <v>5637</v>
      </c>
      <c r="DC36" s="16"/>
      <c r="DD36" s="16">
        <v>6001</v>
      </c>
      <c r="DE36" s="16"/>
      <c r="DF36" s="16">
        <v>69579</v>
      </c>
      <c r="DG36" s="31"/>
      <c r="DH36" s="45"/>
      <c r="DI36" s="16">
        <v>6147</v>
      </c>
      <c r="DJ36" s="53"/>
      <c r="DK36" s="16">
        <v>5774</v>
      </c>
      <c r="DL36" s="16"/>
      <c r="DM36" s="16">
        <v>6461</v>
      </c>
      <c r="DN36" s="16"/>
      <c r="DO36" s="16">
        <v>5514</v>
      </c>
      <c r="DP36" s="16"/>
      <c r="DQ36" s="16">
        <v>5979</v>
      </c>
      <c r="DR36" s="16"/>
      <c r="DS36" s="16">
        <v>5684</v>
      </c>
      <c r="DT36" s="16"/>
      <c r="DU36" s="16">
        <v>4757</v>
      </c>
      <c r="DV36" s="16"/>
      <c r="DW36" s="16">
        <v>5751</v>
      </c>
      <c r="DX36" s="16"/>
      <c r="DY36" s="16">
        <v>5738</v>
      </c>
      <c r="DZ36" s="16"/>
      <c r="EA36" s="16">
        <v>6283</v>
      </c>
      <c r="EB36" s="16"/>
      <c r="EC36" s="16">
        <v>6233</v>
      </c>
      <c r="ED36" s="16"/>
      <c r="EE36" s="16">
        <v>6011</v>
      </c>
      <c r="EF36" s="16"/>
      <c r="EG36" s="16">
        <v>70332</v>
      </c>
      <c r="EH36" s="31"/>
      <c r="EI36" s="45"/>
      <c r="EJ36" s="16">
        <v>6172</v>
      </c>
      <c r="EK36" s="53"/>
      <c r="EL36" s="16">
        <v>5519</v>
      </c>
      <c r="EM36" s="16"/>
      <c r="EN36" s="16">
        <v>6169</v>
      </c>
      <c r="EO36" s="16"/>
      <c r="EP36" s="16">
        <v>5862</v>
      </c>
      <c r="EQ36" s="16"/>
      <c r="ER36" s="16">
        <v>5703</v>
      </c>
      <c r="ES36" s="16"/>
      <c r="ET36" s="16">
        <v>5459</v>
      </c>
      <c r="EU36" s="16"/>
      <c r="EV36" s="16">
        <v>4563</v>
      </c>
      <c r="EW36" s="16"/>
      <c r="EX36" s="16">
        <v>5592</v>
      </c>
      <c r="EY36" s="16"/>
      <c r="EZ36" s="16">
        <v>5826</v>
      </c>
      <c r="FA36" s="16"/>
      <c r="FB36" s="16">
        <v>5821</v>
      </c>
      <c r="FC36" s="16"/>
      <c r="FD36" s="16">
        <v>5946</v>
      </c>
      <c r="FE36" s="16"/>
      <c r="FF36" s="16">
        <v>6041</v>
      </c>
      <c r="FG36" s="16"/>
      <c r="FH36" s="16">
        <v>68673</v>
      </c>
      <c r="FI36" s="31"/>
      <c r="FJ36" s="45"/>
      <c r="FK36" s="16">
        <v>6376</v>
      </c>
      <c r="FL36" s="53"/>
      <c r="FM36" s="16">
        <v>5620</v>
      </c>
      <c r="FN36" s="16"/>
      <c r="FO36" s="16">
        <v>6435</v>
      </c>
      <c r="FP36" s="16"/>
      <c r="FQ36" s="16">
        <v>5688</v>
      </c>
      <c r="FR36" s="16"/>
      <c r="FS36" s="16">
        <v>6045</v>
      </c>
      <c r="FT36" s="16"/>
      <c r="FU36" s="16">
        <v>5235</v>
      </c>
      <c r="FV36" s="16"/>
      <c r="FW36" s="16">
        <v>5331</v>
      </c>
      <c r="FX36" s="16"/>
      <c r="FY36" s="16">
        <v>5709</v>
      </c>
      <c r="FZ36" s="16"/>
      <c r="GA36" s="16">
        <v>5910</v>
      </c>
      <c r="GB36" s="16"/>
      <c r="GC36" s="16">
        <v>6371</v>
      </c>
      <c r="GD36" s="16"/>
      <c r="GE36" s="16">
        <v>6297</v>
      </c>
      <c r="GF36" s="16"/>
      <c r="GG36" s="16">
        <v>6287</v>
      </c>
      <c r="GH36" s="16"/>
      <c r="GI36" s="16">
        <v>71304</v>
      </c>
      <c r="GJ36" s="31"/>
      <c r="GK36" s="45"/>
      <c r="GL36" s="16">
        <v>6633</v>
      </c>
      <c r="GM36" s="53"/>
      <c r="GN36" s="16">
        <v>6171</v>
      </c>
      <c r="GO36" s="16"/>
      <c r="GP36" s="16">
        <v>5482</v>
      </c>
      <c r="GQ36" s="16"/>
      <c r="GR36" s="16">
        <v>2125</v>
      </c>
      <c r="GS36" s="16"/>
      <c r="GT36" s="16">
        <v>2179</v>
      </c>
      <c r="GU36" s="16"/>
      <c r="GV36" s="16">
        <v>2590</v>
      </c>
      <c r="GW36" s="16"/>
      <c r="GX36" s="16">
        <v>3266</v>
      </c>
      <c r="GY36" s="16"/>
      <c r="GZ36" s="16">
        <v>3764</v>
      </c>
      <c r="HA36" s="16"/>
      <c r="HB36" s="16">
        <v>3958</v>
      </c>
      <c r="HC36" s="16"/>
      <c r="HD36" s="16">
        <v>4103</v>
      </c>
      <c r="HE36" s="16"/>
      <c r="HF36" s="16">
        <v>4522</v>
      </c>
      <c r="HG36" s="16"/>
      <c r="HH36" s="16">
        <v>5217</v>
      </c>
      <c r="HI36" s="16"/>
      <c r="HJ36" s="16">
        <v>50010</v>
      </c>
      <c r="HK36" s="31"/>
      <c r="HL36" s="45"/>
      <c r="HM36" s="16">
        <v>6038</v>
      </c>
      <c r="HN36" s="53"/>
      <c r="HO36" s="16">
        <v>4442</v>
      </c>
      <c r="HP36" s="16"/>
      <c r="HQ36" s="16">
        <v>5114</v>
      </c>
      <c r="HR36" s="16"/>
      <c r="HS36" s="16">
        <v>5189</v>
      </c>
      <c r="HT36" s="16"/>
      <c r="HU36" s="16">
        <v>5664</v>
      </c>
      <c r="HV36" s="16"/>
      <c r="HW36" s="16">
        <v>5454</v>
      </c>
      <c r="HX36" s="16"/>
      <c r="HY36" s="16">
        <v>5280</v>
      </c>
      <c r="HZ36" s="16"/>
      <c r="IA36" s="16">
        <v>5805</v>
      </c>
      <c r="IB36" s="16"/>
      <c r="IC36" s="16">
        <v>5741</v>
      </c>
      <c r="ID36" s="16"/>
      <c r="IE36" s="16">
        <v>5825</v>
      </c>
      <c r="IF36" s="16"/>
      <c r="IG36" s="16">
        <v>5883</v>
      </c>
      <c r="IH36" s="16"/>
      <c r="II36" s="16">
        <v>6474</v>
      </c>
      <c r="IJ36" s="16"/>
      <c r="IK36" s="16">
        <v>66909</v>
      </c>
      <c r="IL36" s="16"/>
      <c r="IM36" s="31"/>
      <c r="IN36" s="16">
        <v>6388</v>
      </c>
      <c r="IO36" s="53"/>
      <c r="IP36" s="16">
        <v>5683</v>
      </c>
      <c r="IQ36" s="16"/>
      <c r="IR36" s="16">
        <v>6362</v>
      </c>
      <c r="IS36" s="16"/>
      <c r="IT36" s="16">
        <v>6193</v>
      </c>
      <c r="IU36" s="16"/>
      <c r="IV36" s="16">
        <v>6564</v>
      </c>
      <c r="IW36" s="16"/>
      <c r="IX36" s="16">
        <v>6009</v>
      </c>
      <c r="IY36" s="16"/>
      <c r="IZ36" s="16">
        <v>5576</v>
      </c>
      <c r="JA36" s="16"/>
      <c r="JB36" s="16">
        <v>5782</v>
      </c>
      <c r="JC36" s="16"/>
      <c r="JD36" s="16">
        <v>6250</v>
      </c>
      <c r="JE36" s="16"/>
      <c r="JF36" s="16">
        <v>6466</v>
      </c>
      <c r="JG36" s="16"/>
      <c r="JH36" s="16">
        <v>6407</v>
      </c>
      <c r="JI36" s="16"/>
      <c r="JJ36" s="16">
        <v>6922</v>
      </c>
      <c r="JK36" s="16"/>
      <c r="JL36" s="16">
        <v>74602</v>
      </c>
      <c r="JM36" s="40"/>
      <c r="JN36" s="16"/>
      <c r="JO36" s="16">
        <v>7112</v>
      </c>
      <c r="JP36" s="31"/>
      <c r="JQ36" s="16">
        <v>6850</v>
      </c>
      <c r="JR36" s="53"/>
      <c r="JS36" s="16">
        <v>7397</v>
      </c>
      <c r="JT36" s="16"/>
      <c r="JU36" s="16">
        <v>6499</v>
      </c>
      <c r="JV36" s="16"/>
      <c r="JW36" s="16">
        <v>6929</v>
      </c>
      <c r="JX36" s="16"/>
      <c r="JY36" s="16">
        <v>6187</v>
      </c>
      <c r="JZ36" s="16"/>
      <c r="KA36" s="16">
        <v>5957</v>
      </c>
      <c r="KB36" s="16"/>
      <c r="KC36" s="16">
        <v>6238</v>
      </c>
      <c r="KD36" s="16"/>
      <c r="KE36" s="16">
        <v>6515</v>
      </c>
      <c r="KF36" s="16"/>
      <c r="KG36" s="16">
        <v>7107</v>
      </c>
      <c r="KH36" s="16"/>
      <c r="KI36" s="16">
        <v>7067</v>
      </c>
      <c r="KJ36" s="16"/>
      <c r="KK36" s="16">
        <v>6615</v>
      </c>
      <c r="KL36" s="16"/>
      <c r="KM36" s="16">
        <v>80673</v>
      </c>
      <c r="KN36" s="16"/>
      <c r="KO36" s="16"/>
      <c r="KP36" s="16">
        <v>6157</v>
      </c>
      <c r="KQ36" s="31"/>
      <c r="KR36" s="16">
        <v>6244</v>
      </c>
      <c r="KS36" s="53"/>
      <c r="KT36" s="16">
        <v>6802</v>
      </c>
      <c r="KU36" s="16"/>
      <c r="KV36" s="16"/>
      <c r="KW36" s="16"/>
      <c r="KX36" s="16"/>
      <c r="KY36" s="16"/>
      <c r="KZ36" s="16"/>
      <c r="LA36" s="16"/>
      <c r="LB36" s="16"/>
      <c r="LC36" s="16"/>
      <c r="LD36" s="16"/>
      <c r="LE36" s="16"/>
      <c r="LF36" s="16"/>
      <c r="LG36" s="16"/>
      <c r="LH36" s="16"/>
      <c r="LI36" s="16"/>
      <c r="LJ36" s="16"/>
      <c r="LK36" s="16"/>
      <c r="LL36" s="16"/>
      <c r="LM36" s="16"/>
      <c r="LN36" s="16">
        <v>19203</v>
      </c>
      <c r="LO36" s="16"/>
      <c r="LP36" s="40"/>
      <c r="LQ36" s="15" t="s">
        <v>30</v>
      </c>
    </row>
    <row r="37" spans="2:331" ht="10.5" customHeight="1" x14ac:dyDescent="0.2">
      <c r="B37" s="13">
        <v>16</v>
      </c>
      <c r="C37" s="13"/>
      <c r="D37" s="19" t="s">
        <v>31</v>
      </c>
      <c r="E37" s="41">
        <v>97.165109034267914</v>
      </c>
      <c r="F37" s="41"/>
      <c r="G37" s="41">
        <v>97.956448911222779</v>
      </c>
      <c r="H37" s="41"/>
      <c r="I37" s="41">
        <v>97.085523172479697</v>
      </c>
      <c r="J37" s="41"/>
      <c r="K37" s="41">
        <v>98.000944435699665</v>
      </c>
      <c r="L37" s="41"/>
      <c r="M37" s="41">
        <v>96.200185356811858</v>
      </c>
      <c r="N37" s="41"/>
      <c r="O37" s="41">
        <v>96.719160104986884</v>
      </c>
      <c r="P37" s="41"/>
      <c r="Q37" s="41">
        <v>97.920277296360482</v>
      </c>
      <c r="R37" s="41"/>
      <c r="S37" s="41">
        <v>97.342767295597483</v>
      </c>
      <c r="T37" s="41"/>
      <c r="U37" s="41">
        <v>97.549647661755287</v>
      </c>
      <c r="V37" s="41"/>
      <c r="W37" s="41">
        <v>97.276084949215146</v>
      </c>
      <c r="X37" s="41"/>
      <c r="Y37" s="41">
        <v>96.637799286805915</v>
      </c>
      <c r="Z37" s="41"/>
      <c r="AA37" s="41">
        <v>97.03382166757099</v>
      </c>
      <c r="AB37" s="41"/>
      <c r="AC37" s="41">
        <v>97.237486803280902</v>
      </c>
      <c r="AD37" s="41"/>
      <c r="AE37" s="41"/>
      <c r="AF37" s="41">
        <v>96.765894891583983</v>
      </c>
      <c r="AG37" s="41"/>
      <c r="AH37" s="41">
        <v>97.655511438835319</v>
      </c>
      <c r="AI37" s="41"/>
      <c r="AJ37" s="41">
        <v>97.621919696708602</v>
      </c>
      <c r="AK37" s="41"/>
      <c r="AL37" s="41">
        <v>98.023930384336481</v>
      </c>
      <c r="AM37" s="41"/>
      <c r="AN37" s="41">
        <v>96.404770256050512</v>
      </c>
      <c r="AO37" s="41"/>
      <c r="AP37" s="41">
        <v>94.240196078431367</v>
      </c>
      <c r="AQ37" s="41"/>
      <c r="AR37" s="41">
        <v>93.461237274862967</v>
      </c>
      <c r="AS37" s="41"/>
      <c r="AT37" s="41">
        <v>95.318777292576414</v>
      </c>
      <c r="AU37" s="41"/>
      <c r="AV37" s="41">
        <v>96.995926680244409</v>
      </c>
      <c r="AW37" s="41"/>
      <c r="AX37" s="41">
        <v>97.862193718138471</v>
      </c>
      <c r="AY37" s="41"/>
      <c r="AZ37" s="41">
        <v>97.493950916004152</v>
      </c>
      <c r="BA37" s="41"/>
      <c r="BB37" s="41">
        <v>97.870468145019359</v>
      </c>
      <c r="BC37" s="41"/>
      <c r="BD37" s="41">
        <v>96.699142285048268</v>
      </c>
      <c r="BE37" s="41"/>
      <c r="BF37" s="41"/>
      <c r="BG37" s="41">
        <v>96.986685353889285</v>
      </c>
      <c r="BH37" s="41"/>
      <c r="BI37" s="41">
        <v>97.547203105699666</v>
      </c>
      <c r="BJ37" s="41"/>
      <c r="BK37" s="41">
        <v>96.861336664584627</v>
      </c>
      <c r="BL37" s="41"/>
      <c r="BM37" s="41">
        <v>96.345570899292682</v>
      </c>
      <c r="BN37" s="41"/>
      <c r="BO37" s="41">
        <v>96.91337537338201</v>
      </c>
      <c r="BP37" s="41"/>
      <c r="BQ37" s="41">
        <v>96.96664990782638</v>
      </c>
      <c r="BR37" s="41"/>
      <c r="BS37" s="41">
        <v>96.755052846282226</v>
      </c>
      <c r="BT37" s="41"/>
      <c r="BU37" s="41">
        <v>96.347256347256348</v>
      </c>
      <c r="BV37" s="41"/>
      <c r="BW37" s="41">
        <v>96.001295127084347</v>
      </c>
      <c r="BX37" s="41"/>
      <c r="BY37" s="41">
        <v>96.891191709844563</v>
      </c>
      <c r="BZ37" s="41"/>
      <c r="CA37" s="41">
        <v>97.076401227588434</v>
      </c>
      <c r="CB37" s="41"/>
      <c r="CC37" s="41">
        <v>97.031849257962307</v>
      </c>
      <c r="CD37" s="41"/>
      <c r="CE37" s="41">
        <v>96.805530390667457</v>
      </c>
      <c r="CF37" s="41"/>
      <c r="CG37" s="41"/>
      <c r="CH37" s="41">
        <v>94.574045273889752</v>
      </c>
      <c r="CI37" s="41"/>
      <c r="CJ37" s="41">
        <v>96.663244353182748</v>
      </c>
      <c r="CK37" s="41"/>
      <c r="CL37" s="41">
        <v>97.970687711386688</v>
      </c>
      <c r="CM37" s="41"/>
      <c r="CN37" s="41">
        <v>97.70404151596162</v>
      </c>
      <c r="CO37" s="41"/>
      <c r="CP37" s="41">
        <v>96.131805157593121</v>
      </c>
      <c r="CQ37" s="41"/>
      <c r="CR37" s="41">
        <v>96.729602157788264</v>
      </c>
      <c r="CS37" s="41"/>
      <c r="CT37" s="41">
        <v>97.387629658086823</v>
      </c>
      <c r="CU37" s="41"/>
      <c r="CV37" s="41">
        <v>97.736486486486484</v>
      </c>
      <c r="CW37" s="41"/>
      <c r="CX37" s="41">
        <v>97.069476457029964</v>
      </c>
      <c r="CY37" s="41"/>
      <c r="CZ37" s="41">
        <v>96.817961557099025</v>
      </c>
      <c r="DA37" s="41"/>
      <c r="DB37" s="41">
        <v>94.185463659147871</v>
      </c>
      <c r="DC37" s="41"/>
      <c r="DD37" s="41">
        <v>97.51381215469614</v>
      </c>
      <c r="DE37" s="41"/>
      <c r="DF37" s="41">
        <v>96.714065301697175</v>
      </c>
      <c r="DG37" s="41"/>
      <c r="DH37" s="41"/>
      <c r="DI37" s="41">
        <v>97.494052339413159</v>
      </c>
      <c r="DJ37" s="41"/>
      <c r="DK37" s="41">
        <v>97.599729546991213</v>
      </c>
      <c r="DL37" s="41"/>
      <c r="DM37" s="41">
        <v>97.997876535719712</v>
      </c>
      <c r="DN37" s="41"/>
      <c r="DO37" s="41">
        <v>96.702911259207298</v>
      </c>
      <c r="DP37" s="41"/>
      <c r="DQ37" s="41">
        <v>94.829500396510696</v>
      </c>
      <c r="DR37" s="41"/>
      <c r="DS37" s="41">
        <v>95.417156286721507</v>
      </c>
      <c r="DT37" s="41"/>
      <c r="DU37" s="41">
        <v>97.399672399672397</v>
      </c>
      <c r="DV37" s="41"/>
      <c r="DW37" s="41">
        <v>97.55725190839695</v>
      </c>
      <c r="DX37" s="41"/>
      <c r="DY37" s="41">
        <v>97.27072385150025</v>
      </c>
      <c r="DZ37" s="41"/>
      <c r="EA37" s="41">
        <v>97.698647177732852</v>
      </c>
      <c r="EB37" s="41"/>
      <c r="EC37" s="41">
        <v>97.558303333855065</v>
      </c>
      <c r="ED37" s="41"/>
      <c r="EE37" s="41">
        <v>96.733183134856773</v>
      </c>
      <c r="EF37" s="41"/>
      <c r="EG37" s="41">
        <v>97.023037660366953</v>
      </c>
      <c r="EH37" s="41"/>
      <c r="EI37" s="41"/>
      <c r="EJ37" s="41">
        <v>94.517611026033691</v>
      </c>
      <c r="EK37" s="41"/>
      <c r="EL37" s="41">
        <v>92.771894436039673</v>
      </c>
      <c r="EM37" s="41"/>
      <c r="EN37" s="41">
        <v>95.673076923076934</v>
      </c>
      <c r="EO37" s="41"/>
      <c r="EP37" s="41">
        <v>96.256157635467972</v>
      </c>
      <c r="EQ37" s="41"/>
      <c r="ER37" s="41">
        <v>92.822265625</v>
      </c>
      <c r="ES37" s="41"/>
      <c r="ET37" s="41">
        <v>93.716738197424903</v>
      </c>
      <c r="EU37" s="41"/>
      <c r="EV37" s="41">
        <v>91.829341919903399</v>
      </c>
      <c r="EW37" s="41"/>
      <c r="EX37" s="41">
        <v>94.300168634064079</v>
      </c>
      <c r="EY37" s="41"/>
      <c r="EZ37" s="41">
        <v>95.948616600790515</v>
      </c>
      <c r="FA37" s="41"/>
      <c r="FB37" s="41">
        <v>94.727420667209117</v>
      </c>
      <c r="FC37" s="41"/>
      <c r="FD37" s="41">
        <v>96.77734375</v>
      </c>
      <c r="FE37" s="41"/>
      <c r="FF37" s="41">
        <v>97.750809061488681</v>
      </c>
      <c r="FG37" s="41"/>
      <c r="FH37" s="41">
        <v>94.818159224587845</v>
      </c>
      <c r="FI37" s="41"/>
      <c r="FJ37" s="41"/>
      <c r="FK37" s="41">
        <v>96.635344043649596</v>
      </c>
      <c r="FL37" s="41"/>
      <c r="FM37" s="41">
        <v>93.760427093760427</v>
      </c>
      <c r="FN37" s="41"/>
      <c r="FO37" s="41">
        <v>97.323049001814894</v>
      </c>
      <c r="FP37" s="41"/>
      <c r="FQ37" s="41">
        <v>96.784073506891261</v>
      </c>
      <c r="FR37" s="41"/>
      <c r="FS37" s="41">
        <v>97.092836492129777</v>
      </c>
      <c r="FT37" s="41"/>
      <c r="FU37" s="41">
        <v>94.239423942394239</v>
      </c>
      <c r="FV37" s="41"/>
      <c r="FW37" s="41">
        <v>97.068463219227965</v>
      </c>
      <c r="FX37" s="41"/>
      <c r="FY37" s="41">
        <v>96.094933512876622</v>
      </c>
      <c r="FZ37" s="41"/>
      <c r="GA37" s="41">
        <v>97.831484853501067</v>
      </c>
      <c r="GB37" s="41"/>
      <c r="GC37" s="41">
        <v>97.074508608867887</v>
      </c>
      <c r="GD37" s="41"/>
      <c r="GE37" s="41">
        <v>97.130957889865797</v>
      </c>
      <c r="GF37" s="41"/>
      <c r="GG37" s="41">
        <v>96.976708314052146</v>
      </c>
      <c r="GH37" s="41"/>
      <c r="GI37" s="41">
        <v>96.532864008664461</v>
      </c>
      <c r="GJ37" s="41"/>
      <c r="GK37" s="41"/>
      <c r="GL37" s="41">
        <v>98.64663890541344</v>
      </c>
      <c r="GM37" s="41"/>
      <c r="GN37" s="41">
        <v>97.5343764817449</v>
      </c>
      <c r="GO37" s="41"/>
      <c r="GP37" s="41">
        <v>98.296575219652141</v>
      </c>
      <c r="GQ37" s="41"/>
      <c r="GR37" s="41">
        <v>98.607888631090489</v>
      </c>
      <c r="GS37" s="41"/>
      <c r="GT37" s="41">
        <v>97.97661870503596</v>
      </c>
      <c r="GU37" s="41"/>
      <c r="GV37" s="41">
        <v>95.748613678373388</v>
      </c>
      <c r="GW37" s="41"/>
      <c r="GX37" s="41">
        <v>98.16651638112414</v>
      </c>
      <c r="GY37" s="41"/>
      <c r="GZ37" s="41">
        <v>97.664763881681367</v>
      </c>
      <c r="HA37" s="41"/>
      <c r="HB37" s="41">
        <v>97.631968426245692</v>
      </c>
      <c r="HC37" s="41"/>
      <c r="HD37" s="41">
        <v>98.134417603444163</v>
      </c>
      <c r="HE37" s="41"/>
      <c r="HF37" s="41">
        <v>97.942386831275712</v>
      </c>
      <c r="HG37" s="41"/>
      <c r="HH37" s="41">
        <v>98.994307400379512</v>
      </c>
      <c r="HI37" s="41"/>
      <c r="HJ37" s="41">
        <v>98.029991179064979</v>
      </c>
      <c r="HK37" s="41"/>
      <c r="HL37" s="41"/>
      <c r="HM37" s="41">
        <v>98.370804822417725</v>
      </c>
      <c r="HN37" s="41"/>
      <c r="HO37" s="41">
        <v>96.502281121008039</v>
      </c>
      <c r="HP37" s="41"/>
      <c r="HQ37" s="41">
        <v>98.15738963531669</v>
      </c>
      <c r="HR37" s="41"/>
      <c r="HS37" s="41">
        <v>98.295131653722308</v>
      </c>
      <c r="HT37" s="41"/>
      <c r="HU37" s="41">
        <v>98.06094182825484</v>
      </c>
      <c r="HV37" s="41"/>
      <c r="HW37" s="41">
        <v>96.224417784050814</v>
      </c>
      <c r="HX37" s="41"/>
      <c r="HY37" s="41">
        <v>95.704187058183805</v>
      </c>
      <c r="HZ37" s="41"/>
      <c r="IA37" s="41">
        <v>97.301374455246389</v>
      </c>
      <c r="IB37" s="41"/>
      <c r="IC37" s="41">
        <v>97.586265510793808</v>
      </c>
      <c r="ID37" s="41"/>
      <c r="IE37" s="41">
        <v>97.489539748953973</v>
      </c>
      <c r="IF37" s="41"/>
      <c r="IG37" s="41">
        <v>94.551591128254572</v>
      </c>
      <c r="IH37" s="41"/>
      <c r="II37" s="41">
        <v>94.926686217008793</v>
      </c>
      <c r="IJ37" s="41"/>
      <c r="IK37" s="41">
        <v>96.889526043703029</v>
      </c>
      <c r="IL37" s="41"/>
      <c r="IM37" s="41"/>
      <c r="IN37" s="41">
        <v>97.082066869300903</v>
      </c>
      <c r="IO37" s="41"/>
      <c r="IP37" s="41">
        <v>94.985793080394458</v>
      </c>
      <c r="IQ37" s="41"/>
      <c r="IR37" s="41">
        <v>94.015073149105959</v>
      </c>
      <c r="IS37" s="41"/>
      <c r="IT37" s="41">
        <v>93.705553033741865</v>
      </c>
      <c r="IU37" s="41"/>
      <c r="IV37" s="41">
        <v>95.047784535186793</v>
      </c>
      <c r="IW37" s="41"/>
      <c r="IX37" s="41">
        <v>94.481132075471692</v>
      </c>
      <c r="IY37" s="41"/>
      <c r="IZ37" s="41">
        <v>95.889939810834051</v>
      </c>
      <c r="JA37" s="41"/>
      <c r="JB37" s="41">
        <v>94.108072916666657</v>
      </c>
      <c r="JC37" s="41"/>
      <c r="JD37" s="41">
        <v>96.629560915275206</v>
      </c>
      <c r="JE37" s="41"/>
      <c r="JF37" s="41">
        <v>97.452901281085161</v>
      </c>
      <c r="JG37" s="41"/>
      <c r="JH37" s="41">
        <v>96.840991535671094</v>
      </c>
      <c r="JI37" s="41"/>
      <c r="JJ37" s="41">
        <v>93.972305185989683</v>
      </c>
      <c r="JK37" s="41"/>
      <c r="JL37" s="41">
        <v>95.339237562141363</v>
      </c>
      <c r="JM37" s="41"/>
      <c r="JN37" s="41"/>
      <c r="JO37" s="41">
        <v>90.070921985815602</v>
      </c>
      <c r="JP37" s="41"/>
      <c r="JQ37" s="41">
        <v>96.874558054023481</v>
      </c>
      <c r="JR37" s="41"/>
      <c r="JS37" s="41">
        <v>95.260785576303931</v>
      </c>
      <c r="JT37" s="41"/>
      <c r="JU37" s="41">
        <v>96.524580424773504</v>
      </c>
      <c r="JV37" s="41"/>
      <c r="JW37" s="41">
        <v>95.810287610619469</v>
      </c>
      <c r="JX37" s="41"/>
      <c r="JY37" s="41">
        <v>93.671461014383041</v>
      </c>
      <c r="JZ37" s="41"/>
      <c r="KA37" s="41">
        <v>96.003223207091054</v>
      </c>
      <c r="KB37" s="41"/>
      <c r="KC37" s="41">
        <v>91.951650943396217</v>
      </c>
      <c r="KD37" s="41"/>
      <c r="KE37" s="41">
        <v>96.475640456093586</v>
      </c>
      <c r="KF37" s="41"/>
      <c r="KG37" s="41">
        <v>95.897989475104566</v>
      </c>
      <c r="KH37" s="41"/>
      <c r="KI37" s="41">
        <v>93.876195536663118</v>
      </c>
      <c r="KJ37" s="41"/>
      <c r="KK37" s="41">
        <v>91.027934498417508</v>
      </c>
      <c r="KL37" s="41"/>
      <c r="KM37" s="41">
        <v>94.933982913224597</v>
      </c>
      <c r="KN37" s="41"/>
      <c r="KO37" s="41"/>
      <c r="KP37" s="41">
        <v>89.400319442427772</v>
      </c>
      <c r="KQ37" s="41"/>
      <c r="KR37" s="41">
        <v>94.706506901258919</v>
      </c>
      <c r="KS37" s="41"/>
      <c r="KT37" s="41">
        <v>96.087017940387071</v>
      </c>
      <c r="KU37" s="41"/>
      <c r="KV37" s="41"/>
      <c r="KW37" s="41"/>
      <c r="KX37" s="41"/>
      <c r="KY37" s="41"/>
      <c r="KZ37" s="41"/>
      <c r="LA37" s="41"/>
      <c r="LB37" s="41"/>
      <c r="LC37" s="41"/>
      <c r="LD37" s="41"/>
      <c r="LE37" s="41"/>
      <c r="LF37" s="41"/>
      <c r="LG37" s="41"/>
      <c r="LH37" s="41"/>
      <c r="LI37" s="41"/>
      <c r="LJ37" s="41"/>
      <c r="LK37" s="41"/>
      <c r="LL37" s="41"/>
      <c r="LM37" s="41"/>
      <c r="LN37" s="41">
        <v>93.404348460528226</v>
      </c>
      <c r="LO37" s="41"/>
      <c r="LP37" s="42"/>
      <c r="LQ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6"/>
      <c r="JO38" s="46"/>
      <c r="JP38" s="42"/>
      <c r="JQ38" s="46"/>
      <c r="JR38" s="50"/>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2"/>
      <c r="KR38" s="46"/>
      <c r="KS38" s="50"/>
      <c r="KT38" s="46"/>
      <c r="KU38" s="46"/>
      <c r="KV38" s="46"/>
      <c r="KW38" s="46"/>
      <c r="KX38" s="46"/>
      <c r="KY38" s="46"/>
      <c r="KZ38" s="46"/>
      <c r="LA38" s="46"/>
      <c r="LB38" s="46"/>
      <c r="LC38" s="46"/>
      <c r="LD38" s="46"/>
      <c r="LE38" s="46"/>
      <c r="LF38" s="46"/>
      <c r="LG38" s="46"/>
      <c r="LH38" s="46"/>
      <c r="LI38" s="46"/>
      <c r="LJ38" s="46"/>
      <c r="LK38" s="46"/>
      <c r="LL38" s="46"/>
      <c r="LM38" s="46"/>
      <c r="LN38" s="46"/>
      <c r="LO38" s="46"/>
      <c r="LP38" s="42"/>
      <c r="LQ38" s="19"/>
    </row>
    <row r="39" spans="2:331" ht="10.5" customHeight="1" x14ac:dyDescent="0.2">
      <c r="B39" s="13">
        <v>17</v>
      </c>
      <c r="C39" s="14"/>
      <c r="D39" s="15" t="s">
        <v>33</v>
      </c>
      <c r="E39" s="16">
        <v>6297</v>
      </c>
      <c r="F39" s="16"/>
      <c r="G39" s="16">
        <v>5900</v>
      </c>
      <c r="H39" s="16"/>
      <c r="I39" s="16">
        <v>6158</v>
      </c>
      <c r="J39" s="16"/>
      <c r="K39" s="16">
        <v>6275</v>
      </c>
      <c r="L39" s="16"/>
      <c r="M39" s="16">
        <v>6308</v>
      </c>
      <c r="N39" s="16"/>
      <c r="O39" s="16">
        <v>5974</v>
      </c>
      <c r="P39" s="16"/>
      <c r="Q39" s="16">
        <v>5697</v>
      </c>
      <c r="R39" s="16"/>
      <c r="S39" s="16">
        <v>6261</v>
      </c>
      <c r="T39" s="16"/>
      <c r="U39" s="16">
        <v>6151</v>
      </c>
      <c r="V39" s="16"/>
      <c r="W39" s="16">
        <v>6395</v>
      </c>
      <c r="X39" s="16"/>
      <c r="Y39" s="16">
        <v>5751</v>
      </c>
      <c r="Z39" s="16"/>
      <c r="AA39" s="16">
        <v>5416</v>
      </c>
      <c r="AB39" s="16"/>
      <c r="AC39" s="16">
        <v>72583</v>
      </c>
      <c r="AD39" s="45"/>
      <c r="AE39" s="45"/>
      <c r="AF39" s="16">
        <v>5337</v>
      </c>
      <c r="AG39" s="16"/>
      <c r="AH39" s="16">
        <v>5205</v>
      </c>
      <c r="AI39" s="16"/>
      <c r="AJ39" s="16">
        <v>5707</v>
      </c>
      <c r="AK39" s="16"/>
      <c r="AL39" s="16">
        <v>5460</v>
      </c>
      <c r="AM39" s="16"/>
      <c r="AN39" s="16">
        <v>5569</v>
      </c>
      <c r="AO39" s="16"/>
      <c r="AP39" s="16">
        <v>4697</v>
      </c>
      <c r="AQ39" s="16"/>
      <c r="AR39" s="16">
        <v>4885</v>
      </c>
      <c r="AS39" s="16"/>
      <c r="AT39" s="16">
        <v>5536</v>
      </c>
      <c r="AU39" s="16"/>
      <c r="AV39" s="16">
        <v>5786</v>
      </c>
      <c r="AW39" s="16"/>
      <c r="AX39" s="16">
        <v>5996</v>
      </c>
      <c r="AY39" s="16"/>
      <c r="AZ39" s="16">
        <v>5685</v>
      </c>
      <c r="BA39" s="16"/>
      <c r="BB39" s="16">
        <v>5619</v>
      </c>
      <c r="BC39" s="16"/>
      <c r="BD39" s="16">
        <v>65482</v>
      </c>
      <c r="BE39" s="45"/>
      <c r="BF39" s="45"/>
      <c r="BG39" s="16">
        <v>5600</v>
      </c>
      <c r="BH39" s="53"/>
      <c r="BI39" s="16">
        <v>5592</v>
      </c>
      <c r="BJ39" s="16"/>
      <c r="BK39" s="16">
        <v>6270</v>
      </c>
      <c r="BL39" s="16"/>
      <c r="BM39" s="16">
        <v>5784</v>
      </c>
      <c r="BN39" s="16"/>
      <c r="BO39" s="16">
        <v>5902</v>
      </c>
      <c r="BP39" s="16"/>
      <c r="BQ39" s="16">
        <v>5845</v>
      </c>
      <c r="BR39" s="16"/>
      <c r="BS39" s="16">
        <v>5282</v>
      </c>
      <c r="BT39" s="16"/>
      <c r="BU39" s="16">
        <v>5951</v>
      </c>
      <c r="BV39" s="16"/>
      <c r="BW39" s="16">
        <v>5998</v>
      </c>
      <c r="BX39" s="16"/>
      <c r="BY39" s="16">
        <v>6035</v>
      </c>
      <c r="BZ39" s="16"/>
      <c r="CA39" s="16">
        <v>6063</v>
      </c>
      <c r="CB39" s="16"/>
      <c r="CC39" s="16">
        <v>5883</v>
      </c>
      <c r="CD39" s="16"/>
      <c r="CE39" s="16">
        <v>70205</v>
      </c>
      <c r="CF39" s="31"/>
      <c r="CG39" s="45"/>
      <c r="CH39" s="16">
        <v>5564</v>
      </c>
      <c r="CI39" s="53"/>
      <c r="CJ39" s="16">
        <v>5706</v>
      </c>
      <c r="CK39" s="16"/>
      <c r="CL39" s="16">
        <v>6124</v>
      </c>
      <c r="CM39" s="16"/>
      <c r="CN39" s="16">
        <v>6260</v>
      </c>
      <c r="CO39" s="16"/>
      <c r="CP39" s="16">
        <v>6139</v>
      </c>
      <c r="CQ39" s="16"/>
      <c r="CR39" s="16">
        <v>5803</v>
      </c>
      <c r="CS39" s="16"/>
      <c r="CT39" s="16">
        <v>5123</v>
      </c>
      <c r="CU39" s="16"/>
      <c r="CV39" s="16">
        <v>5820</v>
      </c>
      <c r="CW39" s="16"/>
      <c r="CX39" s="16">
        <v>5946</v>
      </c>
      <c r="CY39" s="16"/>
      <c r="CZ39" s="16">
        <v>6086</v>
      </c>
      <c r="DA39" s="16"/>
      <c r="DB39" s="16">
        <v>5744</v>
      </c>
      <c r="DC39" s="16"/>
      <c r="DD39" s="16">
        <v>6070</v>
      </c>
      <c r="DE39" s="16"/>
      <c r="DF39" s="16">
        <v>70385</v>
      </c>
      <c r="DG39" s="31"/>
      <c r="DH39" s="45"/>
      <c r="DI39" s="16">
        <v>6198</v>
      </c>
      <c r="DJ39" s="53"/>
      <c r="DK39" s="16">
        <v>5821</v>
      </c>
      <c r="DL39" s="16"/>
      <c r="DM39" s="16">
        <v>6523</v>
      </c>
      <c r="DN39" s="16"/>
      <c r="DO39" s="16">
        <v>5568</v>
      </c>
      <c r="DP39" s="16"/>
      <c r="DQ39" s="16">
        <v>6092</v>
      </c>
      <c r="DR39" s="16"/>
      <c r="DS39" s="16">
        <v>5775</v>
      </c>
      <c r="DT39" s="16"/>
      <c r="DU39" s="16">
        <v>4801</v>
      </c>
      <c r="DV39" s="16"/>
      <c r="DW39" s="16">
        <v>5801</v>
      </c>
      <c r="DX39" s="16"/>
      <c r="DY39" s="16">
        <v>5789</v>
      </c>
      <c r="DZ39" s="16"/>
      <c r="EA39" s="16">
        <v>6344</v>
      </c>
      <c r="EB39" s="16"/>
      <c r="EC39" s="16">
        <v>6291</v>
      </c>
      <c r="ED39" s="16"/>
      <c r="EE39" s="16">
        <v>6084</v>
      </c>
      <c r="EF39" s="16"/>
      <c r="EG39" s="16">
        <v>71087</v>
      </c>
      <c r="EH39" s="31"/>
      <c r="EI39" s="45"/>
      <c r="EJ39" s="16">
        <v>6290</v>
      </c>
      <c r="EK39" s="53"/>
      <c r="EL39" s="16">
        <v>5643</v>
      </c>
      <c r="EM39" s="16"/>
      <c r="EN39" s="16">
        <v>6270</v>
      </c>
      <c r="EO39" s="16"/>
      <c r="EP39" s="16">
        <v>5953</v>
      </c>
      <c r="EQ39" s="16"/>
      <c r="ER39" s="16">
        <v>5848</v>
      </c>
      <c r="ES39" s="16"/>
      <c r="ET39" s="16">
        <v>5607</v>
      </c>
      <c r="EU39" s="16"/>
      <c r="EV39" s="16">
        <v>4686</v>
      </c>
      <c r="EW39" s="16"/>
      <c r="EX39" s="16">
        <v>5706</v>
      </c>
      <c r="EY39" s="16"/>
      <c r="EZ39" s="16">
        <v>5914</v>
      </c>
      <c r="FA39" s="16"/>
      <c r="FB39" s="16">
        <v>5940</v>
      </c>
      <c r="FC39" s="16"/>
      <c r="FD39" s="16">
        <v>6022</v>
      </c>
      <c r="FE39" s="16"/>
      <c r="FF39" s="16">
        <v>6080</v>
      </c>
      <c r="FG39" s="16"/>
      <c r="FH39" s="16">
        <v>69959</v>
      </c>
      <c r="FI39" s="31"/>
      <c r="FJ39" s="45"/>
      <c r="FK39" s="16">
        <v>6457</v>
      </c>
      <c r="FL39" s="53"/>
      <c r="FM39" s="16">
        <v>5711</v>
      </c>
      <c r="FN39" s="16"/>
      <c r="FO39" s="16">
        <v>6488</v>
      </c>
      <c r="FP39" s="16"/>
      <c r="FQ39" s="16">
        <v>5751</v>
      </c>
      <c r="FR39" s="16"/>
      <c r="FS39" s="16">
        <v>6098</v>
      </c>
      <c r="FT39" s="16"/>
      <c r="FU39" s="16">
        <v>5338</v>
      </c>
      <c r="FV39" s="16"/>
      <c r="FW39" s="16">
        <v>5386</v>
      </c>
      <c r="FX39" s="16"/>
      <c r="FY39" s="16">
        <v>5765</v>
      </c>
      <c r="FZ39" s="16"/>
      <c r="GA39" s="16">
        <v>5960</v>
      </c>
      <c r="GB39" s="16"/>
      <c r="GC39" s="16">
        <v>6431</v>
      </c>
      <c r="GD39" s="16"/>
      <c r="GE39" s="16">
        <v>6358</v>
      </c>
      <c r="GF39" s="16"/>
      <c r="GG39" s="16">
        <v>6366</v>
      </c>
      <c r="GH39" s="16"/>
      <c r="GI39" s="16">
        <v>72109</v>
      </c>
      <c r="GJ39" s="31"/>
      <c r="GK39" s="45"/>
      <c r="GL39" s="16">
        <v>6664</v>
      </c>
      <c r="GM39" s="53"/>
      <c r="GN39" s="16">
        <v>6215</v>
      </c>
      <c r="GO39" s="16"/>
      <c r="GP39" s="16">
        <v>5521</v>
      </c>
      <c r="GQ39" s="16"/>
      <c r="GR39" s="16">
        <v>2133</v>
      </c>
      <c r="GS39" s="16"/>
      <c r="GT39" s="16">
        <v>2189</v>
      </c>
      <c r="GU39" s="16"/>
      <c r="GV39" s="16">
        <v>2618</v>
      </c>
      <c r="GW39" s="16"/>
      <c r="GX39" s="16">
        <v>3284</v>
      </c>
      <c r="GY39" s="16"/>
      <c r="GZ39" s="16">
        <v>3786</v>
      </c>
      <c r="HA39" s="16"/>
      <c r="HB39" s="16">
        <v>3991</v>
      </c>
      <c r="HC39" s="16"/>
      <c r="HD39" s="16">
        <v>4132</v>
      </c>
      <c r="HE39" s="16"/>
      <c r="HF39" s="16">
        <v>4555</v>
      </c>
      <c r="HG39" s="16"/>
      <c r="HH39" s="16">
        <v>5235</v>
      </c>
      <c r="HI39" s="16"/>
      <c r="HJ39" s="16">
        <v>50323</v>
      </c>
      <c r="HK39" s="31"/>
      <c r="HL39" s="45"/>
      <c r="HM39" s="16">
        <v>6065</v>
      </c>
      <c r="HN39" s="53"/>
      <c r="HO39" s="16">
        <v>4498</v>
      </c>
      <c r="HP39" s="16"/>
      <c r="HQ39" s="16">
        <v>5148</v>
      </c>
      <c r="HR39" s="16"/>
      <c r="HS39" s="16">
        <v>5213</v>
      </c>
      <c r="HT39" s="16"/>
      <c r="HU39" s="16">
        <v>5715</v>
      </c>
      <c r="HV39" s="16"/>
      <c r="HW39" s="16">
        <v>5524</v>
      </c>
      <c r="HX39" s="16"/>
      <c r="HY39" s="16">
        <v>5340</v>
      </c>
      <c r="HZ39" s="16"/>
      <c r="IA39" s="16">
        <v>5855</v>
      </c>
      <c r="IB39" s="16"/>
      <c r="IC39" s="16">
        <v>5795</v>
      </c>
      <c r="ID39" s="16"/>
      <c r="IE39" s="16">
        <v>5876</v>
      </c>
      <c r="IF39" s="16"/>
      <c r="IG39" s="16">
        <v>5975</v>
      </c>
      <c r="IH39" s="16"/>
      <c r="II39" s="16">
        <v>6599</v>
      </c>
      <c r="IJ39" s="16"/>
      <c r="IK39" s="16">
        <v>67603</v>
      </c>
      <c r="IL39" s="16"/>
      <c r="IM39" s="31"/>
      <c r="IN39" s="16">
        <v>6464</v>
      </c>
      <c r="IO39" s="53"/>
      <c r="IP39" s="16">
        <v>5790</v>
      </c>
      <c r="IQ39" s="16"/>
      <c r="IR39" s="16">
        <v>6546</v>
      </c>
      <c r="IS39" s="16"/>
      <c r="IT39" s="16">
        <v>6339</v>
      </c>
      <c r="IU39" s="16"/>
      <c r="IV39" s="16">
        <v>6664</v>
      </c>
      <c r="IW39" s="16"/>
      <c r="IX39" s="16">
        <v>6127</v>
      </c>
      <c r="IY39" s="16"/>
      <c r="IZ39" s="16">
        <v>5644</v>
      </c>
      <c r="JA39" s="16"/>
      <c r="JB39" s="16">
        <v>5878</v>
      </c>
      <c r="JC39" s="16"/>
      <c r="JD39" s="16">
        <v>6330</v>
      </c>
      <c r="JE39" s="16"/>
      <c r="JF39" s="16">
        <v>6527</v>
      </c>
      <c r="JG39" s="16"/>
      <c r="JH39" s="16">
        <v>6482</v>
      </c>
      <c r="JI39" s="16"/>
      <c r="JJ39" s="16">
        <v>7074</v>
      </c>
      <c r="JK39" s="16"/>
      <c r="JL39" s="16">
        <v>75865</v>
      </c>
      <c r="JM39" s="40"/>
      <c r="JN39" s="16"/>
      <c r="JO39" s="16">
        <v>7312</v>
      </c>
      <c r="JP39" s="31"/>
      <c r="JQ39" s="16">
        <v>6932</v>
      </c>
      <c r="JR39" s="53"/>
      <c r="JS39" s="16">
        <v>7503</v>
      </c>
      <c r="JT39" s="16"/>
      <c r="JU39" s="16">
        <v>6587</v>
      </c>
      <c r="JV39" s="16"/>
      <c r="JW39" s="16">
        <v>7011</v>
      </c>
      <c r="JX39" s="16"/>
      <c r="JY39" s="16">
        <v>6310</v>
      </c>
      <c r="JZ39" s="16"/>
      <c r="KA39" s="16">
        <v>6024</v>
      </c>
      <c r="KB39" s="16"/>
      <c r="KC39" s="16">
        <v>6387</v>
      </c>
      <c r="KD39" s="16"/>
      <c r="KE39" s="16">
        <v>6610</v>
      </c>
      <c r="KF39" s="16"/>
      <c r="KG39" s="16">
        <v>7229</v>
      </c>
      <c r="KH39" s="16"/>
      <c r="KI39" s="16">
        <v>7210</v>
      </c>
      <c r="KJ39" s="16"/>
      <c r="KK39" s="16">
        <v>6839</v>
      </c>
      <c r="KL39" s="16"/>
      <c r="KM39" s="16">
        <v>82061</v>
      </c>
      <c r="KN39" s="16"/>
      <c r="KO39" s="16"/>
      <c r="KP39" s="16">
        <v>6379</v>
      </c>
      <c r="KQ39" s="31"/>
      <c r="KR39" s="16">
        <v>6350</v>
      </c>
      <c r="KS39" s="53"/>
      <c r="KT39" s="16">
        <v>6881</v>
      </c>
      <c r="KU39" s="16"/>
      <c r="KV39" s="16"/>
      <c r="KW39" s="16"/>
      <c r="KX39" s="16"/>
      <c r="KY39" s="16"/>
      <c r="KZ39" s="16"/>
      <c r="LA39" s="16"/>
      <c r="LB39" s="16"/>
      <c r="LC39" s="16"/>
      <c r="LD39" s="16"/>
      <c r="LE39" s="16"/>
      <c r="LF39" s="16"/>
      <c r="LG39" s="16"/>
      <c r="LH39" s="16"/>
      <c r="LI39" s="16"/>
      <c r="LJ39" s="16"/>
      <c r="LK39" s="16"/>
      <c r="LL39" s="16"/>
      <c r="LM39" s="16"/>
      <c r="LN39" s="16">
        <v>19610</v>
      </c>
      <c r="LO39" s="16"/>
      <c r="LP39" s="40"/>
      <c r="LQ39" s="15" t="s">
        <v>34</v>
      </c>
    </row>
    <row r="40" spans="2:331" ht="10.5" customHeight="1" x14ac:dyDescent="0.2">
      <c r="B40" s="13">
        <v>18</v>
      </c>
      <c r="C40" s="13"/>
      <c r="D40" s="19" t="s">
        <v>35</v>
      </c>
      <c r="E40" s="41">
        <v>98.084112149532714</v>
      </c>
      <c r="F40" s="41"/>
      <c r="G40" s="41">
        <v>98.827470686767171</v>
      </c>
      <c r="H40" s="41"/>
      <c r="I40" s="41">
        <v>98.072941551202419</v>
      </c>
      <c r="J40" s="41"/>
      <c r="K40" s="41">
        <v>98.772233590429721</v>
      </c>
      <c r="L40" s="41"/>
      <c r="M40" s="41">
        <v>97.435897435897431</v>
      </c>
      <c r="N40" s="41"/>
      <c r="O40" s="41">
        <v>97.998687664041995</v>
      </c>
      <c r="P40" s="41"/>
      <c r="Q40" s="41">
        <v>98.734835355285966</v>
      </c>
      <c r="R40" s="41"/>
      <c r="S40" s="41">
        <v>98.443396226415089</v>
      </c>
      <c r="T40" s="41"/>
      <c r="U40" s="41">
        <v>98.510570147341454</v>
      </c>
      <c r="V40" s="41"/>
      <c r="W40" s="41">
        <v>98.414896891351191</v>
      </c>
      <c r="X40" s="41"/>
      <c r="Y40" s="41">
        <v>97.656647987773809</v>
      </c>
      <c r="Z40" s="41"/>
      <c r="AA40" s="41">
        <v>97.956230783143425</v>
      </c>
      <c r="AB40" s="41"/>
      <c r="AC40" s="41">
        <v>98.241790963969578</v>
      </c>
      <c r="AD40" s="41"/>
      <c r="AE40" s="41"/>
      <c r="AF40" s="41">
        <v>98.070562293274534</v>
      </c>
      <c r="AG40" s="41"/>
      <c r="AH40" s="41">
        <v>98.411798071469093</v>
      </c>
      <c r="AI40" s="41"/>
      <c r="AJ40" s="41">
        <v>98.345683267275547</v>
      </c>
      <c r="AK40" s="41"/>
      <c r="AL40" s="41">
        <v>98.984771573604064</v>
      </c>
      <c r="AM40" s="41"/>
      <c r="AN40" s="41">
        <v>97.667485092949846</v>
      </c>
      <c r="AO40" s="41"/>
      <c r="AP40" s="41">
        <v>95.935457516339866</v>
      </c>
      <c r="AQ40" s="41"/>
      <c r="AR40" s="41">
        <v>95.63429913860611</v>
      </c>
      <c r="AS40" s="41"/>
      <c r="AT40" s="41">
        <v>96.698689956331876</v>
      </c>
      <c r="AU40" s="41"/>
      <c r="AV40" s="41">
        <v>98.200950441276305</v>
      </c>
      <c r="AW40" s="41"/>
      <c r="AX40" s="41">
        <v>98.602203584936689</v>
      </c>
      <c r="AY40" s="41"/>
      <c r="AZ40" s="41">
        <v>98.254407189768415</v>
      </c>
      <c r="BA40" s="41"/>
      <c r="BB40" s="41">
        <v>98.89123548046463</v>
      </c>
      <c r="BC40" s="41"/>
      <c r="BD40" s="41">
        <v>97.848241236065874</v>
      </c>
      <c r="BE40" s="41"/>
      <c r="BF40" s="41"/>
      <c r="BG40" s="41">
        <v>98.107918710581643</v>
      </c>
      <c r="BH40" s="41"/>
      <c r="BI40" s="41">
        <v>98.67654843832716</v>
      </c>
      <c r="BJ40" s="41"/>
      <c r="BK40" s="41">
        <v>97.907557776389751</v>
      </c>
      <c r="BL40" s="41"/>
      <c r="BM40" s="41">
        <v>97.406534186594811</v>
      </c>
      <c r="BN40" s="41"/>
      <c r="BO40" s="41">
        <v>97.94225024892134</v>
      </c>
      <c r="BP40" s="41"/>
      <c r="BQ40" s="41">
        <v>97.955421484833252</v>
      </c>
      <c r="BR40" s="41"/>
      <c r="BS40" s="41">
        <v>97.941776376784716</v>
      </c>
      <c r="BT40" s="41"/>
      <c r="BU40" s="41">
        <v>97.477477477477478</v>
      </c>
      <c r="BV40" s="41"/>
      <c r="BW40" s="41">
        <v>97.102153148777731</v>
      </c>
      <c r="BX40" s="41"/>
      <c r="BY40" s="41">
        <v>97.716968911917107</v>
      </c>
      <c r="BZ40" s="41"/>
      <c r="CA40" s="41">
        <v>97.932482636084643</v>
      </c>
      <c r="CB40" s="41"/>
      <c r="CC40" s="41">
        <v>98.099049524762378</v>
      </c>
      <c r="CD40" s="41"/>
      <c r="CE40" s="41">
        <v>97.848053631409499</v>
      </c>
      <c r="CF40" s="41"/>
      <c r="CG40" s="41"/>
      <c r="CH40" s="41">
        <v>96.146535337826165</v>
      </c>
      <c r="CI40" s="41"/>
      <c r="CJ40" s="41">
        <v>97.638603696098556</v>
      </c>
      <c r="CK40" s="41"/>
      <c r="CL40" s="41">
        <v>98.631019487840234</v>
      </c>
      <c r="CM40" s="41"/>
      <c r="CN40" s="41">
        <v>98.443151438905488</v>
      </c>
      <c r="CO40" s="41"/>
      <c r="CP40" s="41">
        <v>97.723654886978679</v>
      </c>
      <c r="CQ40" s="41"/>
      <c r="CR40" s="41">
        <v>97.825354012137552</v>
      </c>
      <c r="CS40" s="41"/>
      <c r="CT40" s="41">
        <v>98.405685747214761</v>
      </c>
      <c r="CU40" s="41"/>
      <c r="CV40" s="41">
        <v>98.310810810810807</v>
      </c>
      <c r="CW40" s="41"/>
      <c r="CX40" s="41">
        <v>97.892657227527167</v>
      </c>
      <c r="CY40" s="41"/>
      <c r="CZ40" s="41">
        <v>98.303989662413187</v>
      </c>
      <c r="DA40" s="41"/>
      <c r="DB40" s="41">
        <v>95.973266499582294</v>
      </c>
      <c r="DC40" s="41"/>
      <c r="DD40" s="41">
        <v>98.635034124146898</v>
      </c>
      <c r="DE40" s="41"/>
      <c r="DF40" s="41">
        <v>97.834396675145598</v>
      </c>
      <c r="DG40" s="41"/>
      <c r="DH40" s="41"/>
      <c r="DI40" s="41">
        <v>98.302934179222831</v>
      </c>
      <c r="DJ40" s="41"/>
      <c r="DK40" s="41">
        <v>98.394185260311019</v>
      </c>
      <c r="DL40" s="41"/>
      <c r="DM40" s="41">
        <v>98.938267859851365</v>
      </c>
      <c r="DN40" s="41"/>
      <c r="DO40" s="41">
        <v>97.649947386881792</v>
      </c>
      <c r="DP40" s="41"/>
      <c r="DQ40" s="41">
        <v>96.621728786677238</v>
      </c>
      <c r="DR40" s="41"/>
      <c r="DS40" s="41">
        <v>96.944770857814333</v>
      </c>
      <c r="DT40" s="41"/>
      <c r="DU40" s="41">
        <v>98.300573300573305</v>
      </c>
      <c r="DV40" s="41"/>
      <c r="DW40" s="41">
        <v>98.405428329092445</v>
      </c>
      <c r="DX40" s="41"/>
      <c r="DY40" s="41">
        <v>98.135277165621289</v>
      </c>
      <c r="DZ40" s="41"/>
      <c r="EA40" s="41">
        <v>98.647177732856477</v>
      </c>
      <c r="EB40" s="41"/>
      <c r="EC40" s="41">
        <v>98.466113632806383</v>
      </c>
      <c r="ED40" s="41"/>
      <c r="EE40" s="41">
        <v>97.907949790794973</v>
      </c>
      <c r="EF40" s="41"/>
      <c r="EG40" s="41">
        <v>98.064560629052281</v>
      </c>
      <c r="EH40" s="41"/>
      <c r="EI40" s="41"/>
      <c r="EJ40" s="41">
        <v>96.324655436447173</v>
      </c>
      <c r="EK40" s="41"/>
      <c r="EL40" s="41">
        <v>94.856278366111951</v>
      </c>
      <c r="EM40" s="41"/>
      <c r="EN40" s="41">
        <v>97.239454094292796</v>
      </c>
      <c r="EO40" s="41"/>
      <c r="EP40" s="41">
        <v>97.750410509031198</v>
      </c>
      <c r="EQ40" s="41"/>
      <c r="ER40" s="41">
        <v>95.182291666666657</v>
      </c>
      <c r="ES40" s="41"/>
      <c r="ET40" s="41">
        <v>96.257510729613742</v>
      </c>
      <c r="EU40" s="41"/>
      <c r="EV40" s="41">
        <v>94.304689072247939</v>
      </c>
      <c r="EW40" s="41"/>
      <c r="EX40" s="41">
        <v>96.222596964586842</v>
      </c>
      <c r="EY40" s="41"/>
      <c r="EZ40" s="41">
        <v>97.397891963109345</v>
      </c>
      <c r="FA40" s="41"/>
      <c r="FB40" s="41">
        <v>96.663954434499587</v>
      </c>
      <c r="FC40" s="41"/>
      <c r="FD40" s="41">
        <v>98.014322916666657</v>
      </c>
      <c r="FE40" s="41"/>
      <c r="FF40" s="41">
        <v>98.381877022653725</v>
      </c>
      <c r="FG40" s="41"/>
      <c r="FH40" s="41">
        <v>96.593764670146072</v>
      </c>
      <c r="FI40" s="41"/>
      <c r="FJ40" s="41"/>
      <c r="FK40" s="41">
        <v>97.862988784480137</v>
      </c>
      <c r="FL40" s="41"/>
      <c r="FM40" s="41">
        <v>95.278611945278612</v>
      </c>
      <c r="FN40" s="41"/>
      <c r="FO40" s="41">
        <v>98.124621899576525</v>
      </c>
      <c r="FP40" s="41"/>
      <c r="FQ40" s="41">
        <v>97.856049004594183</v>
      </c>
      <c r="FR40" s="41"/>
      <c r="FS40" s="41">
        <v>97.944105364600063</v>
      </c>
      <c r="FT40" s="41"/>
      <c r="FU40" s="41">
        <v>96.0936093609361</v>
      </c>
      <c r="FV40" s="41"/>
      <c r="FW40" s="41">
        <v>98.069919883466866</v>
      </c>
      <c r="FX40" s="41"/>
      <c r="FY40" s="41">
        <v>97.037535768389162</v>
      </c>
      <c r="FZ40" s="41"/>
      <c r="GA40" s="41">
        <v>98.659162390332725</v>
      </c>
      <c r="GB40" s="41"/>
      <c r="GC40" s="41">
        <v>97.988724668596689</v>
      </c>
      <c r="GD40" s="41"/>
      <c r="GE40" s="41">
        <v>98.071880302329177</v>
      </c>
      <c r="GF40" s="41"/>
      <c r="GG40" s="41">
        <v>98.195279962980095</v>
      </c>
      <c r="GH40" s="41"/>
      <c r="GI40" s="41">
        <v>97.62269004264536</v>
      </c>
      <c r="GJ40" s="41"/>
      <c r="GK40" s="41"/>
      <c r="GL40" s="41">
        <v>99.107674003569301</v>
      </c>
      <c r="GM40" s="41"/>
      <c r="GN40" s="41">
        <v>98.229808756124555</v>
      </c>
      <c r="GO40" s="41"/>
      <c r="GP40" s="41">
        <v>98.995875918952848</v>
      </c>
      <c r="GQ40" s="41"/>
      <c r="GR40" s="41">
        <v>98.97911832946636</v>
      </c>
      <c r="GS40" s="41"/>
      <c r="GT40" s="41">
        <v>98.426258992805757</v>
      </c>
      <c r="GU40" s="41"/>
      <c r="GV40" s="41">
        <v>96.783733826247683</v>
      </c>
      <c r="GW40" s="41"/>
      <c r="GX40" s="41">
        <v>98.707544334235038</v>
      </c>
      <c r="GY40" s="41"/>
      <c r="GZ40" s="41">
        <v>98.235599377270361</v>
      </c>
      <c r="HA40" s="41"/>
      <c r="HB40" s="41">
        <v>98.44597927972373</v>
      </c>
      <c r="HC40" s="41"/>
      <c r="HD40" s="41">
        <v>98.828031571394405</v>
      </c>
      <c r="HE40" s="41"/>
      <c r="HF40" s="41">
        <v>98.657136668832578</v>
      </c>
      <c r="HG40" s="41"/>
      <c r="HH40" s="41">
        <v>99.335863377609115</v>
      </c>
      <c r="HI40" s="41"/>
      <c r="HJ40" s="41">
        <v>98.643536214838775</v>
      </c>
      <c r="HK40" s="41"/>
      <c r="HL40" s="41"/>
      <c r="HM40" s="41">
        <v>98.810687520364937</v>
      </c>
      <c r="HN40" s="41"/>
      <c r="HO40" s="41">
        <v>97.718878991961759</v>
      </c>
      <c r="HP40" s="41"/>
      <c r="HQ40" s="41">
        <v>98.809980806142036</v>
      </c>
      <c r="HR40" s="41"/>
      <c r="HS40" s="41">
        <v>98.749763212729675</v>
      </c>
      <c r="HT40" s="41"/>
      <c r="HU40" s="41">
        <v>98.94390581717451</v>
      </c>
      <c r="HV40" s="41"/>
      <c r="HW40" s="41">
        <v>97.459421312632315</v>
      </c>
      <c r="HX40" s="41"/>
      <c r="HY40" s="41">
        <v>96.791734638390423</v>
      </c>
      <c r="HZ40" s="41"/>
      <c r="IA40" s="41">
        <v>98.13945692256118</v>
      </c>
      <c r="IB40" s="41"/>
      <c r="IC40" s="41">
        <v>98.504164541900394</v>
      </c>
      <c r="ID40" s="41"/>
      <c r="IE40" s="41">
        <v>98.343096234309627</v>
      </c>
      <c r="IF40" s="41"/>
      <c r="IG40" s="41">
        <v>96.030215364834461</v>
      </c>
      <c r="IH40" s="41"/>
      <c r="II40" s="41">
        <v>96.759530791788862</v>
      </c>
      <c r="IJ40" s="41"/>
      <c r="IK40" s="41">
        <v>97.894492955095075</v>
      </c>
      <c r="IL40" s="41"/>
      <c r="IM40" s="41"/>
      <c r="IN40" s="41">
        <v>98.237082066869291</v>
      </c>
      <c r="IO40" s="41"/>
      <c r="IP40" s="41">
        <v>96.774193548387103</v>
      </c>
      <c r="IQ40" s="41"/>
      <c r="IR40" s="41">
        <v>96.734151027042998</v>
      </c>
      <c r="IS40" s="41"/>
      <c r="IT40" s="41">
        <v>95.914661824784389</v>
      </c>
      <c r="IU40" s="41"/>
      <c r="IV40" s="41">
        <v>96.495800752968435</v>
      </c>
      <c r="IW40" s="41"/>
      <c r="IX40" s="41">
        <v>96.336477987421389</v>
      </c>
      <c r="IY40" s="41"/>
      <c r="IZ40" s="41">
        <v>97.05932932072227</v>
      </c>
      <c r="JA40" s="41"/>
      <c r="JB40" s="41">
        <v>95.670572916666657</v>
      </c>
      <c r="JC40" s="41"/>
      <c r="JD40" s="41">
        <v>97.86641929499072</v>
      </c>
      <c r="JE40" s="41"/>
      <c r="JF40" s="41">
        <v>98.37226827430294</v>
      </c>
      <c r="JG40" s="41"/>
      <c r="JH40" s="41">
        <v>97.974607013301082</v>
      </c>
      <c r="JI40" s="41"/>
      <c r="JJ40" s="41">
        <v>96.035840347542774</v>
      </c>
      <c r="JK40" s="41"/>
      <c r="JL40" s="41">
        <v>96.953315697325209</v>
      </c>
      <c r="JM40" s="41"/>
      <c r="JN40" s="41"/>
      <c r="JO40" s="41">
        <v>92.603850050658565</v>
      </c>
      <c r="JP40" s="41"/>
      <c r="JQ40" s="41">
        <v>98.034224296421996</v>
      </c>
      <c r="JR40" s="41"/>
      <c r="JS40" s="41">
        <v>96.625885383129429</v>
      </c>
      <c r="JT40" s="41"/>
      <c r="JU40" s="41">
        <v>97.831575820585186</v>
      </c>
      <c r="JV40" s="41"/>
      <c r="JW40" s="41">
        <v>96.944137168141594</v>
      </c>
      <c r="JX40" s="41"/>
      <c r="JY40" s="41">
        <v>95.533686601059813</v>
      </c>
      <c r="JZ40" s="41"/>
      <c r="KA40" s="41">
        <v>97.082997582594672</v>
      </c>
      <c r="KB40" s="41"/>
      <c r="KC40" s="41">
        <v>94.147995283018872</v>
      </c>
      <c r="KD40" s="41"/>
      <c r="KE40" s="41">
        <v>97.882422626980599</v>
      </c>
      <c r="KF40" s="41"/>
      <c r="KG40" s="41">
        <v>97.544191067332349</v>
      </c>
      <c r="KH40" s="41"/>
      <c r="KI40" s="41">
        <v>95.775770456960686</v>
      </c>
      <c r="KJ40" s="41"/>
      <c r="KK40" s="41">
        <v>94.11036191000413</v>
      </c>
      <c r="KL40" s="41"/>
      <c r="KM40" s="41">
        <v>96.567346842712226</v>
      </c>
      <c r="KN40" s="41"/>
      <c r="KO40" s="41"/>
      <c r="KP40" s="41">
        <v>92.62378394075796</v>
      </c>
      <c r="KQ40" s="41"/>
      <c r="KR40" s="41">
        <v>96.314272713484002</v>
      </c>
      <c r="KS40" s="41"/>
      <c r="KT40" s="41">
        <v>97.202994773273062</v>
      </c>
      <c r="KU40" s="41"/>
      <c r="KV40" s="41"/>
      <c r="KW40" s="41"/>
      <c r="KX40" s="41"/>
      <c r="KY40" s="41"/>
      <c r="KZ40" s="41"/>
      <c r="LA40" s="41"/>
      <c r="LB40" s="41"/>
      <c r="LC40" s="41"/>
      <c r="LD40" s="41"/>
      <c r="LE40" s="41"/>
      <c r="LF40" s="41"/>
      <c r="LG40" s="41"/>
      <c r="LH40" s="41"/>
      <c r="LI40" s="41"/>
      <c r="LJ40" s="41"/>
      <c r="LK40" s="41"/>
      <c r="LL40" s="41"/>
      <c r="LM40" s="41"/>
      <c r="LN40" s="41">
        <v>95.384016732331332</v>
      </c>
      <c r="LO40" s="41"/>
      <c r="LP40" s="42"/>
      <c r="LQ40" s="19" t="s">
        <v>36</v>
      </c>
      <c r="LS40" s="47"/>
    </row>
    <row r="41" spans="2:331" ht="4.5" customHeight="1" x14ac:dyDescent="0.2">
      <c r="B41" s="152"/>
      <c r="C41" s="15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5"/>
      <c r="JN41" s="154"/>
      <c r="JO41" s="154"/>
      <c r="JP41" s="155"/>
      <c r="JQ41" s="154"/>
      <c r="JR41" s="157"/>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4"/>
      <c r="KO41" s="154"/>
      <c r="KP41" s="154"/>
      <c r="KQ41" s="155"/>
      <c r="KR41" s="154"/>
      <c r="KS41" s="157"/>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4"/>
      <c r="LP41" s="155"/>
      <c r="LQ41" s="153"/>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6"/>
      <c r="JO42" s="46"/>
      <c r="JP42" s="42"/>
      <c r="JQ42" s="46"/>
      <c r="JR42" s="50"/>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2"/>
      <c r="KR42" s="46"/>
      <c r="KS42" s="50"/>
      <c r="KT42" s="46"/>
      <c r="KU42" s="46"/>
      <c r="KV42" s="46"/>
      <c r="KW42" s="46"/>
      <c r="KX42" s="46"/>
      <c r="KY42" s="46"/>
      <c r="KZ42" s="46"/>
      <c r="LA42" s="46"/>
      <c r="LB42" s="46"/>
      <c r="LC42" s="46"/>
      <c r="LD42" s="46"/>
      <c r="LE42" s="46"/>
      <c r="LF42" s="46"/>
      <c r="LG42" s="46"/>
      <c r="LH42" s="46"/>
      <c r="LI42" s="46"/>
      <c r="LJ42" s="46"/>
      <c r="LK42" s="46"/>
      <c r="LL42" s="46"/>
      <c r="LM42" s="46"/>
      <c r="LN42" s="46"/>
      <c r="LO42" s="46"/>
      <c r="LP42" s="42"/>
      <c r="LQ42" s="19"/>
    </row>
    <row r="43" spans="2:331" ht="13.2" customHeight="1" x14ac:dyDescent="0.2">
      <c r="B43" s="13">
        <v>19</v>
      </c>
      <c r="C43" s="13"/>
      <c r="D43" s="15" t="s">
        <v>502</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6"/>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2"/>
      <c r="JN43" s="46"/>
      <c r="JO43" s="16">
        <v>1024</v>
      </c>
      <c r="JP43" s="42"/>
      <c r="JQ43" s="16">
        <v>780</v>
      </c>
      <c r="JR43" s="50"/>
      <c r="JS43" s="16">
        <v>1168</v>
      </c>
      <c r="JT43" s="46"/>
      <c r="JU43" s="16">
        <v>820</v>
      </c>
      <c r="JV43" s="46"/>
      <c r="JW43" s="16">
        <v>1027</v>
      </c>
      <c r="JX43" s="46"/>
      <c r="JY43" s="16">
        <v>1235</v>
      </c>
      <c r="JZ43" s="46"/>
      <c r="KA43" s="16">
        <v>786</v>
      </c>
      <c r="KB43" s="46"/>
      <c r="KC43" s="16">
        <v>1557</v>
      </c>
      <c r="KD43" s="46"/>
      <c r="KE43" s="16">
        <v>841</v>
      </c>
      <c r="KF43" s="46"/>
      <c r="KG43" s="16">
        <v>1023</v>
      </c>
      <c r="KH43" s="46"/>
      <c r="KI43" s="16">
        <v>1365</v>
      </c>
      <c r="KJ43" s="46"/>
      <c r="KK43" s="16">
        <v>1759</v>
      </c>
      <c r="KL43" s="46"/>
      <c r="KM43" s="16">
        <v>13385</v>
      </c>
      <c r="KN43" s="46"/>
      <c r="KO43" s="46"/>
      <c r="KP43" s="16">
        <v>1917</v>
      </c>
      <c r="KQ43" s="42"/>
      <c r="KR43" s="16">
        <v>1112</v>
      </c>
      <c r="KS43" s="50"/>
      <c r="KT43" s="16">
        <v>965</v>
      </c>
      <c r="KU43" s="46"/>
      <c r="KV43" s="46"/>
      <c r="KW43" s="46"/>
      <c r="KX43" s="46"/>
      <c r="KY43" s="46"/>
      <c r="KZ43" s="46"/>
      <c r="LA43" s="46"/>
      <c r="LB43" s="46"/>
      <c r="LC43" s="46"/>
      <c r="LD43" s="46"/>
      <c r="LE43" s="46"/>
      <c r="LF43" s="46"/>
      <c r="LG43" s="46"/>
      <c r="LH43" s="46"/>
      <c r="LI43" s="46"/>
      <c r="LJ43" s="46"/>
      <c r="LK43" s="46"/>
      <c r="LL43" s="46"/>
      <c r="LM43" s="46"/>
      <c r="LN43" s="16">
        <v>3994</v>
      </c>
      <c r="LO43" s="46"/>
      <c r="LP43" s="42"/>
      <c r="LQ43" s="24" t="s">
        <v>506</v>
      </c>
    </row>
    <row r="44" spans="2:331"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6"/>
      <c r="JO44" s="46"/>
      <c r="JP44" s="42"/>
      <c r="JQ44" s="46"/>
      <c r="JR44" s="50"/>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2"/>
      <c r="KR44" s="46"/>
      <c r="KS44" s="50"/>
      <c r="KT44" s="46"/>
      <c r="KU44" s="46"/>
      <c r="KV44" s="46"/>
      <c r="KW44" s="46"/>
      <c r="KX44" s="46"/>
      <c r="KY44" s="46"/>
      <c r="KZ44" s="46"/>
      <c r="LA44" s="46"/>
      <c r="LB44" s="46"/>
      <c r="LC44" s="46"/>
      <c r="LD44" s="46"/>
      <c r="LE44" s="46"/>
      <c r="LF44" s="46"/>
      <c r="LG44" s="46"/>
      <c r="LH44" s="46"/>
      <c r="LI44" s="46"/>
      <c r="LJ44" s="46"/>
      <c r="LK44" s="46"/>
      <c r="LL44" s="46"/>
      <c r="LM44" s="46"/>
      <c r="LN44" s="46"/>
      <c r="LO44" s="46"/>
      <c r="LP44" s="42"/>
      <c r="LQ44" s="19"/>
    </row>
    <row r="45" spans="2:331" ht="13.2" customHeight="1" x14ac:dyDescent="0.2">
      <c r="B45" s="13">
        <v>20</v>
      </c>
      <c r="C45" s="13"/>
      <c r="D45" s="19" t="s">
        <v>503</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6"/>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2"/>
      <c r="JN45" s="46"/>
      <c r="JO45" s="16">
        <v>8</v>
      </c>
      <c r="JP45" s="42"/>
      <c r="JQ45" s="16">
        <v>7</v>
      </c>
      <c r="JR45" s="50"/>
      <c r="JS45" s="16">
        <v>9</v>
      </c>
      <c r="JT45" s="46"/>
      <c r="JU45" s="16">
        <v>7</v>
      </c>
      <c r="JV45" s="46"/>
      <c r="JW45" s="16">
        <v>9</v>
      </c>
      <c r="JX45" s="46"/>
      <c r="JY45" s="16">
        <v>11</v>
      </c>
      <c r="JZ45" s="46"/>
      <c r="KA45" s="16">
        <v>8</v>
      </c>
      <c r="KB45" s="46"/>
      <c r="KC45" s="16">
        <v>14</v>
      </c>
      <c r="KD45" s="46"/>
      <c r="KE45" s="16">
        <v>8</v>
      </c>
      <c r="KF45" s="46"/>
      <c r="KG45" s="16">
        <v>8</v>
      </c>
      <c r="KH45" s="46"/>
      <c r="KI45" s="16">
        <v>11</v>
      </c>
      <c r="KJ45" s="46"/>
      <c r="KK45" s="16">
        <v>15</v>
      </c>
      <c r="KL45" s="46"/>
      <c r="KM45" s="16">
        <v>9</v>
      </c>
      <c r="KN45" s="46"/>
      <c r="KO45" s="46"/>
      <c r="KP45" s="16">
        <v>17</v>
      </c>
      <c r="KQ45" s="42"/>
      <c r="KR45" s="16">
        <v>10</v>
      </c>
      <c r="KS45" s="50"/>
      <c r="KT45" s="16">
        <v>8</v>
      </c>
      <c r="KU45" s="46"/>
      <c r="KV45" s="46"/>
      <c r="KW45" s="46"/>
      <c r="KX45" s="46"/>
      <c r="KY45" s="46"/>
      <c r="KZ45" s="46"/>
      <c r="LA45" s="46"/>
      <c r="LB45" s="46"/>
      <c r="LC45" s="46"/>
      <c r="LD45" s="46"/>
      <c r="LE45" s="46"/>
      <c r="LF45" s="46"/>
      <c r="LG45" s="46"/>
      <c r="LH45" s="46"/>
      <c r="LI45" s="46"/>
      <c r="LJ45" s="46"/>
      <c r="LK45" s="46"/>
      <c r="LL45" s="46"/>
      <c r="LM45" s="46"/>
      <c r="LN45" s="16">
        <v>12</v>
      </c>
      <c r="LO45" s="46"/>
      <c r="LP45" s="42"/>
      <c r="LQ45" s="19" t="s">
        <v>507</v>
      </c>
    </row>
    <row r="46" spans="2:331" ht="13.2" customHeight="1" x14ac:dyDescent="0.2">
      <c r="B46" s="13">
        <v>21</v>
      </c>
      <c r="C46" s="13"/>
      <c r="D46" s="19" t="s">
        <v>504</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6"/>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2"/>
      <c r="JN46" s="46"/>
      <c r="JO46" s="16">
        <v>15</v>
      </c>
      <c r="JP46" s="42"/>
      <c r="JQ46" s="16">
        <v>13</v>
      </c>
      <c r="JR46" s="50"/>
      <c r="JS46" s="16">
        <v>16</v>
      </c>
      <c r="JT46" s="46"/>
      <c r="JU46" s="16">
        <v>14</v>
      </c>
      <c r="JV46" s="46"/>
      <c r="JW46" s="16">
        <v>15</v>
      </c>
      <c r="JX46" s="46"/>
      <c r="JY46" s="16">
        <v>19</v>
      </c>
      <c r="JZ46" s="46"/>
      <c r="KA46" s="16">
        <v>15</v>
      </c>
      <c r="KB46" s="46"/>
      <c r="KC46" s="16">
        <v>24</v>
      </c>
      <c r="KD46" s="46"/>
      <c r="KE46" s="16">
        <v>14</v>
      </c>
      <c r="KF46" s="46"/>
      <c r="KG46" s="16">
        <v>12</v>
      </c>
      <c r="KH46" s="46"/>
      <c r="KI46" s="16">
        <v>20</v>
      </c>
      <c r="KJ46" s="46"/>
      <c r="KK46" s="16">
        <v>23</v>
      </c>
      <c r="KL46" s="46"/>
      <c r="KM46" s="16">
        <v>17</v>
      </c>
      <c r="KN46" s="46"/>
      <c r="KO46" s="46"/>
      <c r="KP46" s="16">
        <v>26</v>
      </c>
      <c r="KQ46" s="42"/>
      <c r="KR46" s="16">
        <v>18</v>
      </c>
      <c r="KS46" s="50"/>
      <c r="KT46" s="16">
        <v>15</v>
      </c>
      <c r="KU46" s="46"/>
      <c r="KV46" s="46"/>
      <c r="KW46" s="46"/>
      <c r="KX46" s="46"/>
      <c r="KY46" s="46"/>
      <c r="KZ46" s="46"/>
      <c r="LA46" s="46"/>
      <c r="LB46" s="46"/>
      <c r="LC46" s="46"/>
      <c r="LD46" s="46"/>
      <c r="LE46" s="46"/>
      <c r="LF46" s="46"/>
      <c r="LG46" s="46"/>
      <c r="LH46" s="46"/>
      <c r="LI46" s="46"/>
      <c r="LJ46" s="46"/>
      <c r="LK46" s="46"/>
      <c r="LL46" s="46"/>
      <c r="LM46" s="46"/>
      <c r="LN46" s="16">
        <v>20</v>
      </c>
      <c r="LO46" s="46"/>
      <c r="LP46" s="42"/>
      <c r="LQ46" s="19" t="s">
        <v>508</v>
      </c>
    </row>
    <row r="47" spans="2:331" ht="13.2" customHeight="1" x14ac:dyDescent="0.2">
      <c r="B47" s="13">
        <v>22</v>
      </c>
      <c r="C47" s="13"/>
      <c r="D47" s="19" t="s">
        <v>505</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6"/>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2"/>
      <c r="JN47" s="46"/>
      <c r="JO47" s="16">
        <v>30</v>
      </c>
      <c r="JP47" s="42"/>
      <c r="JQ47" s="16">
        <v>26</v>
      </c>
      <c r="JR47" s="50"/>
      <c r="JS47" s="16">
        <v>29</v>
      </c>
      <c r="JT47" s="46"/>
      <c r="JU47" s="16">
        <v>26</v>
      </c>
      <c r="JV47" s="46"/>
      <c r="JW47" s="16">
        <v>28</v>
      </c>
      <c r="JX47" s="46"/>
      <c r="JY47" s="16">
        <v>32</v>
      </c>
      <c r="JZ47" s="46"/>
      <c r="KA47" s="16">
        <v>29</v>
      </c>
      <c r="KB47" s="46"/>
      <c r="KC47" s="16">
        <v>40</v>
      </c>
      <c r="KD47" s="46"/>
      <c r="KE47" s="16">
        <v>26</v>
      </c>
      <c r="KF47" s="46"/>
      <c r="KG47" s="16">
        <v>24</v>
      </c>
      <c r="KH47" s="46"/>
      <c r="KI47" s="16">
        <v>33</v>
      </c>
      <c r="KJ47" s="46"/>
      <c r="KK47" s="16">
        <v>36</v>
      </c>
      <c r="KL47" s="46"/>
      <c r="KM47" s="16">
        <v>30</v>
      </c>
      <c r="KN47" s="46"/>
      <c r="KO47" s="46"/>
      <c r="KP47" s="16">
        <v>41</v>
      </c>
      <c r="KQ47" s="42"/>
      <c r="KR47" s="16">
        <v>32</v>
      </c>
      <c r="KS47" s="50"/>
      <c r="KT47" s="16">
        <v>28</v>
      </c>
      <c r="KU47" s="46"/>
      <c r="KV47" s="46"/>
      <c r="KW47" s="46"/>
      <c r="KX47" s="46"/>
      <c r="KY47" s="46"/>
      <c r="KZ47" s="46"/>
      <c r="LA47" s="46"/>
      <c r="LB47" s="46"/>
      <c r="LC47" s="46"/>
      <c r="LD47" s="46"/>
      <c r="LE47" s="46"/>
      <c r="LF47" s="46"/>
      <c r="LG47" s="46"/>
      <c r="LH47" s="46"/>
      <c r="LI47" s="46"/>
      <c r="LJ47" s="46"/>
      <c r="LK47" s="46"/>
      <c r="LL47" s="46"/>
      <c r="LM47" s="46"/>
      <c r="LN47" s="16">
        <v>35</v>
      </c>
      <c r="LO47" s="46"/>
      <c r="LP47" s="42"/>
      <c r="LQ47" s="19" t="s">
        <v>509</v>
      </c>
    </row>
    <row r="48" spans="2:331" ht="6" customHeight="1" x14ac:dyDescent="0.2">
      <c r="B48" s="159"/>
      <c r="C48" s="159"/>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6"/>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3"/>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6"/>
      <c r="LQ48" s="6"/>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16" t="s">
        <v>37</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row>
    <row r="51" spans="2:329" ht="32.549999999999997" customHeight="1" x14ac:dyDescent="0.2">
      <c r="B51" s="216" t="s">
        <v>499</v>
      </c>
      <c r="C51" s="233"/>
      <c r="D51" s="233"/>
      <c r="E51" s="233"/>
      <c r="F51" s="233"/>
      <c r="G51" s="233"/>
      <c r="H51" s="233"/>
      <c r="I51" s="233"/>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4"/>
      <c r="CP51" s="234"/>
      <c r="CQ51" s="234"/>
      <c r="CR51" s="234"/>
      <c r="CS51" s="234"/>
      <c r="CT51" s="234"/>
      <c r="CU51" s="234"/>
      <c r="CV51" s="234"/>
      <c r="CW51" s="234"/>
      <c r="CX51" s="234"/>
      <c r="CY51" s="234"/>
      <c r="CZ51" s="234"/>
      <c r="DA51" s="234"/>
      <c r="DB51" s="234"/>
      <c r="DC51" s="234"/>
      <c r="DD51" s="234"/>
      <c r="DE51" s="234"/>
      <c r="DF51" s="234"/>
      <c r="DG51" s="234"/>
      <c r="DH51" s="234"/>
      <c r="DI51" s="234"/>
      <c r="DJ51" s="234"/>
      <c r="DK51" s="234"/>
      <c r="DL51" s="234"/>
      <c r="DM51" s="234"/>
      <c r="DN51" s="234"/>
      <c r="DO51" s="234"/>
      <c r="DP51" s="234"/>
      <c r="DQ51" s="234"/>
      <c r="DR51" s="234"/>
      <c r="DS51" s="234"/>
      <c r="DT51" s="234"/>
      <c r="DU51" s="234"/>
      <c r="DV51" s="234"/>
      <c r="DW51" s="234"/>
      <c r="DX51" s="234"/>
      <c r="DY51" s="234"/>
      <c r="DZ51" s="234"/>
      <c r="EA51" s="234"/>
      <c r="EB51" s="234"/>
      <c r="EC51" s="234"/>
      <c r="ED51" s="234"/>
      <c r="EE51" s="234"/>
      <c r="EF51" s="234"/>
      <c r="EG51" s="234"/>
      <c r="EH51" s="234"/>
      <c r="EI51" s="234"/>
      <c r="EJ51" s="234"/>
      <c r="EK51" s="234"/>
      <c r="EL51" s="234"/>
      <c r="EM51" s="234"/>
      <c r="EN51" s="234"/>
      <c r="EO51" s="234"/>
      <c r="EP51" s="234"/>
      <c r="EQ51" s="234"/>
      <c r="ER51" s="234"/>
      <c r="ES51" s="234"/>
      <c r="ET51" s="234"/>
      <c r="EU51" s="234"/>
      <c r="EV51" s="234"/>
      <c r="EW51" s="234"/>
      <c r="EX51" s="234"/>
      <c r="EY51" s="234"/>
      <c r="EZ51" s="234"/>
      <c r="FA51" s="234"/>
      <c r="FB51" s="234"/>
      <c r="FC51" s="234"/>
      <c r="FD51" s="234"/>
      <c r="FE51" s="234"/>
      <c r="FF51" s="234"/>
      <c r="FG51" s="234"/>
      <c r="FH51" s="234"/>
      <c r="FI51" s="234"/>
      <c r="FJ51" s="234"/>
      <c r="FK51" s="234"/>
      <c r="FL51" s="234"/>
      <c r="FM51" s="234"/>
      <c r="FN51" s="234"/>
      <c r="FO51" s="234"/>
      <c r="FP51" s="234"/>
      <c r="FQ51" s="234"/>
      <c r="FR51" s="234"/>
      <c r="FS51" s="234"/>
      <c r="FT51" s="234"/>
      <c r="FU51" s="234"/>
      <c r="FV51" s="234"/>
      <c r="FW51" s="234"/>
      <c r="FX51" s="234"/>
      <c r="FY51" s="234"/>
      <c r="FZ51" s="234"/>
      <c r="GA51" s="234"/>
      <c r="GB51" s="234"/>
      <c r="GC51" s="234"/>
      <c r="GD51" s="234"/>
      <c r="GE51" s="234"/>
      <c r="GF51" s="234"/>
      <c r="GG51" s="234"/>
      <c r="GH51" s="234"/>
      <c r="GI51" s="234"/>
      <c r="GJ51" s="234"/>
      <c r="GK51" s="234"/>
      <c r="GL51" s="234"/>
      <c r="GM51" s="234"/>
      <c r="GN51" s="234"/>
      <c r="GO51" s="234"/>
      <c r="GP51" s="234"/>
      <c r="GQ51" s="234"/>
      <c r="GR51" s="234"/>
      <c r="GS51" s="234"/>
      <c r="GT51" s="234"/>
      <c r="GU51" s="234"/>
      <c r="GV51" s="234"/>
      <c r="GW51" s="234"/>
      <c r="GX51" s="234"/>
      <c r="GY51" s="234"/>
      <c r="GZ51" s="234"/>
      <c r="HA51" s="234"/>
      <c r="HB51" s="234"/>
      <c r="HC51" s="234"/>
      <c r="HD51" s="234"/>
      <c r="HE51" s="234"/>
      <c r="HF51" s="234"/>
      <c r="HG51" s="234"/>
      <c r="HH51" s="234"/>
      <c r="HI51" s="234"/>
      <c r="HJ51" s="234"/>
      <c r="HK51" s="234"/>
      <c r="HL51" s="234"/>
      <c r="HM51" s="234"/>
      <c r="HN51" s="234"/>
      <c r="HO51" s="234"/>
      <c r="HP51" s="234"/>
      <c r="HQ51" s="234"/>
      <c r="HR51" s="234"/>
      <c r="HS51" s="234"/>
      <c r="HT51" s="234"/>
      <c r="HU51" s="234"/>
      <c r="HV51" s="234"/>
      <c r="HW51" s="234"/>
      <c r="HX51" s="234"/>
      <c r="HY51" s="234"/>
      <c r="HZ51" s="234"/>
      <c r="IA51" s="234"/>
      <c r="IB51" s="234"/>
      <c r="IC51" s="234"/>
      <c r="ID51" s="234"/>
      <c r="IE51" s="234"/>
      <c r="IF51" s="234"/>
      <c r="IG51" s="234"/>
      <c r="IH51" s="234"/>
      <c r="II51" s="234"/>
      <c r="IJ51" s="234"/>
      <c r="IK51" s="234"/>
      <c r="IL51" s="234"/>
      <c r="IM51" s="234"/>
      <c r="IN51" s="234"/>
      <c r="IO51" s="234"/>
      <c r="IP51" s="234"/>
      <c r="IQ51" s="234"/>
      <c r="IR51" s="234"/>
      <c r="IS51" s="234"/>
      <c r="IT51" s="234"/>
      <c r="IU51" s="234"/>
      <c r="IV51" s="234"/>
      <c r="IW51" s="234"/>
      <c r="IX51" s="234"/>
      <c r="IY51" s="234"/>
      <c r="IZ51" s="234"/>
      <c r="JA51" s="234"/>
      <c r="JB51" s="234"/>
      <c r="JC51" s="234"/>
      <c r="JD51" s="234"/>
      <c r="JE51" s="234"/>
      <c r="JF51" s="234"/>
      <c r="JG51" s="234"/>
      <c r="JH51" s="234"/>
      <c r="JI51" s="234"/>
      <c r="JJ51" s="234"/>
      <c r="JK51" s="234"/>
      <c r="JL51" s="234"/>
      <c r="JM51" s="234"/>
      <c r="JN51" s="234"/>
      <c r="JO51" s="234"/>
      <c r="JP51" s="234"/>
      <c r="JQ51" s="234"/>
      <c r="JR51" s="234"/>
      <c r="JS51" s="234"/>
      <c r="JT51" s="234"/>
      <c r="JU51" s="234"/>
      <c r="JV51" s="234"/>
      <c r="JW51" s="234"/>
      <c r="JX51" s="234"/>
      <c r="JY51" s="234"/>
      <c r="JZ51" s="234"/>
      <c r="KA51" s="234"/>
      <c r="KB51" s="234"/>
      <c r="KC51" s="234"/>
      <c r="KD51" s="234"/>
      <c r="KE51" s="234"/>
      <c r="KF51" s="234"/>
      <c r="KG51" s="234"/>
      <c r="KH51" s="234"/>
      <c r="KI51" s="234"/>
      <c r="KJ51" s="234"/>
      <c r="KK51" s="234"/>
      <c r="KL51" s="234"/>
      <c r="KM51" s="234"/>
      <c r="KN51" s="234"/>
      <c r="KO51" s="234"/>
      <c r="KP51" s="234"/>
      <c r="KQ51" s="234"/>
      <c r="KR51" s="234"/>
      <c r="KS51" s="234"/>
      <c r="KT51" s="234"/>
      <c r="KU51" s="234"/>
      <c r="KV51" s="234"/>
      <c r="KW51" s="234"/>
      <c r="KX51" s="234"/>
      <c r="KY51" s="234"/>
      <c r="KZ51" s="234"/>
      <c r="LA51" s="234"/>
      <c r="LB51" s="234"/>
      <c r="LC51" s="234"/>
      <c r="LD51" s="234"/>
      <c r="LE51" s="234"/>
      <c r="LF51" s="234"/>
      <c r="LG51" s="234"/>
      <c r="LH51" s="234"/>
      <c r="LI51" s="234"/>
      <c r="LJ51" s="234"/>
      <c r="LK51" s="234"/>
      <c r="LL51" s="234"/>
      <c r="LM51" s="234"/>
      <c r="LN51" s="234"/>
      <c r="LO51" s="234"/>
      <c r="LP51" s="234"/>
      <c r="LQ51" s="234"/>
    </row>
  </sheetData>
  <mergeCells count="169">
    <mergeCell ref="B51:LQ51"/>
    <mergeCell ref="B6:D9"/>
    <mergeCell ref="E6:AD6"/>
    <mergeCell ref="AF6:BE6"/>
    <mergeCell ref="BG6:CF6"/>
    <mergeCell ref="CH6:DG6"/>
    <mergeCell ref="DI6:EH6"/>
    <mergeCell ref="EJ6:FI6"/>
    <mergeCell ref="FK6:GJ6"/>
    <mergeCell ref="CC9:CD9"/>
    <mergeCell ref="CE9:CF9"/>
    <mergeCell ref="CH9:CI9"/>
    <mergeCell ref="CJ9:CK9"/>
    <mergeCell ref="DK9:DL9"/>
    <mergeCell ref="DM9:DN9"/>
    <mergeCell ref="DO9:DP9"/>
    <mergeCell ref="DQ9:DR9"/>
    <mergeCell ref="DS9:DT9"/>
    <mergeCell ref="DU9:DV9"/>
    <mergeCell ref="CX9:CY9"/>
    <mergeCell ref="CZ9:DA9"/>
    <mergeCell ref="DB9:DC9"/>
    <mergeCell ref="DD9:DE9"/>
    <mergeCell ref="DF9:DG9"/>
    <mergeCell ref="JN6:KL6"/>
    <mergeCell ref="AH9:AI9"/>
    <mergeCell ref="AJ9:AK9"/>
    <mergeCell ref="AL9:AM9"/>
    <mergeCell ref="BM9:BN9"/>
    <mergeCell ref="BO9:BP9"/>
    <mergeCell ref="BQ9:BR9"/>
    <mergeCell ref="BS9:BT9"/>
    <mergeCell ref="BU9:BV9"/>
    <mergeCell ref="BW9:BX9"/>
    <mergeCell ref="AZ9:BA9"/>
    <mergeCell ref="BB9:BC9"/>
    <mergeCell ref="BD9:BE9"/>
    <mergeCell ref="BG9:BH9"/>
    <mergeCell ref="BI9:BJ9"/>
    <mergeCell ref="BK9:BL9"/>
    <mergeCell ref="CL9:CM9"/>
    <mergeCell ref="CN9:CO9"/>
    <mergeCell ref="CP9:CQ9"/>
    <mergeCell ref="CR9:CS9"/>
    <mergeCell ref="CT9:CU9"/>
    <mergeCell ref="CV9:CW9"/>
    <mergeCell ref="BY9:BZ9"/>
    <mergeCell ref="CA9:CB9"/>
    <mergeCell ref="LP6:LQ9"/>
    <mergeCell ref="E9:F9"/>
    <mergeCell ref="G9:H9"/>
    <mergeCell ref="I9:J9"/>
    <mergeCell ref="K9:L9"/>
    <mergeCell ref="M9:N9"/>
    <mergeCell ref="O9:P9"/>
    <mergeCell ref="Q9:R9"/>
    <mergeCell ref="S9:T9"/>
    <mergeCell ref="U9:V9"/>
    <mergeCell ref="W9:X9"/>
    <mergeCell ref="Y9:Z9"/>
    <mergeCell ref="GL6:HK6"/>
    <mergeCell ref="HM6:IM6"/>
    <mergeCell ref="IN6:JL6"/>
    <mergeCell ref="AN9:AO9"/>
    <mergeCell ref="AP9:AQ9"/>
    <mergeCell ref="AR9:AS9"/>
    <mergeCell ref="AT9:AU9"/>
    <mergeCell ref="AV9:AW9"/>
    <mergeCell ref="AX9:AY9"/>
    <mergeCell ref="AA9:AB9"/>
    <mergeCell ref="AC9:AD9"/>
    <mergeCell ref="AF9:AG9"/>
    <mergeCell ref="DI9:DJ9"/>
    <mergeCell ref="EJ9:EK9"/>
    <mergeCell ref="EL9:EM9"/>
    <mergeCell ref="EN9:EO9"/>
    <mergeCell ref="EP9:EQ9"/>
    <mergeCell ref="ER9:ES9"/>
    <mergeCell ref="ET9:EU9"/>
    <mergeCell ref="DW9:DX9"/>
    <mergeCell ref="DY9:DZ9"/>
    <mergeCell ref="EA9:EB9"/>
    <mergeCell ref="EC9:ED9"/>
    <mergeCell ref="EE9:EF9"/>
    <mergeCell ref="EG9:EH9"/>
    <mergeCell ref="FH9:FI9"/>
    <mergeCell ref="FK9:FL9"/>
    <mergeCell ref="FM9:FN9"/>
    <mergeCell ref="FO9:FP9"/>
    <mergeCell ref="FQ9:FR9"/>
    <mergeCell ref="FS9:FT9"/>
    <mergeCell ref="EV9:EW9"/>
    <mergeCell ref="EX9:EY9"/>
    <mergeCell ref="EZ9:FA9"/>
    <mergeCell ref="FB9:FC9"/>
    <mergeCell ref="FD9:FE9"/>
    <mergeCell ref="FF9:FG9"/>
    <mergeCell ref="GG9:GH9"/>
    <mergeCell ref="GI9:GJ9"/>
    <mergeCell ref="GL9:GM9"/>
    <mergeCell ref="GN9:GO9"/>
    <mergeCell ref="GP9:GQ9"/>
    <mergeCell ref="GR9:GS9"/>
    <mergeCell ref="FU9:FV9"/>
    <mergeCell ref="FW9:FX9"/>
    <mergeCell ref="FY9:FZ9"/>
    <mergeCell ref="GA9:GB9"/>
    <mergeCell ref="GC9:GD9"/>
    <mergeCell ref="GE9:GF9"/>
    <mergeCell ref="HF9:HG9"/>
    <mergeCell ref="HH9:HI9"/>
    <mergeCell ref="HJ9:HK9"/>
    <mergeCell ref="HM9:HN9"/>
    <mergeCell ref="HO9:HP9"/>
    <mergeCell ref="HQ9:HR9"/>
    <mergeCell ref="GT9:GU9"/>
    <mergeCell ref="GV9:GW9"/>
    <mergeCell ref="GX9:GY9"/>
    <mergeCell ref="GZ9:HA9"/>
    <mergeCell ref="HB9:HC9"/>
    <mergeCell ref="HD9:HE9"/>
    <mergeCell ref="IG9:IH9"/>
    <mergeCell ref="II9:IJ9"/>
    <mergeCell ref="IK9:IM9"/>
    <mergeCell ref="IN9:IO9"/>
    <mergeCell ref="IP9:IQ9"/>
    <mergeCell ref="HS9:HT9"/>
    <mergeCell ref="HU9:HV9"/>
    <mergeCell ref="HW9:HX9"/>
    <mergeCell ref="HY9:HZ9"/>
    <mergeCell ref="IA9:IB9"/>
    <mergeCell ref="IC9:ID9"/>
    <mergeCell ref="KD9:KE9"/>
    <mergeCell ref="KF9:KG9"/>
    <mergeCell ref="KH9:KI9"/>
    <mergeCell ref="KJ9:KK9"/>
    <mergeCell ref="B50:LQ50"/>
    <mergeCell ref="JR9:JS9"/>
    <mergeCell ref="JT9:JU9"/>
    <mergeCell ref="JV9:JW9"/>
    <mergeCell ref="JX9:JY9"/>
    <mergeCell ref="JZ9:KA9"/>
    <mergeCell ref="KB9:KC9"/>
    <mergeCell ref="JD9:JE9"/>
    <mergeCell ref="JF9:JG9"/>
    <mergeCell ref="JH9:JI9"/>
    <mergeCell ref="JJ9:JK9"/>
    <mergeCell ref="JN9:JO9"/>
    <mergeCell ref="JP9:JQ9"/>
    <mergeCell ref="IR9:IS9"/>
    <mergeCell ref="IT9:IU9"/>
    <mergeCell ref="IV9:IW9"/>
    <mergeCell ref="IX9:IY9"/>
    <mergeCell ref="IZ9:JA9"/>
    <mergeCell ref="JB9:JC9"/>
    <mergeCell ref="IE9:IF9"/>
    <mergeCell ref="KO6:LM6"/>
    <mergeCell ref="KO9:KP9"/>
    <mergeCell ref="KQ9:KR9"/>
    <mergeCell ref="KS9:KT9"/>
    <mergeCell ref="KU9:KV9"/>
    <mergeCell ref="KW9:KX9"/>
    <mergeCell ref="KY9:KZ9"/>
    <mergeCell ref="LA9:LB9"/>
    <mergeCell ref="LC9:LD9"/>
    <mergeCell ref="LE9:LF9"/>
    <mergeCell ref="LG9:LH9"/>
    <mergeCell ref="LI9:LJ9"/>
    <mergeCell ref="LK9:LL9"/>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C259-C575-423C-9D91-B6585681A13D}">
  <sheetPr>
    <pageSetUpPr fitToPage="1"/>
  </sheetPr>
  <dimension ref="A42:S43"/>
  <sheetViews>
    <sheetView zoomScaleNormal="100" workbookViewId="0"/>
  </sheetViews>
  <sheetFormatPr defaultColWidth="9.28515625" defaultRowHeight="10.199999999999999" x14ac:dyDescent="0.2"/>
  <cols>
    <col min="1" max="16384" width="9.28515625" style="56"/>
  </cols>
  <sheetData>
    <row r="42" spans="1:19" s="143" customFormat="1" ht="31.5" customHeight="1" x14ac:dyDescent="0.25">
      <c r="A42" s="238" t="s">
        <v>480</v>
      </c>
      <c r="B42" s="238"/>
      <c r="C42" s="238"/>
      <c r="D42" s="238"/>
      <c r="E42" s="238"/>
      <c r="F42" s="238"/>
      <c r="G42" s="238"/>
      <c r="H42" s="238"/>
      <c r="I42" s="238"/>
      <c r="J42" s="238"/>
      <c r="K42" s="238"/>
      <c r="L42" s="238"/>
      <c r="M42" s="238"/>
      <c r="N42" s="238"/>
      <c r="O42" s="238"/>
      <c r="P42" s="238"/>
      <c r="Q42" s="238"/>
      <c r="R42" s="238"/>
      <c r="S42" s="238"/>
    </row>
    <row r="43" spans="1:19" s="144" customFormat="1" ht="27.75" customHeight="1" x14ac:dyDescent="0.25">
      <c r="A43" s="239" t="s">
        <v>481</v>
      </c>
      <c r="B43" s="239"/>
      <c r="C43" s="239"/>
      <c r="D43" s="239"/>
      <c r="E43" s="239"/>
      <c r="F43" s="239"/>
      <c r="G43" s="239"/>
      <c r="H43" s="239"/>
      <c r="I43" s="239"/>
      <c r="J43" s="239"/>
      <c r="K43" s="239"/>
      <c r="L43" s="239"/>
      <c r="M43" s="239"/>
      <c r="N43" s="239"/>
      <c r="O43" s="239"/>
      <c r="P43" s="239"/>
      <c r="Q43" s="239"/>
      <c r="R43" s="239"/>
      <c r="S43" s="239"/>
    </row>
  </sheetData>
  <mergeCells count="2">
    <mergeCell ref="A42:S42"/>
    <mergeCell ref="A43:S43"/>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ABC4-003B-4985-90A3-60A9C86363D7}">
  <dimension ref="A40:A41"/>
  <sheetViews>
    <sheetView zoomScaleNormal="100" workbookViewId="0"/>
  </sheetViews>
  <sheetFormatPr defaultColWidth="9.140625" defaultRowHeight="10.199999999999999" x14ac:dyDescent="0.2"/>
  <cols>
    <col min="1" max="16384" width="9.140625" style="56"/>
  </cols>
  <sheetData>
    <row r="40" spans="1:1" s="143" customFormat="1" ht="12.75" customHeight="1" x14ac:dyDescent="0.25">
      <c r="A40" s="61" t="s">
        <v>510</v>
      </c>
    </row>
    <row r="41" spans="1:1" s="144" customFormat="1" ht="12.75" customHeight="1" x14ac:dyDescent="0.25">
      <c r="A41" s="146" t="s">
        <v>511</v>
      </c>
    </row>
  </sheetData>
  <pageMargins left="0.7" right="0.7" top="0.75" bottom="0.75" header="0.3" footer="0.3"/>
  <pageSetup paperSize="9" scale="6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1172-9778-4C88-B86C-CF1D34806014}">
  <sheetPr>
    <pageSetUpPr fitToPage="1"/>
  </sheetPr>
  <dimension ref="A1:DK41"/>
  <sheetViews>
    <sheetView showGridLines="0" zoomScaleNormal="100" workbookViewId="0">
      <selection sqref="A1:E1"/>
    </sheetView>
  </sheetViews>
  <sheetFormatPr defaultColWidth="9.28515625" defaultRowHeight="13.2" x14ac:dyDescent="0.25"/>
  <cols>
    <col min="1" max="1" width="12.7109375" style="133" customWidth="1"/>
    <col min="2" max="2" width="54.7109375" style="133" customWidth="1"/>
    <col min="3" max="3" width="4.7109375" style="133" customWidth="1"/>
    <col min="4" max="4" width="11.7109375" style="133" customWidth="1"/>
    <col min="5" max="5" width="54.7109375" style="133" customWidth="1"/>
    <col min="6" max="6" width="2" style="133" customWidth="1"/>
    <col min="7" max="16384" width="9.28515625" style="133"/>
  </cols>
  <sheetData>
    <row r="1" spans="1:115" s="104" customFormat="1" ht="32.25" customHeight="1" x14ac:dyDescent="0.25">
      <c r="A1" s="183" t="s">
        <v>291</v>
      </c>
      <c r="B1" s="183"/>
      <c r="C1" s="183"/>
      <c r="D1" s="183"/>
      <c r="E1" s="183"/>
      <c r="F1" s="131"/>
      <c r="G1" s="131"/>
      <c r="H1" s="131"/>
      <c r="I1" s="131"/>
      <c r="J1" s="131"/>
      <c r="K1" s="131"/>
      <c r="L1" s="131"/>
      <c r="M1" s="131"/>
      <c r="N1" s="131"/>
      <c r="O1" s="131"/>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row>
    <row r="2" spans="1:115" s="104" customFormat="1" ht="20.399999999999999" x14ac:dyDescent="0.25">
      <c r="A2" s="131"/>
      <c r="B2" s="131"/>
      <c r="C2" s="131"/>
      <c r="D2" s="131"/>
      <c r="E2" s="131"/>
      <c r="F2" s="131"/>
      <c r="G2" s="131"/>
      <c r="H2" s="131"/>
      <c r="I2" s="131"/>
      <c r="J2" s="131"/>
      <c r="K2" s="131"/>
      <c r="L2" s="131"/>
      <c r="M2" s="131"/>
      <c r="N2" s="131"/>
      <c r="O2" s="131"/>
    </row>
    <row r="3" spans="1:115" x14ac:dyDescent="0.25">
      <c r="A3" s="132" t="s">
        <v>292</v>
      </c>
      <c r="B3" s="132"/>
      <c r="C3" s="132"/>
      <c r="D3" s="132" t="s">
        <v>293</v>
      </c>
      <c r="E3" s="132"/>
      <c r="H3" s="104"/>
      <c r="I3" s="104"/>
      <c r="J3" s="104"/>
      <c r="K3" s="104"/>
      <c r="L3" s="104"/>
      <c r="M3" s="134"/>
      <c r="N3" s="134"/>
      <c r="O3" s="134"/>
      <c r="P3" s="134"/>
    </row>
    <row r="4" spans="1:115" ht="13.5" customHeight="1" x14ac:dyDescent="0.25">
      <c r="A4" s="135"/>
      <c r="B4" s="135"/>
      <c r="C4" s="135"/>
      <c r="D4" s="135"/>
      <c r="E4" s="135"/>
      <c r="H4" s="104"/>
      <c r="I4" s="104"/>
      <c r="J4" s="104"/>
      <c r="K4" s="104"/>
      <c r="L4" s="104"/>
      <c r="M4" s="134"/>
      <c r="N4" s="134"/>
      <c r="O4" s="134"/>
      <c r="P4" s="134"/>
    </row>
    <row r="5" spans="1:115" ht="13.5" customHeight="1" x14ac:dyDescent="0.25">
      <c r="A5" s="136" t="str">
        <f>MID('Kort om Statistiken_Statistics'!A1,1,19)</f>
        <v>Kort om statistiken</v>
      </c>
      <c r="B5" s="135"/>
      <c r="C5" s="135"/>
      <c r="D5" s="136" t="str">
        <f>MID('Kort om Statistiken_Statistics'!A1,21,30)</f>
        <v>The Statistics in Brief</v>
      </c>
      <c r="E5" s="135"/>
      <c r="H5" s="104"/>
      <c r="I5" s="104"/>
      <c r="J5" s="104"/>
      <c r="K5" s="104"/>
      <c r="L5" s="104"/>
      <c r="M5" s="134"/>
      <c r="N5" s="134"/>
      <c r="O5" s="134"/>
      <c r="P5" s="134"/>
    </row>
    <row r="6" spans="1:115" ht="13.5" customHeight="1" x14ac:dyDescent="0.25">
      <c r="A6" s="136" t="str">
        <f>Definitioner!A1</f>
        <v>Definitioner</v>
      </c>
      <c r="B6" s="135"/>
      <c r="C6" s="135"/>
      <c r="D6" s="136" t="str">
        <f>Definitioner!A1</f>
        <v>Definitioner</v>
      </c>
      <c r="E6" s="135"/>
      <c r="H6" s="104"/>
      <c r="I6" s="104"/>
      <c r="J6" s="104"/>
      <c r="K6" s="104"/>
      <c r="L6" s="104"/>
      <c r="M6" s="134"/>
      <c r="N6" s="134"/>
      <c r="O6" s="134"/>
      <c r="P6" s="134"/>
    </row>
    <row r="7" spans="1:115" ht="13.5" customHeight="1" x14ac:dyDescent="0.25">
      <c r="A7" s="136" t="str">
        <f>Tabelldefinitioner!A1</f>
        <v>Tabelldefinitioner</v>
      </c>
      <c r="B7" s="135"/>
      <c r="C7" s="135"/>
      <c r="D7" s="136" t="str">
        <f>Tabelldefinitioner!A1</f>
        <v>Tabelldefinitioner</v>
      </c>
      <c r="E7" s="135"/>
      <c r="H7" s="104"/>
      <c r="I7" s="104"/>
      <c r="J7" s="104"/>
      <c r="K7" s="104"/>
      <c r="L7" s="104"/>
      <c r="M7" s="134"/>
      <c r="N7" s="134"/>
      <c r="O7" s="134"/>
      <c r="P7" s="134"/>
    </row>
    <row r="8" spans="1:115" ht="13.5" customHeight="1" x14ac:dyDescent="0.25">
      <c r="A8" s="136" t="str">
        <f>MID(Teckenförklaring_Legends!A1,1,16)</f>
        <v>Teckenförklaring</v>
      </c>
      <c r="B8" s="135"/>
      <c r="C8" s="135"/>
      <c r="D8" s="136" t="str">
        <f>MID(Teckenförklaring_Legends!A1,18,200)</f>
        <v>Legends</v>
      </c>
      <c r="E8" s="135"/>
      <c r="H8" s="104"/>
      <c r="I8" s="104"/>
      <c r="J8" s="104"/>
      <c r="K8" s="104"/>
      <c r="L8" s="104"/>
      <c r="M8" s="134"/>
      <c r="N8" s="134"/>
      <c r="O8" s="134"/>
      <c r="P8" s="134"/>
    </row>
    <row r="9" spans="1:115" ht="9.75" customHeight="1" x14ac:dyDescent="0.25">
      <c r="A9" s="135"/>
      <c r="B9" s="135"/>
      <c r="C9" s="135"/>
      <c r="D9" s="135"/>
      <c r="E9" s="135"/>
      <c r="H9" s="104"/>
      <c r="I9" s="104"/>
      <c r="J9" s="104"/>
      <c r="K9" s="104"/>
      <c r="L9" s="104"/>
      <c r="M9" s="134"/>
      <c r="N9" s="134"/>
      <c r="O9" s="134"/>
      <c r="P9" s="134"/>
    </row>
    <row r="10" spans="1:115" ht="45" customHeight="1" x14ac:dyDescent="0.25">
      <c r="A10" s="136" t="str">
        <f>MID('Tabell A'!B2,1,9)</f>
        <v>Tabell A.</v>
      </c>
      <c r="B10" s="137" t="str">
        <f>MID('Tabell A'!B2,11,200)</f>
        <v>Historisk tabell, antal framförda persontåg samt punktlighet för persontåg till slutstation fördelat på månad – samtliga tåg</v>
      </c>
      <c r="C10" s="137"/>
      <c r="D10" s="136" t="str">
        <f>MID('Tabell A'!B3,1,8)</f>
        <v>Table A.</v>
      </c>
      <c r="E10" s="137" t="str">
        <f>MID('Tabell A'!B3,10,200)</f>
        <v>Historical overview, number of arrived passenger trains at the terminating station and punctuality at the terminating station by month – all trains</v>
      </c>
    </row>
    <row r="11" spans="1:115" ht="49.2" customHeight="1" x14ac:dyDescent="0.25">
      <c r="A11" s="136" t="str">
        <f>MID('Tabell B Jämförelse intervall'!B2,1,9)</f>
        <v>Tabell B.</v>
      </c>
      <c r="B11" s="137" t="str">
        <f>MID('Tabell B Jämförelse intervall'!B2,11,200)</f>
        <v>Skillnad mellan Punktlighet för framförda persontåg till slutstation och Sammanvägt tillförlitlighetsmått (STM) fördelat på månad</v>
      </c>
      <c r="C11" s="137"/>
      <c r="D11" s="136" t="str">
        <f>MID('Tabell B Jämförelse intervall'!B3,1,8)</f>
        <v>Table B.</v>
      </c>
      <c r="E11" s="137" t="str">
        <f>MID('Tabell B Jämförelse intervall'!B3,10,200)</f>
        <v>Difference between Punctuality for passenger trains at the terminating station and Combined performance measure (CPM) of all trains by month</v>
      </c>
      <c r="F11" s="137"/>
    </row>
    <row r="12" spans="1:115" ht="67.95" customHeight="1" x14ac:dyDescent="0.25">
      <c r="A12" s="136" t="str">
        <f>MID('Tabell C Jämförelse tågsort'!B2,1,9)</f>
        <v>Tabell C.</v>
      </c>
      <c r="B12" s="137" t="str">
        <f>MID('Tabell C Jämförelse tågsort'!B2,10,200)</f>
        <v>Skillnad mellan Punktlighet för framförda persontåg till slutstation och Sammanvägt tillförlitlighetsmått (STM) för tåg ankomna högst 5 minuter efter tidtabell fördelat på månad - tågsort</v>
      </c>
      <c r="C12" s="137"/>
      <c r="D12" s="136" t="str">
        <f>MID('Tabell C Jämförelse tågsort'!B3,1,8)</f>
        <v>Table C.</v>
      </c>
      <c r="E12" s="137" t="str">
        <f>MID('Tabell C Jämförelse tågsort'!B3,10,220)</f>
        <v>Difference between Punctuality for passenger trains at the terminating station and Combined performance measure (CPM) of trains arrived at the latest 5 minutes after scheduled time by month - passenger train category</v>
      </c>
    </row>
    <row r="13" spans="1:115" ht="45.6" customHeight="1" x14ac:dyDescent="0.25">
      <c r="A13" s="136" t="str">
        <f>MID('Tabell 1 kvartal'!B2,1,9)</f>
        <v>Tabell 1.</v>
      </c>
      <c r="B13" s="137" t="str">
        <f>MID('Tabell 1 kvartal'!B2,11,200)</f>
        <v>Punktlighet för framförda persontåg till slutstation fördelat per kvartal – samtliga tåg1</v>
      </c>
      <c r="C13" s="137"/>
      <c r="D13" s="136" t="str">
        <f>MID('Tabell 1 kvartal'!B3,1,8)</f>
        <v>Table 1.</v>
      </c>
      <c r="E13" s="137" t="str">
        <f>MID('Tabell 1 kvartal'!B3,10,200)</f>
        <v>Punctuality for passenger trains at the terminating station by quarter – all trains</v>
      </c>
      <c r="H13" s="134"/>
      <c r="I13" s="134"/>
      <c r="J13" s="134"/>
      <c r="K13" s="134"/>
      <c r="L13" s="134"/>
      <c r="M13" s="134"/>
      <c r="N13" s="134"/>
      <c r="O13" s="134"/>
      <c r="P13" s="134"/>
    </row>
    <row r="14" spans="1:115" ht="48.75" customHeight="1" x14ac:dyDescent="0.25">
      <c r="A14" s="136" t="str">
        <f>MID('Tabell 2 månad'!B2,1,9)</f>
        <v>Tabell 2.</v>
      </c>
      <c r="B14" s="137" t="str">
        <f>MID('Tabell 2 månad'!B2,11,200)</f>
        <v>Punktlighet för framförda persontåg till slutstation fördelat på år månad – samtliga tåg1</v>
      </c>
      <c r="C14" s="137"/>
      <c r="D14" s="136" t="str">
        <f>MID('Tabell 2 månad'!B3,1,8)</f>
        <v>Table 2.</v>
      </c>
      <c r="E14" s="137" t="str">
        <f>MID('Tabell 2 månad'!B3,10,200)</f>
        <v>Punctuality for passenger trains at the terminating station by month – all trains</v>
      </c>
      <c r="H14" s="138"/>
      <c r="I14" s="134"/>
      <c r="J14" s="134"/>
      <c r="K14" s="134"/>
      <c r="L14" s="134"/>
      <c r="M14" s="134"/>
      <c r="N14" s="134"/>
      <c r="O14" s="134"/>
      <c r="P14" s="134"/>
    </row>
    <row r="15" spans="1:115" ht="36" customHeight="1" x14ac:dyDescent="0.25">
      <c r="A15" s="136" t="str">
        <f>MID('Tabell 3 kortdistans'!B2,1,9)</f>
        <v>Tabell 3.</v>
      </c>
      <c r="B15" s="137" t="str">
        <f>MID('Tabell 3 kortdistans'!B2,11,200)</f>
        <v>Punktlighet för framförda persontåg till slutstation fördelat på månad – kortdistanståg1</v>
      </c>
      <c r="C15" s="137"/>
      <c r="D15" s="136" t="str">
        <f>MID('Tabell 3 kortdistans'!B3,1,8)</f>
        <v>Table 3.</v>
      </c>
      <c r="E15" s="137" t="str">
        <f>MID('Tabell 3 kortdistans'!B3,10,200)</f>
        <v>Punctuality for passenger trains at the terminating station by month – short-distance trains</v>
      </c>
    </row>
    <row r="16" spans="1:115" ht="48.75" customHeight="1" x14ac:dyDescent="0.25">
      <c r="A16" s="136" t="str">
        <f>MID('Tabell 4 medeldistans'!B2,1,9)</f>
        <v>Tabell 4.</v>
      </c>
      <c r="B16" s="137" t="str">
        <f>MID('Tabell 4 medeldistans'!B2,11,200)</f>
        <v>Punktlighet för framförda persontåg till slutstation fördelat på månad – medeldistanståg1</v>
      </c>
      <c r="C16" s="137"/>
      <c r="D16" s="136" t="str">
        <f>MID('Tabell 4 medeldistans'!B3,1,8)</f>
        <v>Table 4.</v>
      </c>
      <c r="E16" s="137" t="str">
        <f>MID('Tabell 4 medeldistans'!B3,10,200)</f>
        <v>Punctuality for passenger trains at the terminating station by month – medium-distance trains</v>
      </c>
    </row>
    <row r="17" spans="1:6" ht="48.75" customHeight="1" x14ac:dyDescent="0.25">
      <c r="A17" s="136" t="str">
        <f>MID('Tabell 5 långdistans'!B2,1,9)</f>
        <v>Tabell 5.</v>
      </c>
      <c r="B17" s="137" t="str">
        <f>MID('Tabell 5 långdistans'!B2,11,200)</f>
        <v>Punktlighet för framförda persontåg till slutstation fördelat på månad – långdistanståg1</v>
      </c>
      <c r="C17" s="137"/>
      <c r="D17" s="136" t="str">
        <f>MID('Tabell 5 långdistans'!B3,1,8)</f>
        <v>Table 5.</v>
      </c>
      <c r="E17" s="137" t="str">
        <f>MID('Tabell 5 långdistans'!B3,10,200)</f>
        <v>Punctuality for passenger trains at the terminating station by month – long-distance trains</v>
      </c>
    </row>
    <row r="18" spans="1:6" ht="70.5" customHeight="1" x14ac:dyDescent="0.25">
      <c r="A18" s="136" t="str">
        <f>MID('Figur 1'!A42,1,8)</f>
        <v>Figur 1:</v>
      </c>
      <c r="B18" s="137" t="str">
        <f>MID('Figur 1'!A42,10,250)</f>
        <v>Punktlighet för resandetåg till slutstation, andel av de framförda persontågen som anlänt slutstation högst 5 minuter efter tidtabell, per månad. Persontåg (totalt) uppdelat på kort-, medel- och långdistanståg</v>
      </c>
      <c r="C18" s="137"/>
      <c r="D18" s="136" t="str">
        <f>MID('Figur 1'!A43,1,9)</f>
        <v>Figure 1:</v>
      </c>
      <c r="E18" s="137" t="str">
        <f>MID('Figur 1'!A43,11,250)</f>
        <v>Punctuality for passenger trains, percentage of passenger trains which arrived at the latest 5 minutes after scheduled time at the terminating station by month – passenger trains (total) and divided into short-, medium- and long-distance trains</v>
      </c>
    </row>
    <row r="19" spans="1:6" ht="70.5" customHeight="1" x14ac:dyDescent="0.25">
      <c r="A19" s="136" t="s">
        <v>525</v>
      </c>
      <c r="B19" s="137" t="s">
        <v>526</v>
      </c>
      <c r="C19" s="137"/>
      <c r="D19" s="136" t="str">
        <f>MID('Figur 2'!A41,1,9)</f>
        <v>Figure 2:</v>
      </c>
      <c r="E19" s="137" t="str">
        <f>MID('Figur 2'!A41,11,250)</f>
        <v>Evaluation of the working timetable at terminating station, trains on time by month – passenger trains</v>
      </c>
    </row>
    <row r="20" spans="1:6" ht="69" customHeight="1" x14ac:dyDescent="0.25">
      <c r="A20" s="139"/>
      <c r="B20" s="140"/>
      <c r="C20" s="140"/>
      <c r="D20" s="139"/>
      <c r="E20" s="140"/>
      <c r="F20" s="134"/>
    </row>
    <row r="21" spans="1:6" ht="66.75" customHeight="1" x14ac:dyDescent="0.25">
      <c r="A21" s="139"/>
      <c r="B21" s="140"/>
      <c r="C21" s="140"/>
      <c r="D21" s="139"/>
      <c r="E21" s="140"/>
    </row>
    <row r="22" spans="1:6" ht="65.25" customHeight="1" x14ac:dyDescent="0.25">
      <c r="A22" s="139"/>
      <c r="B22" s="140"/>
      <c r="C22" s="140"/>
      <c r="D22" s="139"/>
      <c r="E22" s="184"/>
      <c r="F22" s="184"/>
    </row>
    <row r="23" spans="1:6" ht="60.75" customHeight="1" x14ac:dyDescent="0.25">
      <c r="A23" s="139"/>
      <c r="B23" s="140"/>
      <c r="C23" s="140"/>
      <c r="D23" s="139"/>
      <c r="E23" s="140"/>
    </row>
    <row r="24" spans="1:6" ht="75" customHeight="1" x14ac:dyDescent="0.25">
      <c r="A24" s="139"/>
      <c r="B24" s="140"/>
      <c r="C24" s="140"/>
      <c r="D24" s="139"/>
      <c r="E24" s="140"/>
    </row>
    <row r="25" spans="1:6" ht="61.5" customHeight="1" x14ac:dyDescent="0.25">
      <c r="A25" s="139"/>
      <c r="B25" s="140"/>
      <c r="C25" s="140"/>
      <c r="D25" s="139"/>
      <c r="E25" s="140"/>
    </row>
    <row r="26" spans="1:6" ht="19.5" customHeight="1" x14ac:dyDescent="0.25">
      <c r="A26" s="141"/>
      <c r="B26" s="142"/>
      <c r="C26" s="142"/>
      <c r="D26" s="141"/>
      <c r="E26" s="142"/>
    </row>
    <row r="27" spans="1:6" ht="88.5" customHeight="1" x14ac:dyDescent="0.25">
      <c r="A27" s="139"/>
      <c r="B27" s="140"/>
      <c r="C27" s="140"/>
      <c r="D27" s="139"/>
      <c r="E27" s="140"/>
    </row>
    <row r="28" spans="1:6" ht="76.5" customHeight="1" x14ac:dyDescent="0.25">
      <c r="A28" s="139"/>
      <c r="B28" s="140"/>
      <c r="C28" s="140"/>
      <c r="D28" s="139"/>
      <c r="E28" s="140"/>
    </row>
    <row r="29" spans="1:6" ht="75" customHeight="1" x14ac:dyDescent="0.25">
      <c r="A29" s="139"/>
      <c r="B29" s="140"/>
      <c r="C29" s="140"/>
      <c r="D29" s="139"/>
      <c r="E29" s="140"/>
    </row>
    <row r="30" spans="1:6" ht="88.5" customHeight="1" x14ac:dyDescent="0.25">
      <c r="A30" s="139"/>
      <c r="B30" s="140"/>
      <c r="C30" s="140"/>
      <c r="D30" s="139"/>
      <c r="E30" s="140"/>
    </row>
    <row r="31" spans="1:6" ht="71.25" customHeight="1" x14ac:dyDescent="0.25">
      <c r="A31" s="139"/>
      <c r="B31" s="140"/>
      <c r="C31" s="140"/>
      <c r="D31" s="139"/>
      <c r="E31" s="140"/>
    </row>
    <row r="32" spans="1:6" ht="66.75" customHeight="1" x14ac:dyDescent="0.25">
      <c r="A32" s="139"/>
      <c r="B32" s="140"/>
      <c r="C32" s="140"/>
      <c r="D32" s="139"/>
      <c r="E32" s="140"/>
    </row>
    <row r="33" spans="1:6" ht="101.25" customHeight="1" x14ac:dyDescent="0.25">
      <c r="A33" s="139"/>
      <c r="B33" s="140"/>
      <c r="C33" s="140"/>
      <c r="D33" s="139"/>
      <c r="E33" s="140"/>
    </row>
    <row r="34" spans="1:6" ht="101.25" customHeight="1" x14ac:dyDescent="0.25">
      <c r="A34" s="139"/>
      <c r="B34" s="140"/>
      <c r="C34" s="140"/>
      <c r="D34" s="139"/>
      <c r="E34" s="140"/>
    </row>
    <row r="35" spans="1:6" ht="87.75" customHeight="1" x14ac:dyDescent="0.25">
      <c r="A35" s="139"/>
      <c r="B35" s="140"/>
      <c r="C35" s="140"/>
      <c r="D35" s="139"/>
      <c r="E35" s="140"/>
    </row>
    <row r="36" spans="1:6" ht="87.75" customHeight="1" x14ac:dyDescent="0.25">
      <c r="A36" s="139"/>
      <c r="B36" s="140"/>
      <c r="C36" s="140"/>
      <c r="D36" s="139"/>
      <c r="E36" s="140"/>
    </row>
    <row r="37" spans="1:6" ht="90" customHeight="1" x14ac:dyDescent="0.25">
      <c r="A37" s="139"/>
      <c r="B37" s="140"/>
      <c r="C37" s="140"/>
      <c r="D37" s="139"/>
      <c r="E37" s="185"/>
      <c r="F37" s="185"/>
    </row>
    <row r="38" spans="1:6" ht="19.5" customHeight="1" x14ac:dyDescent="0.25">
      <c r="A38" s="141"/>
      <c r="B38" s="142"/>
      <c r="C38" s="142"/>
      <c r="D38" s="141"/>
      <c r="E38" s="142"/>
    </row>
    <row r="39" spans="1:6" ht="93" customHeight="1" x14ac:dyDescent="0.25">
      <c r="A39" s="139"/>
      <c r="B39" s="140"/>
      <c r="C39" s="140"/>
      <c r="D39" s="139"/>
      <c r="E39" s="140"/>
      <c r="F39" s="140"/>
    </row>
    <row r="40" spans="1:6" ht="90.75" customHeight="1" x14ac:dyDescent="0.25">
      <c r="A40" s="139"/>
      <c r="B40" s="140"/>
      <c r="C40" s="140"/>
      <c r="D40" s="139"/>
      <c r="E40" s="140"/>
      <c r="F40" s="140"/>
    </row>
    <row r="41" spans="1:6" ht="102.75" customHeight="1" x14ac:dyDescent="0.25">
      <c r="A41" s="139"/>
      <c r="B41" s="140"/>
      <c r="C41" s="140"/>
      <c r="D41" s="139"/>
      <c r="E41" s="140"/>
      <c r="F41" s="140"/>
    </row>
  </sheetData>
  <mergeCells count="3">
    <mergeCell ref="A1:E1"/>
    <mergeCell ref="E22:F22"/>
    <mergeCell ref="E37:F37"/>
  </mergeCells>
  <hyperlinks>
    <hyperlink ref="A6" location="Definitioner!A1" display="Definitioner!A1" xr:uid="{9E0B2402-E25B-4745-9F43-9DB152C73DBE}"/>
    <hyperlink ref="A7" location="Tabelldefinitioner!A1" display="Tabelldefinitioner!A1" xr:uid="{68735DE8-EE6F-409B-AA07-65E9D1E1F5B3}"/>
    <hyperlink ref="A8" location="Teckenförklaring_Legends!A1" display="Teckenförklaring_Legends!A1" xr:uid="{4EB8FCEC-02DD-44F3-A417-EBDA61872AF0}"/>
    <hyperlink ref="D6" location="Definitioner!A1" display="Definitioner!A1" xr:uid="{FA388239-4357-4B28-89F4-4A46BDDF084B}"/>
    <hyperlink ref="D7" location="Tabelldefinitioner!A1" display="Tabelldefinitioner!A1" xr:uid="{CAE9948C-748E-4655-85BA-BCA4C0319F8F}"/>
    <hyperlink ref="D8" location="Teckenförklaring_Legends!A1" display="Teckenförklaring_Legends!A1" xr:uid="{F7BD77A4-007E-4531-9391-C99B72D660F1}"/>
    <hyperlink ref="A13:E13" location="'Tabell 1 och 2 år'!A1" display="'Tabell 1 och 2 år'!A1" xr:uid="{E7806D9C-8A98-4F83-A550-AB4319ADAF5B}"/>
    <hyperlink ref="A16:E16" location="'Tabell 3 och 4 månad'!A1" display="'Tabell 3 och 4 månad'!A1" xr:uid="{7C779F03-01BE-4F63-AE10-721439D9FA24}"/>
    <hyperlink ref="A17:E17" location="'Tabell 5 och 6 kortdistans'!A1" display="'Tabell 5 och 6 kortdistans'!A1" xr:uid="{3A1EFB7A-D0ED-474E-A49C-21277CF36EED}"/>
    <hyperlink ref="A11:E11" location="'Tabell 9 och 10 långdistans'!A1" display="'Tabell 9 och 10 långdistans'!A1" xr:uid="{84C88942-DA46-48B0-970E-6FF7AD12B5D0}"/>
    <hyperlink ref="A12:E12" location="'Tabell 9 och 10 långdistans'!A1" display="'Tabell 9 och 10 långdistans'!A1" xr:uid="{BEAC94C4-44E8-4226-9AD0-5703CD66E577}"/>
    <hyperlink ref="A10:E10" location="'Tabell 11 och 12 veckodag'!A1" display="'Tabell 11 och 12 veckodag'!A1" xr:uid="{053ED99A-4539-4042-B76C-E4D183CD9D79}"/>
    <hyperlink ref="A18:E18" location="'Figur 1'!A1" display="'Figur 1'!A1" xr:uid="{21DB1920-AEAA-400A-ACF5-7156F687A6BD}"/>
    <hyperlink ref="A15:E15" location="'Tabell 3 och 4 månad'!A1" display="'Tabell 3 och 4 månad'!A1" xr:uid="{CC93198D-130F-4C7F-A38B-101F17087308}"/>
    <hyperlink ref="A14:E14" location="'Tabell 1 och 2 år'!A1" display="'Tabell 1 och 2 år'!A1" xr:uid="{0EE957E9-EFF7-40B7-894D-20303DC642A1}"/>
    <hyperlink ref="A13" location="'Tabell 1 kvartal'!A1" display="'Tabell 1 kvartal'!A1" xr:uid="{8AC71D6B-E7FA-448A-AC5A-CEE789A2D587}"/>
    <hyperlink ref="B13" location="'Tabell 1 kvartal'!A1" display="'Tabell 1 kvartal'!A1" xr:uid="{BDBFC7EF-5B64-4CBD-B96E-1C2E83FCFD07}"/>
    <hyperlink ref="D13" location="'Tabell 1 kvartal'!A1" display="'Tabell 1 kvartal'!A1" xr:uid="{0EBCD75E-3EDA-4E0E-A672-39DE2BB2B2EA}"/>
    <hyperlink ref="E13" location="'Tabell 1 kvartal'!A1" display="'Tabell 1 kvartal'!A1" xr:uid="{53E534DF-E887-4F8D-8B8F-EB4C25B692E1}"/>
    <hyperlink ref="A14" location="'Tabell 2 månad'!A1" display="'Tabell 2 månad'!A1" xr:uid="{22747C94-AFB3-4EB1-9AF0-1D5B41A2ECA7}"/>
    <hyperlink ref="B14" location="'Tabell 2 månad'!A1" display="'Tabell 2 månad'!A1" xr:uid="{F83BB867-DFB3-4D44-B054-F185848C731A}"/>
    <hyperlink ref="D14" location="'Tabell 2 månad'!A1" display="'Tabell 2 månad'!A1" xr:uid="{789C432A-1446-4BEE-963C-C50B04BDC855}"/>
    <hyperlink ref="E14" location="'Tabell 2 månad'!A1" display="'Tabell 2 månad'!A1" xr:uid="{0B0830E4-326B-4942-8791-0ACABF46F707}"/>
    <hyperlink ref="A15" location="'Tabell 3 kortdistans'!A1" display="'Tabell 3 kortdistans'!A1" xr:uid="{8A83EC4D-D1F5-4A65-BFDC-DBA697B6B408}"/>
    <hyperlink ref="B15" location="'Tabell 3 kortdistans'!A1" display="'Tabell 3 kortdistans'!A1" xr:uid="{9D807050-4745-4CA3-B118-7A1945231F32}"/>
    <hyperlink ref="D15" location="'Tabell 3 kortdistans'!A1" display="'Tabell 3 kortdistans'!A1" xr:uid="{7169661D-5D07-47CE-9E71-A514A44CA117}"/>
    <hyperlink ref="E15" location="'Tabell 3 kortdistans'!A1" display="'Tabell 3 kortdistans'!A1" xr:uid="{55C33639-596F-4462-814F-58C86BB34C30}"/>
    <hyperlink ref="A16" location="'Tabell 4 medeldistans'!A1" display="'Tabell 4 medeldistans'!A1" xr:uid="{84C54D08-5D5C-4CAB-9E44-7086C1B09225}"/>
    <hyperlink ref="B16" location="'Tabell 4 medeldistans'!A1" display="'Tabell 4 medeldistans'!A1" xr:uid="{C597E092-EA95-40E1-9778-3F1E3C2C1184}"/>
    <hyperlink ref="D16" location="'Tabell 4 medeldistans'!A1" display="'Tabell 4 medeldistans'!A1" xr:uid="{759362E5-E827-4B22-9BED-0218FAF55EDB}"/>
    <hyperlink ref="E16" location="'Tabell 4 medeldistans'!A1" display="'Tabell 4 medeldistans'!A1" xr:uid="{8CE6894F-5D9B-4747-9847-6EFA70A39670}"/>
    <hyperlink ref="A17" location="'Tabell 5 långdistans'!A1" display="'Tabell 5 långdistans'!A1" xr:uid="{F6AF567B-E90F-48B8-9EE0-3197B951BCD2}"/>
    <hyperlink ref="B17" location="'Tabell 5 långdistans'!A1" display="'Tabell 5 långdistans'!A1" xr:uid="{318BE283-A567-4CFA-85B5-15565B7EBA11}"/>
    <hyperlink ref="D17" location="'Tabell 5 långdistans'!A1" display="'Tabell 5 långdistans'!A1" xr:uid="{3F13B764-1161-46AE-8B3B-6F599F9F9997}"/>
    <hyperlink ref="E17" location="'Tabell 5 långdistans'!A1" display="'Tabell 5 långdistans'!A1" xr:uid="{073AE072-C350-4FBD-9C88-143881CA2935}"/>
    <hyperlink ref="A11" location="'Tabell B Jämförelse intervall'!A1" display="'Tabell B Jämförelse intervall'!A1" xr:uid="{A6D6D381-9A08-4285-8D71-3AC9EFBD0963}"/>
    <hyperlink ref="B11" location="'Tabell B Jämförelse intervall'!A1" display="'Tabell B Jämförelse intervall'!A1" xr:uid="{C2B8DB3C-F18A-420D-B736-FBA8DFC1EE05}"/>
    <hyperlink ref="D11" location="'Tabell B Jämförelse intervall'!A1" display="'Tabell B Jämförelse intervall'!A1" xr:uid="{6E0EE70B-3689-4150-A4AA-61B853B2AEE5}"/>
    <hyperlink ref="E11" location="'Tabell B Jämförelse intervall'!A1" display="'Tabell B Jämförelse intervall'!A1" xr:uid="{B2DA92C1-77CE-44B5-9AA1-F5EAE0AB47DD}"/>
    <hyperlink ref="A12" location="'Tabell C Jämförelse tågsort'!A1" display="'Tabell C Jämförelse tågsort'!A1" xr:uid="{FD7D046D-6885-4B5A-B273-9A5173338A40}"/>
    <hyperlink ref="B12" location="'Tabell C Jämförelse tågsort'!A1" display="'Tabell C Jämförelse tågsort'!A1" xr:uid="{F8A98DB5-7F04-4B4E-B05D-6A71FC028A69}"/>
    <hyperlink ref="D12" location="'Tabell C Jämförelse tågsort'!A1" display="'Tabell C Jämförelse tågsort'!A1" xr:uid="{752A1C9B-35A1-4A36-B762-C2D10CED6AE2}"/>
    <hyperlink ref="E12" location="'Tabell C Jämförelse tågsort'!A1" display="'Tabell C Jämförelse tågsort'!A1" xr:uid="{91150F9C-E5A2-4188-A856-34B75257D9AD}"/>
    <hyperlink ref="A10" location="'Tabell A'!A1" display="'Tabell A'!A1" xr:uid="{9D36C31E-C4CD-4B05-9A3F-DDD501BC3AE6}"/>
    <hyperlink ref="B10" location="'Tabell A'!A1" display="'Tabell A'!A1" xr:uid="{33A8ABA2-BD01-4856-93DD-7A134B6272EB}"/>
    <hyperlink ref="D10" location="'Tabell A'!A1" display="'Tabell A'!A1" xr:uid="{BADD0BA1-C3E7-4D3E-836E-9A53DF2A8381}"/>
    <hyperlink ref="E10" location="'Tabell A'!A1" display="'Tabell A'!A1" xr:uid="{09EBAA31-5387-41DF-B43C-11E25B22B847}"/>
    <hyperlink ref="A18" location="'Figur 1'!A1" display="'Figur 1'!A1" xr:uid="{B2685802-5950-4820-AB68-AE8C530C7292}"/>
    <hyperlink ref="B18" location="'Figur 1'!A1" display="'Figur 1'!A1" xr:uid="{917F5E9A-5958-4733-AC68-3DE6C2F05845}"/>
    <hyperlink ref="D18" location="'Figur 1'!A1" display="'Figur 1'!A1" xr:uid="{4BFB541D-C744-43A3-A364-F00D7258EB02}"/>
    <hyperlink ref="E18" location="'Figur 1'!A1" display="'Figur 1'!A1" xr:uid="{3F8936C2-CDD3-45A7-BD19-9C90D4F8D02F}"/>
    <hyperlink ref="D19:E19" location="'Figur 1'!A1" display="'Figur 1'!A1" xr:uid="{266490A9-0F8F-4F73-A14E-2DBAB8B5A759}"/>
    <hyperlink ref="D19" location="'Figur 2'!A1" display="'Figur 2'!A1" xr:uid="{C729C4BC-80AA-4105-B1B3-AC04339BE0A5}"/>
    <hyperlink ref="E19" location="'Figur 2'!A1" display="'Figur 2'!A1" xr:uid="{8DFF50D4-E180-4AA7-B032-D1EE548114D9}"/>
    <hyperlink ref="A5" location="'Kort om Statistiken_Statistics'!A1" display="'Kort om Statistiken_Statistics'!A1" xr:uid="{0A54B96F-74A4-4C49-98EF-2B0E1DC79882}"/>
    <hyperlink ref="D5" location="'Kort om Statistiken_Statistics'!A1" display="'Kort om Statistiken_Statistics'!A1" xr:uid="{703F58CC-1C4F-4193-B724-1841233F6EF0}"/>
    <hyperlink ref="A19:B19" location="'Figur 2'!A1" display="Figur 2:" xr:uid="{EEE0E237-CD03-4662-9140-6AF3D099C166}"/>
  </hyperlinks>
  <pageMargins left="0.75" right="0.75" top="1" bottom="1" header="0.5" footer="0.5"/>
  <pageSetup paperSize="9" scale="79" fitToHeight="0" orientation="portrait" r:id="rId1"/>
  <headerFooter alignWithMargins="0"/>
  <rowBreaks count="1" manualBreakCount="1">
    <brk id="3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AC5D9-6A2E-49C3-8941-FC000C5E3F20}">
  <sheetPr>
    <pageSetUpPr fitToPage="1"/>
  </sheetPr>
  <dimension ref="A1:DJ2"/>
  <sheetViews>
    <sheetView zoomScale="110" zoomScaleNormal="110" workbookViewId="0">
      <selection sqref="A1:S1"/>
    </sheetView>
  </sheetViews>
  <sheetFormatPr defaultColWidth="9.28515625" defaultRowHeight="13.2" x14ac:dyDescent="0.25"/>
  <cols>
    <col min="1" max="8" width="9.28515625" style="103"/>
    <col min="9" max="9" width="12.140625" style="103" customWidth="1"/>
    <col min="10" max="114" width="9.28515625" style="103"/>
    <col min="115" max="16384" width="9.28515625" style="104"/>
  </cols>
  <sheetData>
    <row r="1" spans="1:19" ht="20.399999999999999" x14ac:dyDescent="0.25">
      <c r="A1" s="183" t="s">
        <v>482</v>
      </c>
      <c r="B1" s="183"/>
      <c r="C1" s="183"/>
      <c r="D1" s="183"/>
      <c r="E1" s="183"/>
      <c r="F1" s="183"/>
      <c r="G1" s="183"/>
      <c r="H1" s="183"/>
      <c r="I1" s="183"/>
      <c r="J1" s="183"/>
      <c r="K1" s="183"/>
      <c r="L1" s="183"/>
      <c r="M1" s="183"/>
      <c r="N1" s="183"/>
      <c r="O1" s="183"/>
      <c r="P1" s="183"/>
      <c r="Q1" s="183"/>
      <c r="R1" s="183"/>
      <c r="S1" s="183"/>
    </row>
    <row r="2" spans="1:19" x14ac:dyDescent="0.25">
      <c r="A2" s="186"/>
      <c r="B2" s="186"/>
      <c r="C2" s="186"/>
      <c r="D2" s="186"/>
      <c r="E2" s="186"/>
      <c r="F2" s="186"/>
      <c r="G2" s="186"/>
      <c r="H2" s="186"/>
      <c r="I2" s="186"/>
      <c r="J2" s="186"/>
      <c r="K2" s="186"/>
      <c r="L2" s="186"/>
      <c r="M2" s="186"/>
      <c r="N2" s="186"/>
    </row>
  </sheetData>
  <mergeCells count="2">
    <mergeCell ref="A2:N2"/>
    <mergeCell ref="A1:S1"/>
  </mergeCells>
  <pageMargins left="0.7" right="0.7" top="0.75" bottom="0.75" header="0.3" footer="0.3"/>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F9C-7C19-450D-B8B2-282AE8A9C957}">
  <sheetPr>
    <pageSetUpPr fitToPage="1"/>
  </sheetPr>
  <dimension ref="A1:T165"/>
  <sheetViews>
    <sheetView zoomScaleNormal="100" workbookViewId="0">
      <selection sqref="A1:S1"/>
    </sheetView>
  </sheetViews>
  <sheetFormatPr defaultColWidth="9.28515625" defaultRowHeight="18" customHeight="1" x14ac:dyDescent="0.2"/>
  <cols>
    <col min="1" max="1" width="5.7109375" style="56" customWidth="1"/>
    <col min="2" max="2" width="52.7109375" style="56" customWidth="1"/>
    <col min="3" max="16384" width="9.28515625" style="56"/>
  </cols>
  <sheetData>
    <row r="1" spans="1:20" ht="32.25" customHeight="1" x14ac:dyDescent="0.2">
      <c r="A1" s="188" t="s">
        <v>219</v>
      </c>
      <c r="B1" s="189"/>
      <c r="C1" s="189"/>
      <c r="D1" s="189"/>
      <c r="E1" s="189"/>
      <c r="F1" s="189"/>
      <c r="G1" s="189"/>
      <c r="H1" s="189"/>
      <c r="I1" s="189"/>
      <c r="J1" s="189"/>
      <c r="K1" s="189"/>
      <c r="L1" s="189"/>
      <c r="M1" s="189"/>
      <c r="N1" s="189"/>
      <c r="O1" s="189"/>
      <c r="P1" s="189"/>
      <c r="Q1" s="189"/>
      <c r="R1" s="189"/>
      <c r="S1" s="190"/>
    </row>
    <row r="2" spans="1:20" s="62" customFormat="1" ht="6" customHeight="1" x14ac:dyDescent="0.3">
      <c r="A2" s="105"/>
      <c r="B2" s="106"/>
      <c r="C2" s="106"/>
      <c r="D2" s="106"/>
      <c r="E2" s="106"/>
      <c r="F2" s="106"/>
      <c r="G2" s="106"/>
      <c r="H2" s="106"/>
      <c r="I2" s="106"/>
      <c r="J2" s="106"/>
      <c r="K2" s="106"/>
      <c r="L2" s="106"/>
      <c r="M2" s="106"/>
      <c r="N2" s="106"/>
      <c r="O2" s="106"/>
      <c r="P2" s="106"/>
      <c r="Q2" s="106"/>
      <c r="R2" s="106"/>
      <c r="S2" s="106"/>
      <c r="T2" s="107"/>
    </row>
    <row r="3" spans="1:20" s="62" customFormat="1" ht="15.75" customHeight="1" x14ac:dyDescent="0.3">
      <c r="A3" s="191" t="s">
        <v>220</v>
      </c>
      <c r="B3" s="192"/>
      <c r="C3" s="192"/>
      <c r="D3" s="192"/>
      <c r="E3" s="192"/>
      <c r="F3" s="192"/>
      <c r="G3" s="192"/>
      <c r="H3" s="192"/>
      <c r="I3" s="192"/>
      <c r="J3" s="192"/>
      <c r="K3" s="192"/>
      <c r="L3" s="192"/>
      <c r="M3" s="192"/>
      <c r="N3" s="192"/>
      <c r="O3" s="192"/>
      <c r="P3" s="192"/>
      <c r="Q3" s="192"/>
      <c r="R3" s="192"/>
      <c r="S3" s="192"/>
      <c r="T3" s="107"/>
    </row>
    <row r="4" spans="1:20" s="62" customFormat="1" ht="15" customHeight="1" x14ac:dyDescent="0.3">
      <c r="A4" s="105"/>
      <c r="B4" s="106"/>
      <c r="C4" s="106"/>
      <c r="D4" s="106"/>
      <c r="E4" s="106"/>
      <c r="F4" s="106"/>
      <c r="G4" s="106"/>
      <c r="H4" s="106"/>
      <c r="I4" s="106"/>
      <c r="J4" s="106"/>
      <c r="K4" s="106"/>
      <c r="L4" s="106"/>
      <c r="M4" s="106"/>
      <c r="N4" s="106"/>
      <c r="O4" s="106"/>
      <c r="P4" s="106"/>
      <c r="Q4" s="106"/>
      <c r="R4" s="106"/>
      <c r="S4" s="106"/>
      <c r="T4" s="107"/>
    </row>
    <row r="5" spans="1:20" s="62" customFormat="1" ht="15" customHeight="1" x14ac:dyDescent="0.3">
      <c r="A5" s="108" t="s">
        <v>221</v>
      </c>
      <c r="B5" s="106"/>
      <c r="C5" s="187" t="s">
        <v>222</v>
      </c>
      <c r="D5" s="187"/>
      <c r="E5" s="187"/>
      <c r="F5" s="187"/>
      <c r="G5" s="187"/>
      <c r="H5" s="187"/>
      <c r="I5" s="187"/>
      <c r="J5" s="187"/>
      <c r="K5" s="187"/>
      <c r="L5" s="187"/>
      <c r="M5" s="187"/>
      <c r="N5" s="187"/>
      <c r="O5" s="187"/>
      <c r="P5" s="187"/>
      <c r="Q5" s="187"/>
      <c r="R5" s="187"/>
      <c r="S5" s="187"/>
      <c r="T5" s="107"/>
    </row>
    <row r="6" spans="1:20" s="62" customFormat="1" ht="6" customHeight="1" x14ac:dyDescent="0.2">
      <c r="A6" s="108"/>
      <c r="B6" s="109"/>
      <c r="C6" s="110"/>
      <c r="D6" s="110"/>
      <c r="E6" s="110"/>
      <c r="F6" s="110"/>
      <c r="G6" s="110"/>
      <c r="H6" s="110"/>
      <c r="I6" s="110"/>
      <c r="J6" s="110"/>
      <c r="K6" s="110"/>
      <c r="L6" s="110"/>
      <c r="M6" s="110"/>
      <c r="N6" s="110"/>
      <c r="O6" s="110"/>
      <c r="P6" s="110"/>
      <c r="Q6" s="110"/>
      <c r="R6" s="110"/>
      <c r="S6" s="110"/>
      <c r="T6" s="107"/>
    </row>
    <row r="7" spans="1:20" s="62" customFormat="1" ht="28.5" customHeight="1" x14ac:dyDescent="0.2">
      <c r="A7" s="108"/>
      <c r="B7" s="108"/>
      <c r="C7" s="193" t="s">
        <v>223</v>
      </c>
      <c r="D7" s="193"/>
      <c r="E7" s="193"/>
      <c r="F7" s="193"/>
      <c r="G7" s="193"/>
      <c r="H7" s="193"/>
      <c r="I7" s="193"/>
      <c r="J7" s="193"/>
      <c r="K7" s="193"/>
      <c r="L7" s="193"/>
      <c r="M7" s="193"/>
      <c r="N7" s="193"/>
      <c r="O7" s="193"/>
      <c r="P7" s="193"/>
      <c r="Q7" s="193"/>
      <c r="R7" s="193"/>
      <c r="S7" s="193"/>
      <c r="T7" s="107"/>
    </row>
    <row r="8" spans="1:20" s="62" customFormat="1" ht="15" customHeight="1" x14ac:dyDescent="0.2">
      <c r="A8" s="108"/>
      <c r="B8" s="108" t="s">
        <v>224</v>
      </c>
      <c r="C8" s="187" t="s">
        <v>225</v>
      </c>
      <c r="D8" s="187"/>
      <c r="E8" s="187"/>
      <c r="F8" s="187"/>
      <c r="G8" s="187"/>
      <c r="H8" s="187"/>
      <c r="I8" s="187"/>
      <c r="J8" s="187"/>
      <c r="K8" s="187"/>
      <c r="L8" s="187"/>
      <c r="M8" s="187"/>
      <c r="N8" s="187"/>
      <c r="O8" s="187"/>
      <c r="P8" s="187"/>
      <c r="Q8" s="187"/>
      <c r="R8" s="187"/>
      <c r="S8" s="187"/>
      <c r="T8" s="107"/>
    </row>
    <row r="9" spans="1:20" s="62" customFormat="1" ht="15" customHeight="1" x14ac:dyDescent="0.2">
      <c r="A9" s="108"/>
      <c r="B9" s="108" t="s">
        <v>226</v>
      </c>
      <c r="C9" s="187" t="s">
        <v>227</v>
      </c>
      <c r="D9" s="187"/>
      <c r="E9" s="187"/>
      <c r="F9" s="187"/>
      <c r="G9" s="187"/>
      <c r="H9" s="187"/>
      <c r="I9" s="187"/>
      <c r="J9" s="187"/>
      <c r="K9" s="187"/>
      <c r="L9" s="187"/>
      <c r="M9" s="187"/>
      <c r="N9" s="187"/>
      <c r="O9" s="187"/>
      <c r="P9" s="187"/>
      <c r="Q9" s="187"/>
      <c r="R9" s="187"/>
      <c r="S9" s="187"/>
      <c r="T9" s="111"/>
    </row>
    <row r="10" spans="1:20" s="62" customFormat="1" ht="6" customHeight="1" x14ac:dyDescent="0.2">
      <c r="A10" s="108"/>
      <c r="B10" s="108"/>
      <c r="C10" s="193"/>
      <c r="D10" s="193"/>
      <c r="E10" s="193"/>
      <c r="F10" s="193"/>
      <c r="G10" s="193"/>
      <c r="H10" s="193"/>
      <c r="I10" s="193"/>
      <c r="J10" s="193"/>
      <c r="K10" s="193"/>
      <c r="L10" s="193"/>
      <c r="M10" s="193"/>
      <c r="N10" s="193"/>
      <c r="O10" s="193"/>
      <c r="P10" s="193"/>
      <c r="Q10" s="193"/>
      <c r="R10" s="193"/>
      <c r="S10" s="193"/>
      <c r="T10" s="107"/>
    </row>
    <row r="11" spans="1:20" s="62" customFormat="1" ht="13.2" x14ac:dyDescent="0.2">
      <c r="A11" s="108" t="s">
        <v>228</v>
      </c>
      <c r="B11" s="109"/>
      <c r="C11" s="187" t="s">
        <v>229</v>
      </c>
      <c r="D11" s="187"/>
      <c r="E11" s="187"/>
      <c r="F11" s="187"/>
      <c r="G11" s="187"/>
      <c r="H11" s="187"/>
      <c r="I11" s="187"/>
      <c r="J11" s="187"/>
      <c r="K11" s="187"/>
      <c r="L11" s="187"/>
      <c r="M11" s="187"/>
      <c r="N11" s="187"/>
      <c r="O11" s="187"/>
      <c r="P11" s="187"/>
      <c r="Q11" s="187"/>
      <c r="R11" s="187"/>
      <c r="S11" s="187"/>
      <c r="T11" s="107"/>
    </row>
    <row r="12" spans="1:20" s="62" customFormat="1" ht="6" customHeight="1" x14ac:dyDescent="0.2">
      <c r="A12" s="108"/>
      <c r="B12" s="109"/>
      <c r="C12" s="110"/>
      <c r="D12" s="110"/>
      <c r="E12" s="110"/>
      <c r="F12" s="110"/>
      <c r="G12" s="110"/>
      <c r="H12" s="110"/>
      <c r="I12" s="110"/>
      <c r="J12" s="110"/>
      <c r="K12" s="110"/>
      <c r="L12" s="110"/>
      <c r="M12" s="110"/>
      <c r="N12" s="110"/>
      <c r="O12" s="110"/>
      <c r="P12" s="110"/>
      <c r="Q12" s="110"/>
      <c r="R12" s="110"/>
      <c r="S12" s="110"/>
      <c r="T12" s="107"/>
    </row>
    <row r="13" spans="1:20" s="62" customFormat="1" ht="28.5" customHeight="1" x14ac:dyDescent="0.2">
      <c r="A13" s="108"/>
      <c r="B13" s="109"/>
      <c r="C13" s="193" t="s">
        <v>230</v>
      </c>
      <c r="D13" s="193"/>
      <c r="E13" s="193"/>
      <c r="F13" s="193"/>
      <c r="G13" s="193"/>
      <c r="H13" s="193"/>
      <c r="I13" s="193"/>
      <c r="J13" s="193"/>
      <c r="K13" s="193"/>
      <c r="L13" s="193"/>
      <c r="M13" s="193"/>
      <c r="N13" s="193"/>
      <c r="O13" s="193"/>
      <c r="P13" s="193"/>
      <c r="Q13" s="193"/>
      <c r="R13" s="193"/>
      <c r="S13" s="193"/>
      <c r="T13" s="107"/>
    </row>
    <row r="14" spans="1:20" s="62" customFormat="1" ht="28.5" customHeight="1" x14ac:dyDescent="0.2">
      <c r="A14" s="108" t="s">
        <v>231</v>
      </c>
      <c r="B14" s="109"/>
      <c r="C14" s="194" t="s">
        <v>232</v>
      </c>
      <c r="D14" s="194"/>
      <c r="E14" s="194"/>
      <c r="F14" s="194"/>
      <c r="G14" s="194"/>
      <c r="H14" s="194"/>
      <c r="I14" s="194"/>
      <c r="J14" s="194"/>
      <c r="K14" s="194"/>
      <c r="L14" s="194"/>
      <c r="M14" s="194"/>
      <c r="N14" s="194"/>
      <c r="O14" s="194"/>
      <c r="P14" s="194"/>
      <c r="Q14" s="194"/>
      <c r="R14" s="194"/>
      <c r="S14" s="194"/>
      <c r="T14" s="107"/>
    </row>
    <row r="15" spans="1:20" s="62" customFormat="1" ht="6" customHeight="1" x14ac:dyDescent="0.2">
      <c r="A15" s="108"/>
      <c r="B15" s="109"/>
      <c r="C15" s="110"/>
      <c r="D15" s="110"/>
      <c r="E15" s="110"/>
      <c r="F15" s="110"/>
      <c r="G15" s="110"/>
      <c r="H15" s="110"/>
      <c r="I15" s="110"/>
      <c r="J15" s="110"/>
      <c r="K15" s="110"/>
      <c r="L15" s="110"/>
      <c r="M15" s="110"/>
      <c r="N15" s="110"/>
      <c r="O15" s="110"/>
      <c r="P15" s="110"/>
      <c r="Q15" s="110"/>
      <c r="R15" s="110"/>
      <c r="S15" s="110"/>
      <c r="T15" s="107"/>
    </row>
    <row r="16" spans="1:20" s="62" customFormat="1" ht="15" customHeight="1" x14ac:dyDescent="0.2">
      <c r="A16" s="108"/>
      <c r="B16" s="108" t="s">
        <v>201</v>
      </c>
      <c r="C16" s="187" t="s">
        <v>233</v>
      </c>
      <c r="D16" s="187"/>
      <c r="E16" s="187"/>
      <c r="F16" s="187"/>
      <c r="G16" s="187"/>
      <c r="H16" s="187"/>
      <c r="I16" s="187"/>
      <c r="J16" s="187"/>
      <c r="K16" s="187"/>
      <c r="L16" s="187"/>
      <c r="M16" s="187"/>
      <c r="N16" s="187"/>
      <c r="O16" s="187"/>
      <c r="P16" s="187"/>
      <c r="Q16" s="187"/>
      <c r="R16" s="187"/>
      <c r="S16" s="187"/>
      <c r="T16" s="107"/>
    </row>
    <row r="17" spans="1:20" s="62" customFormat="1" ht="15" customHeight="1" x14ac:dyDescent="0.2">
      <c r="A17" s="108"/>
      <c r="B17" s="108" t="s">
        <v>203</v>
      </c>
      <c r="C17" s="187" t="s">
        <v>234</v>
      </c>
      <c r="D17" s="187"/>
      <c r="E17" s="187"/>
      <c r="F17" s="187"/>
      <c r="G17" s="187"/>
      <c r="H17" s="187"/>
      <c r="I17" s="187"/>
      <c r="J17" s="187"/>
      <c r="K17" s="187"/>
      <c r="L17" s="187"/>
      <c r="M17" s="187"/>
      <c r="N17" s="187"/>
      <c r="O17" s="187"/>
      <c r="P17" s="187"/>
      <c r="Q17" s="187"/>
      <c r="R17" s="187"/>
      <c r="S17" s="187"/>
      <c r="T17" s="107"/>
    </row>
    <row r="18" spans="1:20" s="62" customFormat="1" ht="15" customHeight="1" x14ac:dyDescent="0.2">
      <c r="A18" s="108"/>
      <c r="B18" s="108" t="s">
        <v>202</v>
      </c>
      <c r="C18" s="187" t="s">
        <v>235</v>
      </c>
      <c r="D18" s="187"/>
      <c r="E18" s="187"/>
      <c r="F18" s="187"/>
      <c r="G18" s="187"/>
      <c r="H18" s="187"/>
      <c r="I18" s="187"/>
      <c r="J18" s="187"/>
      <c r="K18" s="187"/>
      <c r="L18" s="187"/>
      <c r="M18" s="187"/>
      <c r="N18" s="187"/>
      <c r="O18" s="187"/>
      <c r="P18" s="187"/>
      <c r="Q18" s="187"/>
      <c r="R18" s="187"/>
      <c r="S18" s="187"/>
      <c r="T18" s="107"/>
    </row>
    <row r="19" spans="1:20" s="62" customFormat="1" ht="6" customHeight="1" x14ac:dyDescent="0.2">
      <c r="A19" s="108"/>
      <c r="B19" s="108"/>
      <c r="C19" s="109"/>
      <c r="D19" s="112"/>
      <c r="E19" s="112"/>
      <c r="F19" s="112"/>
      <c r="G19" s="112"/>
      <c r="H19" s="112"/>
      <c r="I19" s="112"/>
      <c r="J19" s="112"/>
      <c r="K19" s="112"/>
      <c r="L19" s="112"/>
      <c r="M19" s="112"/>
      <c r="N19" s="112"/>
      <c r="O19" s="112"/>
      <c r="P19" s="112"/>
      <c r="Q19" s="112"/>
      <c r="R19" s="112"/>
      <c r="S19" s="112"/>
      <c r="T19" s="107"/>
    </row>
    <row r="20" spans="1:20" s="62" customFormat="1" ht="16.5" customHeight="1" x14ac:dyDescent="0.2">
      <c r="A20" s="108" t="s">
        <v>236</v>
      </c>
      <c r="B20" s="108"/>
      <c r="C20" s="187" t="s">
        <v>237</v>
      </c>
      <c r="D20" s="187"/>
      <c r="E20" s="187"/>
      <c r="F20" s="187"/>
      <c r="G20" s="187"/>
      <c r="H20" s="187"/>
      <c r="I20" s="187"/>
      <c r="J20" s="187"/>
      <c r="K20" s="187"/>
      <c r="L20" s="187"/>
      <c r="M20" s="187"/>
      <c r="N20" s="187"/>
      <c r="O20" s="187"/>
      <c r="P20" s="187"/>
      <c r="Q20" s="187"/>
      <c r="R20" s="187"/>
      <c r="S20" s="187"/>
      <c r="T20" s="107"/>
    </row>
    <row r="21" spans="1:20" s="62" customFormat="1" ht="6" customHeight="1" x14ac:dyDescent="0.2">
      <c r="A21" s="108"/>
      <c r="B21" s="113"/>
      <c r="C21" s="114"/>
      <c r="D21" s="114"/>
      <c r="E21" s="114"/>
      <c r="F21" s="114"/>
      <c r="G21" s="114"/>
      <c r="H21" s="114"/>
      <c r="I21" s="114"/>
      <c r="J21" s="114"/>
      <c r="K21" s="114"/>
      <c r="L21" s="114"/>
      <c r="M21" s="114"/>
      <c r="N21" s="114"/>
      <c r="O21" s="114"/>
      <c r="P21" s="114"/>
      <c r="Q21" s="114"/>
      <c r="R21" s="114"/>
      <c r="S21" s="114"/>
      <c r="T21" s="107"/>
    </row>
    <row r="22" spans="1:20" s="62" customFormat="1" ht="15" customHeight="1" x14ac:dyDescent="0.2">
      <c r="A22" s="108" t="s">
        <v>238</v>
      </c>
      <c r="B22" s="115"/>
      <c r="C22" s="187" t="s">
        <v>239</v>
      </c>
      <c r="D22" s="187"/>
      <c r="E22" s="187"/>
      <c r="F22" s="187"/>
      <c r="G22" s="187"/>
      <c r="H22" s="187"/>
      <c r="I22" s="187"/>
      <c r="J22" s="187"/>
      <c r="K22" s="187"/>
      <c r="L22" s="187"/>
      <c r="M22" s="187"/>
      <c r="N22" s="187"/>
      <c r="O22" s="187"/>
      <c r="P22" s="187"/>
      <c r="Q22" s="187"/>
      <c r="R22" s="187"/>
      <c r="S22" s="187"/>
      <c r="T22" s="107"/>
    </row>
    <row r="23" spans="1:20" s="62" customFormat="1" ht="41.25" customHeight="1" x14ac:dyDescent="0.2">
      <c r="A23" s="108"/>
      <c r="B23" s="115"/>
      <c r="C23" s="193" t="s">
        <v>240</v>
      </c>
      <c r="D23" s="193"/>
      <c r="E23" s="193"/>
      <c r="F23" s="193"/>
      <c r="G23" s="193"/>
      <c r="H23" s="193"/>
      <c r="I23" s="193"/>
      <c r="J23" s="193"/>
      <c r="K23" s="193"/>
      <c r="L23" s="193"/>
      <c r="M23" s="193"/>
      <c r="N23" s="193"/>
      <c r="O23" s="193"/>
      <c r="P23" s="193"/>
      <c r="Q23" s="193"/>
      <c r="R23" s="193"/>
      <c r="S23" s="193"/>
      <c r="T23" s="107"/>
    </row>
    <row r="24" spans="1:20" s="62" customFormat="1" ht="15.75" customHeight="1" x14ac:dyDescent="0.2">
      <c r="A24" s="108"/>
      <c r="B24" s="115"/>
      <c r="C24" s="193" t="s">
        <v>241</v>
      </c>
      <c r="D24" s="193"/>
      <c r="E24" s="193"/>
      <c r="F24" s="193"/>
      <c r="G24" s="193"/>
      <c r="H24" s="193"/>
      <c r="I24" s="193"/>
      <c r="J24" s="193"/>
      <c r="K24" s="193"/>
      <c r="L24" s="193"/>
      <c r="M24" s="193"/>
      <c r="N24" s="193"/>
      <c r="O24" s="193"/>
      <c r="P24" s="193"/>
      <c r="Q24" s="193"/>
      <c r="R24" s="193"/>
      <c r="S24" s="193"/>
      <c r="T24" s="107"/>
    </row>
    <row r="25" spans="1:20" s="62" customFormat="1" ht="15" customHeight="1" x14ac:dyDescent="0.2">
      <c r="A25" s="108" t="s">
        <v>242</v>
      </c>
      <c r="B25" s="113"/>
      <c r="C25" s="195" t="s">
        <v>243</v>
      </c>
      <c r="D25" s="195"/>
      <c r="E25" s="195"/>
      <c r="F25" s="195"/>
      <c r="G25" s="195"/>
      <c r="H25" s="195"/>
      <c r="I25" s="195"/>
      <c r="J25" s="195"/>
      <c r="K25" s="195"/>
      <c r="L25" s="195"/>
      <c r="M25" s="195"/>
      <c r="N25" s="195"/>
      <c r="O25" s="195"/>
      <c r="P25" s="195"/>
      <c r="Q25" s="195"/>
      <c r="R25" s="195"/>
      <c r="S25" s="195"/>
      <c r="T25" s="107"/>
    </row>
    <row r="26" spans="1:20" s="62" customFormat="1" ht="28.2" customHeight="1" x14ac:dyDescent="0.2">
      <c r="A26" s="108"/>
      <c r="B26" s="108"/>
      <c r="C26" s="196" t="s">
        <v>244</v>
      </c>
      <c r="D26" s="196"/>
      <c r="E26" s="196"/>
      <c r="F26" s="196"/>
      <c r="G26" s="196"/>
      <c r="H26" s="196"/>
      <c r="I26" s="196"/>
      <c r="J26" s="196"/>
      <c r="K26" s="196"/>
      <c r="L26" s="196"/>
      <c r="M26" s="196"/>
      <c r="N26" s="196"/>
      <c r="O26" s="196"/>
      <c r="P26" s="196"/>
      <c r="Q26" s="196"/>
      <c r="R26" s="196"/>
      <c r="S26" s="196"/>
      <c r="T26" s="107"/>
    </row>
    <row r="27" spans="1:20" s="62" customFormat="1" ht="6" customHeight="1" x14ac:dyDescent="0.2">
      <c r="A27" s="108"/>
      <c r="B27" s="108"/>
      <c r="C27" s="109"/>
      <c r="D27" s="112"/>
      <c r="E27" s="112"/>
      <c r="F27" s="112"/>
      <c r="G27" s="112"/>
      <c r="H27" s="112"/>
      <c r="I27" s="112"/>
      <c r="J27" s="112"/>
      <c r="K27" s="112"/>
      <c r="L27" s="112"/>
      <c r="M27" s="112"/>
      <c r="N27" s="112"/>
      <c r="O27" s="112"/>
      <c r="P27" s="112"/>
      <c r="Q27" s="112"/>
      <c r="R27" s="112"/>
      <c r="S27" s="112"/>
      <c r="T27" s="107"/>
    </row>
    <row r="28" spans="1:20" s="62" customFormat="1" ht="15" customHeight="1" x14ac:dyDescent="0.2">
      <c r="A28" s="108" t="s">
        <v>245</v>
      </c>
      <c r="B28" s="113"/>
      <c r="C28" s="195" t="s">
        <v>246</v>
      </c>
      <c r="D28" s="195"/>
      <c r="E28" s="195"/>
      <c r="F28" s="195"/>
      <c r="G28" s="195"/>
      <c r="H28" s="195"/>
      <c r="I28" s="195"/>
      <c r="J28" s="195"/>
      <c r="K28" s="195"/>
      <c r="L28" s="195"/>
      <c r="M28" s="195"/>
      <c r="N28" s="195"/>
      <c r="O28" s="195"/>
      <c r="P28" s="195"/>
      <c r="Q28" s="195"/>
      <c r="R28" s="195"/>
      <c r="S28" s="195"/>
      <c r="T28" s="107"/>
    </row>
    <row r="29" spans="1:20" s="62" customFormat="1" ht="15" customHeight="1" x14ac:dyDescent="0.2">
      <c r="A29" s="108"/>
      <c r="B29" s="113"/>
      <c r="C29" s="196" t="s">
        <v>247</v>
      </c>
      <c r="D29" s="196"/>
      <c r="E29" s="196"/>
      <c r="F29" s="196"/>
      <c r="G29" s="196"/>
      <c r="H29" s="196"/>
      <c r="I29" s="196"/>
      <c r="J29" s="196"/>
      <c r="K29" s="196"/>
      <c r="L29" s="196"/>
      <c r="M29" s="196"/>
      <c r="N29" s="196"/>
      <c r="O29" s="196"/>
      <c r="P29" s="196"/>
      <c r="Q29" s="196"/>
      <c r="R29" s="196"/>
      <c r="S29" s="196"/>
      <c r="T29" s="107"/>
    </row>
    <row r="30" spans="1:20" s="62" customFormat="1" ht="15.75" customHeight="1" x14ac:dyDescent="0.2">
      <c r="A30" s="108"/>
      <c r="B30" s="113"/>
      <c r="C30" s="196" t="s">
        <v>248</v>
      </c>
      <c r="D30" s="196"/>
      <c r="E30" s="196"/>
      <c r="F30" s="196"/>
      <c r="G30" s="196"/>
      <c r="H30" s="196"/>
      <c r="I30" s="196"/>
      <c r="J30" s="196"/>
      <c r="K30" s="196"/>
      <c r="L30" s="196"/>
      <c r="M30" s="196"/>
      <c r="N30" s="196"/>
      <c r="O30" s="196"/>
      <c r="P30" s="196"/>
      <c r="Q30" s="196"/>
      <c r="R30" s="196"/>
      <c r="S30" s="196"/>
      <c r="T30" s="107"/>
    </row>
    <row r="31" spans="1:20" s="62" customFormat="1" ht="6" customHeight="1" x14ac:dyDescent="0.2">
      <c r="A31" s="108"/>
      <c r="B31" s="108"/>
      <c r="C31" s="112"/>
      <c r="D31" s="112"/>
      <c r="E31" s="112"/>
      <c r="F31" s="112"/>
      <c r="G31" s="112"/>
      <c r="H31" s="112"/>
      <c r="I31" s="112"/>
      <c r="J31" s="112"/>
      <c r="K31" s="112"/>
      <c r="L31" s="112"/>
      <c r="M31" s="112"/>
      <c r="N31" s="112"/>
      <c r="O31" s="112"/>
      <c r="P31" s="112"/>
      <c r="Q31" s="112"/>
      <c r="R31" s="112"/>
      <c r="S31" s="112"/>
      <c r="T31" s="107"/>
    </row>
    <row r="32" spans="1:20" s="62" customFormat="1" ht="15" customHeight="1" x14ac:dyDescent="0.2">
      <c r="A32" s="108" t="s">
        <v>470</v>
      </c>
      <c r="B32" s="108"/>
      <c r="C32" s="187" t="s">
        <v>472</v>
      </c>
      <c r="D32" s="197"/>
      <c r="E32" s="197"/>
      <c r="F32" s="197"/>
      <c r="G32" s="197"/>
      <c r="H32" s="197"/>
      <c r="I32" s="197"/>
      <c r="J32" s="197"/>
      <c r="K32" s="197"/>
      <c r="L32" s="197"/>
      <c r="M32" s="197"/>
      <c r="N32" s="197"/>
      <c r="O32" s="197"/>
      <c r="P32" s="197"/>
      <c r="Q32" s="197"/>
      <c r="R32" s="197"/>
      <c r="S32" s="112"/>
      <c r="T32" s="107"/>
    </row>
    <row r="33" spans="1:20" s="62" customFormat="1" ht="15" customHeight="1" x14ac:dyDescent="0.2">
      <c r="A33" s="145"/>
      <c r="B33" s="108"/>
      <c r="C33" s="193" t="s">
        <v>471</v>
      </c>
      <c r="D33" s="198"/>
      <c r="E33" s="198"/>
      <c r="F33" s="198"/>
      <c r="G33" s="198"/>
      <c r="H33" s="198"/>
      <c r="I33" s="198"/>
      <c r="J33" s="198"/>
      <c r="K33" s="198"/>
      <c r="L33" s="198"/>
      <c r="M33" s="198"/>
      <c r="N33" s="198"/>
      <c r="O33" s="198"/>
      <c r="P33" s="198"/>
      <c r="Q33" s="198"/>
      <c r="R33" s="198"/>
      <c r="S33" s="112"/>
      <c r="T33" s="107"/>
    </row>
    <row r="34" spans="1:20" s="62" customFormat="1" ht="15" customHeight="1" x14ac:dyDescent="0.2">
      <c r="A34" s="145"/>
      <c r="B34" s="108"/>
      <c r="C34" s="198"/>
      <c r="D34" s="198"/>
      <c r="E34" s="198"/>
      <c r="F34" s="198"/>
      <c r="G34" s="198"/>
      <c r="H34" s="198"/>
      <c r="I34" s="198"/>
      <c r="J34" s="198"/>
      <c r="K34" s="198"/>
      <c r="L34" s="198"/>
      <c r="M34" s="198"/>
      <c r="N34" s="198"/>
      <c r="O34" s="198"/>
      <c r="P34" s="198"/>
      <c r="Q34" s="198"/>
      <c r="R34" s="198"/>
      <c r="S34" s="112"/>
      <c r="T34" s="107"/>
    </row>
    <row r="35" spans="1:20" s="62" customFormat="1" ht="6" customHeight="1" x14ac:dyDescent="0.2">
      <c r="A35" s="108"/>
      <c r="B35" s="108"/>
      <c r="C35" s="112"/>
      <c r="D35" s="112"/>
      <c r="E35" s="112"/>
      <c r="F35" s="112"/>
      <c r="G35" s="112"/>
      <c r="H35" s="112"/>
      <c r="I35" s="112"/>
      <c r="J35" s="112"/>
      <c r="K35" s="112"/>
      <c r="L35" s="112"/>
      <c r="M35" s="112"/>
      <c r="N35" s="112"/>
      <c r="O35" s="112"/>
      <c r="P35" s="112"/>
      <c r="Q35" s="112"/>
      <c r="R35" s="112"/>
      <c r="S35" s="112"/>
      <c r="T35" s="107"/>
    </row>
    <row r="36" spans="1:20" s="62" customFormat="1" ht="15" customHeight="1" x14ac:dyDescent="0.2">
      <c r="A36" s="108" t="s">
        <v>249</v>
      </c>
      <c r="B36" s="113"/>
      <c r="C36" s="195" t="s">
        <v>250</v>
      </c>
      <c r="D36" s="195"/>
      <c r="E36" s="195"/>
      <c r="F36" s="195"/>
      <c r="G36" s="195"/>
      <c r="H36" s="195"/>
      <c r="I36" s="195"/>
      <c r="J36" s="195"/>
      <c r="K36" s="195"/>
      <c r="L36" s="195"/>
      <c r="M36" s="195"/>
      <c r="N36" s="195"/>
      <c r="O36" s="195"/>
      <c r="P36" s="195"/>
      <c r="Q36" s="195"/>
      <c r="R36" s="195"/>
      <c r="S36" s="195"/>
      <c r="T36" s="107"/>
    </row>
    <row r="37" spans="1:20" s="62" customFormat="1" ht="56.25" customHeight="1" x14ac:dyDescent="0.2">
      <c r="A37" s="108"/>
      <c r="B37" s="113"/>
      <c r="C37" s="193" t="s">
        <v>251</v>
      </c>
      <c r="D37" s="193"/>
      <c r="E37" s="193"/>
      <c r="F37" s="193"/>
      <c r="G37" s="193"/>
      <c r="H37" s="193"/>
      <c r="I37" s="193"/>
      <c r="J37" s="193"/>
      <c r="K37" s="193"/>
      <c r="L37" s="193"/>
      <c r="M37" s="193"/>
      <c r="N37" s="193"/>
      <c r="O37" s="193"/>
      <c r="P37" s="193"/>
      <c r="Q37" s="193"/>
      <c r="R37" s="193"/>
      <c r="S37" s="193"/>
      <c r="T37" s="107"/>
    </row>
    <row r="38" spans="1:20" s="62" customFormat="1" ht="24.6" customHeight="1" x14ac:dyDescent="0.2">
      <c r="A38" s="108"/>
      <c r="B38" s="113"/>
      <c r="C38" s="193" t="s">
        <v>252</v>
      </c>
      <c r="D38" s="193"/>
      <c r="E38" s="193"/>
      <c r="F38" s="193"/>
      <c r="G38" s="193"/>
      <c r="H38" s="193"/>
      <c r="I38" s="193"/>
      <c r="J38" s="193"/>
      <c r="K38" s="193"/>
      <c r="L38" s="193"/>
      <c r="M38" s="193"/>
      <c r="N38" s="193"/>
      <c r="O38" s="193"/>
      <c r="P38" s="193"/>
      <c r="Q38" s="193"/>
      <c r="R38" s="193"/>
      <c r="S38" s="193"/>
      <c r="T38" s="107"/>
    </row>
    <row r="39" spans="1:20" s="62" customFormat="1" ht="6" customHeight="1" x14ac:dyDescent="0.2">
      <c r="A39" s="108"/>
      <c r="B39" s="115"/>
      <c r="C39" s="112"/>
      <c r="D39" s="112"/>
      <c r="E39" s="112"/>
      <c r="F39" s="112"/>
      <c r="G39" s="112"/>
      <c r="H39" s="112"/>
      <c r="I39" s="112"/>
      <c r="J39" s="112"/>
      <c r="K39" s="112"/>
      <c r="L39" s="112"/>
      <c r="M39" s="112"/>
      <c r="N39" s="112"/>
      <c r="O39" s="112"/>
      <c r="P39" s="112"/>
      <c r="Q39" s="112"/>
      <c r="R39" s="112"/>
      <c r="S39" s="112"/>
      <c r="T39" s="107"/>
    </row>
    <row r="40" spans="1:20" s="62" customFormat="1" ht="15" customHeight="1" x14ac:dyDescent="0.2">
      <c r="A40" s="108" t="s">
        <v>253</v>
      </c>
      <c r="B40" s="113"/>
      <c r="C40" s="187" t="s">
        <v>254</v>
      </c>
      <c r="D40" s="187"/>
      <c r="E40" s="187"/>
      <c r="F40" s="187"/>
      <c r="G40" s="187"/>
      <c r="H40" s="187"/>
      <c r="I40" s="187"/>
      <c r="J40" s="187"/>
      <c r="K40" s="187"/>
      <c r="L40" s="187"/>
      <c r="M40" s="187"/>
      <c r="N40" s="187"/>
      <c r="O40" s="187"/>
      <c r="P40" s="187"/>
      <c r="Q40" s="187"/>
      <c r="R40" s="187"/>
      <c r="S40" s="187"/>
      <c r="T40" s="107"/>
    </row>
    <row r="41" spans="1:20" s="62" customFormat="1" ht="6" customHeight="1" x14ac:dyDescent="0.2">
      <c r="A41" s="108"/>
      <c r="B41" s="115"/>
      <c r="C41" s="112"/>
      <c r="D41" s="112"/>
      <c r="E41" s="112"/>
      <c r="F41" s="112"/>
      <c r="G41" s="112"/>
      <c r="H41" s="112"/>
      <c r="I41" s="112"/>
      <c r="J41" s="112"/>
      <c r="K41" s="112"/>
      <c r="L41" s="112"/>
      <c r="M41" s="112"/>
      <c r="N41" s="112"/>
      <c r="O41" s="112"/>
      <c r="P41" s="112"/>
      <c r="Q41" s="112"/>
      <c r="R41" s="112"/>
      <c r="S41" s="112"/>
      <c r="T41" s="107"/>
    </row>
    <row r="42" spans="1:20" s="62" customFormat="1" ht="15" customHeight="1" x14ac:dyDescent="0.2">
      <c r="A42" s="108" t="s">
        <v>255</v>
      </c>
      <c r="B42" s="116"/>
      <c r="C42" s="187" t="s">
        <v>256</v>
      </c>
      <c r="D42" s="187"/>
      <c r="E42" s="187"/>
      <c r="F42" s="187"/>
      <c r="G42" s="187"/>
      <c r="H42" s="187"/>
      <c r="I42" s="187"/>
      <c r="J42" s="187"/>
      <c r="K42" s="187"/>
      <c r="L42" s="187"/>
      <c r="M42" s="187"/>
      <c r="N42" s="187"/>
      <c r="O42" s="187"/>
      <c r="P42" s="187"/>
      <c r="Q42" s="187"/>
      <c r="R42" s="187"/>
      <c r="S42" s="187"/>
      <c r="T42" s="107"/>
    </row>
    <row r="43" spans="1:20" s="62" customFormat="1" ht="6" customHeight="1" x14ac:dyDescent="0.2">
      <c r="A43" s="117"/>
      <c r="B43" s="116"/>
      <c r="C43" s="118"/>
      <c r="D43" s="118"/>
      <c r="E43" s="118"/>
      <c r="F43" s="118"/>
      <c r="G43" s="118"/>
      <c r="H43" s="118"/>
      <c r="I43" s="118"/>
      <c r="J43" s="118"/>
      <c r="K43" s="118"/>
      <c r="L43" s="118"/>
      <c r="M43" s="118"/>
      <c r="N43" s="118"/>
      <c r="O43" s="118"/>
      <c r="P43" s="118"/>
      <c r="Q43" s="118"/>
      <c r="R43" s="118"/>
      <c r="S43" s="118"/>
      <c r="T43" s="107"/>
    </row>
    <row r="44" spans="1:20" s="62" customFormat="1" ht="15" customHeight="1" x14ac:dyDescent="0.2">
      <c r="A44" s="108" t="s">
        <v>257</v>
      </c>
      <c r="B44" s="116"/>
      <c r="C44" s="187" t="s">
        <v>258</v>
      </c>
      <c r="D44" s="187"/>
      <c r="E44" s="187"/>
      <c r="F44" s="187"/>
      <c r="G44" s="187"/>
      <c r="H44" s="187"/>
      <c r="I44" s="187"/>
      <c r="J44" s="187"/>
      <c r="K44" s="187"/>
      <c r="L44" s="187"/>
      <c r="M44" s="187"/>
      <c r="N44" s="187"/>
      <c r="O44" s="187"/>
      <c r="P44" s="187"/>
      <c r="Q44" s="187"/>
      <c r="R44" s="187"/>
      <c r="S44" s="187"/>
      <c r="T44" s="107"/>
    </row>
    <row r="45" spans="1:20" s="62" customFormat="1" ht="6" customHeight="1" x14ac:dyDescent="0.2">
      <c r="A45" s="117"/>
      <c r="B45" s="116"/>
      <c r="C45" s="118"/>
      <c r="D45" s="118"/>
      <c r="E45" s="118"/>
      <c r="F45" s="118"/>
      <c r="G45" s="118"/>
      <c r="H45" s="118"/>
      <c r="I45" s="118"/>
      <c r="J45" s="118"/>
      <c r="K45" s="118"/>
      <c r="L45" s="118"/>
      <c r="M45" s="118"/>
      <c r="N45" s="118"/>
      <c r="O45" s="118"/>
      <c r="P45" s="118"/>
      <c r="Q45" s="118"/>
      <c r="R45" s="118"/>
      <c r="S45" s="118"/>
      <c r="T45" s="107"/>
    </row>
    <row r="46" spans="1:20" s="62" customFormat="1" ht="15" customHeight="1" x14ac:dyDescent="0.2">
      <c r="A46" s="108" t="s">
        <v>259</v>
      </c>
      <c r="B46" s="116"/>
      <c r="C46" s="187" t="s">
        <v>260</v>
      </c>
      <c r="D46" s="187"/>
      <c r="E46" s="187"/>
      <c r="F46" s="187"/>
      <c r="G46" s="187"/>
      <c r="H46" s="187"/>
      <c r="I46" s="187"/>
      <c r="J46" s="187"/>
      <c r="K46" s="187"/>
      <c r="L46" s="187"/>
      <c r="M46" s="187"/>
      <c r="N46" s="187"/>
      <c r="O46" s="187"/>
      <c r="P46" s="187"/>
      <c r="Q46" s="187"/>
      <c r="R46" s="187"/>
      <c r="S46" s="187"/>
      <c r="T46" s="107"/>
    </row>
    <row r="47" spans="1:20" ht="6" customHeight="1" x14ac:dyDescent="0.25">
      <c r="A47" s="119"/>
      <c r="B47" s="64"/>
      <c r="C47" s="64"/>
      <c r="D47" s="64"/>
      <c r="E47" s="64"/>
      <c r="F47" s="64"/>
      <c r="G47" s="64"/>
      <c r="H47" s="64"/>
      <c r="I47" s="64"/>
      <c r="J47" s="64"/>
      <c r="K47" s="64"/>
    </row>
    <row r="48" spans="1:20" ht="15.75" customHeight="1" x14ac:dyDescent="0.2">
      <c r="A48" s="68"/>
      <c r="B48" s="68"/>
      <c r="C48" s="68"/>
      <c r="D48" s="68"/>
      <c r="E48" s="68"/>
      <c r="F48" s="68"/>
      <c r="G48" s="68"/>
      <c r="H48" s="68"/>
      <c r="I48" s="68"/>
      <c r="J48" s="68"/>
      <c r="K48" s="68"/>
      <c r="L48" s="68"/>
      <c r="M48" s="68"/>
      <c r="N48" s="68"/>
      <c r="O48" s="68"/>
      <c r="P48" s="68"/>
      <c r="Q48" s="68"/>
      <c r="R48" s="68"/>
      <c r="S48" s="68"/>
    </row>
    <row r="49" ht="7.5" customHeight="1" x14ac:dyDescent="0.2"/>
    <row r="50" ht="15.75" customHeight="1" x14ac:dyDescent="0.2"/>
    <row r="51" ht="7.5" customHeight="1" x14ac:dyDescent="0.2"/>
    <row r="52" ht="15.75" customHeight="1" x14ac:dyDescent="0.2"/>
    <row r="53" ht="7.5" customHeight="1" x14ac:dyDescent="0.2"/>
    <row r="54" ht="15.75" customHeight="1" x14ac:dyDescent="0.2"/>
    <row r="55" ht="7.5" customHeight="1" x14ac:dyDescent="0.2"/>
    <row r="56" ht="15.75" customHeight="1" x14ac:dyDescent="0.2"/>
    <row r="57" ht="7.5" customHeight="1" x14ac:dyDescent="0.2"/>
    <row r="58" ht="15.75" customHeight="1" x14ac:dyDescent="0.2"/>
    <row r="59" ht="7.5" customHeight="1" x14ac:dyDescent="0.2"/>
    <row r="60" ht="15.75" customHeight="1" x14ac:dyDescent="0.2"/>
    <row r="61" ht="7.5" customHeight="1" x14ac:dyDescent="0.2"/>
    <row r="62" ht="15.75" customHeight="1" x14ac:dyDescent="0.2"/>
    <row r="63" ht="7.5" customHeight="1" x14ac:dyDescent="0.2"/>
    <row r="64" ht="15.75" customHeight="1" x14ac:dyDescent="0.2"/>
    <row r="65" ht="7.5" customHeight="1" x14ac:dyDescent="0.2"/>
    <row r="66" ht="15.75" customHeight="1" x14ac:dyDescent="0.2"/>
    <row r="67" ht="7.5" customHeight="1" x14ac:dyDescent="0.2"/>
    <row r="68" ht="15.75" customHeight="1" x14ac:dyDescent="0.2"/>
    <row r="69" ht="7.5" customHeight="1" x14ac:dyDescent="0.2"/>
    <row r="70" ht="15.75" customHeight="1" x14ac:dyDescent="0.2"/>
    <row r="71" ht="7.5" customHeight="1" x14ac:dyDescent="0.2"/>
    <row r="72" ht="15.75" customHeight="1" x14ac:dyDescent="0.2"/>
    <row r="73" ht="7.5" customHeight="1" x14ac:dyDescent="0.2"/>
    <row r="74" ht="15.75" customHeight="1" x14ac:dyDescent="0.2"/>
    <row r="75" ht="7.5" customHeight="1" x14ac:dyDescent="0.2"/>
    <row r="76" ht="15.75" customHeight="1" x14ac:dyDescent="0.2"/>
    <row r="77" ht="6" customHeight="1" x14ac:dyDescent="0.2"/>
    <row r="78" ht="15.75" customHeight="1" x14ac:dyDescent="0.2"/>
    <row r="79" ht="7.5" customHeight="1" x14ac:dyDescent="0.2"/>
    <row r="80" ht="15.75" customHeight="1" x14ac:dyDescent="0.2"/>
    <row r="81" ht="7.5" customHeight="1" x14ac:dyDescent="0.2"/>
    <row r="82" ht="15.75" customHeight="1" x14ac:dyDescent="0.2"/>
    <row r="83" ht="7.5" customHeight="1" x14ac:dyDescent="0.2"/>
    <row r="84" ht="15.75" customHeight="1" x14ac:dyDescent="0.2"/>
    <row r="85" ht="7.5" customHeight="1" x14ac:dyDescent="0.2"/>
    <row r="86" ht="15.75" customHeight="1" x14ac:dyDescent="0.2"/>
    <row r="87" ht="7.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sheetData>
  <mergeCells count="31">
    <mergeCell ref="C38:S38"/>
    <mergeCell ref="C40:S40"/>
    <mergeCell ref="C42:S42"/>
    <mergeCell ref="C44:S44"/>
    <mergeCell ref="C46:S46"/>
    <mergeCell ref="C37:S37"/>
    <mergeCell ref="C18:S18"/>
    <mergeCell ref="C20:S20"/>
    <mergeCell ref="C22:S22"/>
    <mergeCell ref="C23:S23"/>
    <mergeCell ref="C24:S24"/>
    <mergeCell ref="C25:S25"/>
    <mergeCell ref="C26:S26"/>
    <mergeCell ref="C28:S28"/>
    <mergeCell ref="C29:S29"/>
    <mergeCell ref="C30:S30"/>
    <mergeCell ref="C36:S36"/>
    <mergeCell ref="C32:R32"/>
    <mergeCell ref="C33:R34"/>
    <mergeCell ref="C17:S17"/>
    <mergeCell ref="A1:S1"/>
    <mergeCell ref="A3:S3"/>
    <mergeCell ref="C5:S5"/>
    <mergeCell ref="C7:S7"/>
    <mergeCell ref="C8:S8"/>
    <mergeCell ref="C9:S9"/>
    <mergeCell ref="C10:S10"/>
    <mergeCell ref="C11:S11"/>
    <mergeCell ref="C13:S13"/>
    <mergeCell ref="C14:S14"/>
    <mergeCell ref="C16:S16"/>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MSPhotoEd.3" shapeId="17409" r:id="rId4">
          <objectPr defaultSize="0" autoPict="0" r:id="rId5">
            <anchor moveWithCells="1" sizeWithCells="1">
              <from>
                <xdr:col>0</xdr:col>
                <xdr:colOff>0</xdr:colOff>
                <xdr:row>49</xdr:row>
                <xdr:rowOff>38100</xdr:rowOff>
              </from>
              <to>
                <xdr:col>0</xdr:col>
                <xdr:colOff>0</xdr:colOff>
                <xdr:row>53</xdr:row>
                <xdr:rowOff>60960</xdr:rowOff>
              </to>
            </anchor>
          </objectPr>
        </oleObject>
      </mc:Choice>
      <mc:Fallback>
        <oleObject progId="MSPhotoEd.3"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E05FF-5341-404F-A437-A7D5B0AC8FAC}">
  <sheetPr>
    <pageSetUpPr fitToPage="1"/>
  </sheetPr>
  <dimension ref="A1:W194"/>
  <sheetViews>
    <sheetView zoomScaleNormal="100" workbookViewId="0">
      <selection sqref="A1:W1"/>
    </sheetView>
  </sheetViews>
  <sheetFormatPr defaultColWidth="9.28515625" defaultRowHeight="18" customHeight="1" x14ac:dyDescent="0.2"/>
  <cols>
    <col min="1" max="1" width="5.7109375" style="56" customWidth="1"/>
    <col min="2" max="2" width="34.42578125" style="56" customWidth="1"/>
    <col min="3" max="19" width="8.28515625" style="56" customWidth="1"/>
    <col min="20" max="16384" width="9.28515625" style="56"/>
  </cols>
  <sheetData>
    <row r="1" spans="1:23" ht="32.25" customHeight="1" x14ac:dyDescent="0.2">
      <c r="A1" s="199" t="s">
        <v>261</v>
      </c>
      <c r="B1" s="200"/>
      <c r="C1" s="200"/>
      <c r="D1" s="200"/>
      <c r="E1" s="200"/>
      <c r="F1" s="200"/>
      <c r="G1" s="200"/>
      <c r="H1" s="200"/>
      <c r="I1" s="200"/>
      <c r="J1" s="200"/>
      <c r="K1" s="200"/>
      <c r="L1" s="200"/>
      <c r="M1" s="200"/>
      <c r="N1" s="200"/>
      <c r="O1" s="200"/>
      <c r="P1" s="200"/>
      <c r="Q1" s="200"/>
      <c r="R1" s="200"/>
      <c r="S1" s="201"/>
      <c r="T1" s="202"/>
      <c r="U1" s="202"/>
      <c r="V1" s="202"/>
      <c r="W1" s="202"/>
    </row>
    <row r="2" spans="1:23" ht="6" customHeight="1" x14ac:dyDescent="0.2">
      <c r="A2" s="205"/>
      <c r="B2" s="205"/>
      <c r="C2" s="205"/>
      <c r="D2" s="205"/>
      <c r="E2" s="205"/>
      <c r="F2" s="205"/>
      <c r="G2" s="205"/>
      <c r="H2" s="205"/>
      <c r="I2" s="205"/>
      <c r="J2" s="205"/>
      <c r="K2" s="205"/>
    </row>
    <row r="3" spans="1:23" s="62" customFormat="1" ht="15.75" customHeight="1" x14ac:dyDescent="0.3">
      <c r="A3" s="191" t="s">
        <v>262</v>
      </c>
      <c r="B3" s="191"/>
      <c r="C3" s="191"/>
      <c r="D3" s="191"/>
      <c r="E3" s="191"/>
      <c r="F3" s="191"/>
      <c r="G3" s="191"/>
      <c r="H3" s="191"/>
      <c r="I3" s="191"/>
      <c r="J3" s="191"/>
      <c r="K3" s="191"/>
      <c r="L3" s="191"/>
      <c r="M3" s="191"/>
      <c r="N3" s="191"/>
      <c r="O3" s="191"/>
      <c r="P3" s="191"/>
      <c r="Q3" s="191"/>
      <c r="R3" s="191"/>
      <c r="S3" s="191"/>
      <c r="T3" s="202"/>
      <c r="U3" s="202"/>
      <c r="V3" s="202"/>
      <c r="W3" s="202"/>
    </row>
    <row r="4" spans="1:23" s="62" customFormat="1" ht="6" customHeight="1" x14ac:dyDescent="0.2">
      <c r="A4" s="108"/>
      <c r="B4" s="109"/>
      <c r="C4" s="108"/>
      <c r="D4" s="109"/>
      <c r="E4" s="109"/>
      <c r="F4" s="109"/>
      <c r="G4" s="109"/>
      <c r="H4" s="109"/>
      <c r="I4" s="109"/>
      <c r="J4" s="109"/>
      <c r="K4" s="109"/>
      <c r="L4" s="109"/>
      <c r="M4" s="109"/>
      <c r="N4" s="109"/>
      <c r="O4" s="109"/>
      <c r="P4" s="109"/>
      <c r="Q4" s="109"/>
      <c r="R4" s="109"/>
      <c r="S4" s="109"/>
      <c r="T4" s="107"/>
    </row>
    <row r="5" spans="1:23" s="62" customFormat="1" ht="28.5" customHeight="1" x14ac:dyDescent="0.2">
      <c r="A5" s="187" t="s">
        <v>263</v>
      </c>
      <c r="B5" s="187"/>
      <c r="C5" s="187"/>
      <c r="D5" s="187"/>
      <c r="E5" s="187"/>
      <c r="F5" s="187"/>
      <c r="G5" s="187"/>
      <c r="H5" s="187"/>
      <c r="I5" s="187"/>
      <c r="J5" s="187"/>
      <c r="K5" s="187"/>
      <c r="L5" s="187"/>
      <c r="M5" s="187"/>
      <c r="N5" s="187"/>
      <c r="O5" s="187"/>
      <c r="P5" s="187"/>
      <c r="Q5" s="187"/>
      <c r="R5" s="187"/>
      <c r="S5" s="187"/>
      <c r="T5" s="202"/>
      <c r="U5" s="202"/>
      <c r="V5" s="202"/>
      <c r="W5" s="202"/>
    </row>
    <row r="6" spans="1:23" s="62" customFormat="1" ht="6" customHeight="1" x14ac:dyDescent="0.2">
      <c r="A6" s="108"/>
      <c r="B6" s="109"/>
      <c r="C6" s="109"/>
      <c r="D6" s="109"/>
      <c r="E6" s="109"/>
      <c r="F6" s="109"/>
      <c r="G6" s="109"/>
      <c r="H6" s="109"/>
      <c r="I6" s="109"/>
      <c r="J6" s="109"/>
      <c r="K6" s="109"/>
      <c r="L6" s="109"/>
      <c r="M6" s="109"/>
      <c r="N6" s="109"/>
      <c r="O6" s="109"/>
      <c r="P6" s="109"/>
      <c r="Q6" s="109"/>
      <c r="R6" s="109"/>
      <c r="S6" s="109"/>
      <c r="T6" s="107"/>
    </row>
    <row r="7" spans="1:23" s="62" customFormat="1" ht="14.25" customHeight="1" x14ac:dyDescent="0.25">
      <c r="A7" s="204" t="str">
        <f>'Tabell A'!B2</f>
        <v>Tabell A. Historisk tabell, antal framförda persontåg samt punktlighet för persontåg till slutstation fördelat på månad – samtliga tåg</v>
      </c>
      <c r="B7" s="204"/>
      <c r="C7" s="204"/>
      <c r="D7" s="204"/>
      <c r="E7" s="204"/>
      <c r="F7" s="204"/>
      <c r="G7" s="204"/>
      <c r="H7" s="204"/>
      <c r="I7" s="204"/>
      <c r="J7" s="204"/>
      <c r="K7" s="204"/>
      <c r="L7" s="204"/>
      <c r="M7" s="204"/>
      <c r="N7" s="204"/>
      <c r="O7" s="204"/>
      <c r="P7" s="204"/>
      <c r="Q7" s="204"/>
      <c r="R7" s="204"/>
      <c r="S7" s="204"/>
      <c r="T7" s="202"/>
      <c r="U7" s="202"/>
      <c r="V7" s="202"/>
      <c r="W7" s="202"/>
    </row>
    <row r="8" spans="1:23" s="62" customFormat="1" ht="6" customHeight="1" x14ac:dyDescent="0.2">
      <c r="A8" s="108"/>
      <c r="B8" s="109"/>
      <c r="C8" s="109"/>
      <c r="D8" s="109"/>
      <c r="E8" s="109"/>
      <c r="F8" s="109"/>
      <c r="G8" s="109"/>
      <c r="H8" s="109"/>
      <c r="I8" s="109"/>
      <c r="J8" s="109"/>
      <c r="K8" s="109"/>
      <c r="L8" s="109"/>
      <c r="M8" s="109"/>
      <c r="N8" s="109"/>
      <c r="O8" s="109"/>
      <c r="P8" s="109"/>
      <c r="Q8" s="109"/>
      <c r="R8" s="109"/>
      <c r="S8" s="109"/>
      <c r="T8" s="107"/>
    </row>
    <row r="9" spans="1:23" s="62" customFormat="1" ht="15.75" customHeight="1" x14ac:dyDescent="0.2">
      <c r="A9" s="203" t="s">
        <v>483</v>
      </c>
      <c r="B9" s="203"/>
      <c r="C9" s="203"/>
      <c r="D9" s="203"/>
      <c r="E9" s="203"/>
      <c r="F9" s="203"/>
      <c r="G9" s="203"/>
      <c r="H9" s="203"/>
      <c r="I9" s="203"/>
      <c r="J9" s="203"/>
      <c r="K9" s="203"/>
      <c r="L9" s="203"/>
      <c r="M9" s="203"/>
      <c r="N9" s="203"/>
      <c r="O9" s="203"/>
      <c r="P9" s="203"/>
      <c r="Q9" s="203"/>
      <c r="R9" s="203"/>
      <c r="S9" s="203"/>
      <c r="T9" s="202"/>
      <c r="U9" s="202"/>
      <c r="V9" s="202"/>
      <c r="W9" s="202"/>
    </row>
    <row r="10" spans="1:23" s="62" customFormat="1" ht="7.5" customHeight="1" x14ac:dyDescent="0.2">
      <c r="A10" s="109"/>
      <c r="B10" s="112"/>
      <c r="C10" s="112"/>
      <c r="D10" s="112"/>
      <c r="E10" s="112"/>
      <c r="F10" s="112"/>
      <c r="G10" s="112"/>
      <c r="H10" s="112"/>
      <c r="I10" s="112"/>
      <c r="J10" s="112"/>
      <c r="K10" s="112"/>
      <c r="L10" s="112"/>
      <c r="M10" s="112"/>
      <c r="N10" s="112"/>
      <c r="O10" s="112"/>
      <c r="P10" s="112"/>
      <c r="Q10" s="112"/>
      <c r="R10" s="112"/>
      <c r="S10" s="112"/>
      <c r="T10" s="107"/>
    </row>
    <row r="11" spans="1:23" s="62" customFormat="1" ht="15.75" customHeight="1" x14ac:dyDescent="0.2">
      <c r="A11" s="203" t="s">
        <v>264</v>
      </c>
      <c r="B11" s="203"/>
      <c r="C11" s="203"/>
      <c r="D11" s="203"/>
      <c r="E11" s="203"/>
      <c r="F11" s="203"/>
      <c r="G11" s="203"/>
      <c r="H11" s="203"/>
      <c r="I11" s="203"/>
      <c r="J11" s="203"/>
      <c r="K11" s="203"/>
      <c r="L11" s="203"/>
      <c r="M11" s="203"/>
      <c r="N11" s="203"/>
      <c r="O11" s="203"/>
      <c r="P11" s="203"/>
      <c r="Q11" s="203"/>
      <c r="R11" s="203"/>
      <c r="S11" s="203"/>
      <c r="T11" s="202"/>
      <c r="U11" s="202"/>
      <c r="V11" s="202"/>
      <c r="W11" s="202"/>
    </row>
    <row r="12" spans="1:23" s="62" customFormat="1" ht="7.5" customHeight="1" x14ac:dyDescent="0.2">
      <c r="A12" s="109"/>
      <c r="B12" s="112"/>
      <c r="C12" s="112"/>
      <c r="D12" s="112"/>
      <c r="E12" s="112"/>
      <c r="F12" s="112"/>
      <c r="G12" s="112"/>
      <c r="H12" s="112"/>
      <c r="I12" s="112"/>
      <c r="J12" s="112"/>
      <c r="K12" s="112"/>
      <c r="L12" s="112"/>
      <c r="M12" s="112"/>
      <c r="N12" s="112"/>
      <c r="O12" s="112"/>
      <c r="P12" s="112"/>
      <c r="Q12" s="112"/>
      <c r="R12" s="112"/>
      <c r="S12" s="112"/>
      <c r="T12" s="107"/>
    </row>
    <row r="13" spans="1:23" s="62" customFormat="1" ht="15.75" customHeight="1" x14ac:dyDescent="0.2">
      <c r="A13" s="203" t="s">
        <v>265</v>
      </c>
      <c r="B13" s="203"/>
      <c r="C13" s="203"/>
      <c r="D13" s="203"/>
      <c r="E13" s="203"/>
      <c r="F13" s="203"/>
      <c r="G13" s="203"/>
      <c r="H13" s="203"/>
      <c r="I13" s="203"/>
      <c r="J13" s="203"/>
      <c r="K13" s="203"/>
      <c r="L13" s="203"/>
      <c r="M13" s="203"/>
      <c r="N13" s="203"/>
      <c r="O13" s="203"/>
      <c r="P13" s="203"/>
      <c r="Q13" s="203"/>
      <c r="R13" s="203"/>
      <c r="S13" s="203"/>
      <c r="T13" s="202"/>
      <c r="U13" s="202"/>
      <c r="V13" s="202"/>
      <c r="W13" s="202"/>
    </row>
    <row r="14" spans="1:23" s="62" customFormat="1" ht="7.5" customHeight="1" x14ac:dyDescent="0.2">
      <c r="A14" s="109"/>
      <c r="B14" s="112"/>
      <c r="C14" s="112"/>
      <c r="D14" s="112"/>
      <c r="E14" s="112"/>
      <c r="F14" s="112"/>
      <c r="G14" s="112"/>
      <c r="H14" s="112"/>
      <c r="I14" s="112"/>
      <c r="J14" s="112"/>
      <c r="K14" s="112"/>
      <c r="L14" s="112"/>
      <c r="M14" s="112"/>
      <c r="N14" s="112"/>
      <c r="O14" s="112"/>
      <c r="P14" s="112"/>
      <c r="Q14" s="112"/>
      <c r="R14" s="112"/>
      <c r="S14" s="112"/>
      <c r="T14" s="107"/>
    </row>
    <row r="15" spans="1:23" s="62" customFormat="1" ht="15.75" customHeight="1" x14ac:dyDescent="0.2">
      <c r="A15" s="203" t="s">
        <v>266</v>
      </c>
      <c r="B15" s="203"/>
      <c r="C15" s="203"/>
      <c r="D15" s="203"/>
      <c r="E15" s="203"/>
      <c r="F15" s="203"/>
      <c r="G15" s="203"/>
      <c r="H15" s="203"/>
      <c r="I15" s="203"/>
      <c r="J15" s="203"/>
      <c r="K15" s="203"/>
      <c r="L15" s="203"/>
      <c r="M15" s="203"/>
      <c r="N15" s="203"/>
      <c r="O15" s="203"/>
      <c r="P15" s="203"/>
      <c r="Q15" s="203"/>
      <c r="R15" s="203"/>
      <c r="S15" s="203"/>
      <c r="T15" s="202"/>
      <c r="U15" s="202"/>
      <c r="V15" s="202"/>
      <c r="W15" s="202"/>
    </row>
    <row r="16" spans="1:23" s="62" customFormat="1" ht="6" customHeight="1" x14ac:dyDescent="0.2">
      <c r="A16" s="109"/>
      <c r="B16" s="109"/>
      <c r="C16" s="109"/>
      <c r="D16" s="109"/>
      <c r="E16" s="109"/>
      <c r="F16" s="109"/>
      <c r="G16" s="109"/>
      <c r="H16" s="109"/>
      <c r="I16" s="109"/>
      <c r="J16" s="109"/>
      <c r="K16" s="109"/>
      <c r="L16" s="109"/>
      <c r="M16" s="109"/>
      <c r="N16" s="109"/>
      <c r="O16" s="109"/>
      <c r="P16" s="109"/>
      <c r="Q16" s="109"/>
      <c r="R16" s="109"/>
      <c r="S16" s="109"/>
      <c r="T16" s="107"/>
    </row>
    <row r="17" spans="1:23" s="62" customFormat="1" ht="15.75" customHeight="1" x14ac:dyDescent="0.25">
      <c r="A17" s="204" t="str">
        <f>'Tabell B Jämförelse intervall'!B2</f>
        <v>Tabell B. Skillnad mellan Punktlighet för framförda persontåg till slutstation och Sammanvägt tillförlitlighetsmått (STM) fördelat på månad</v>
      </c>
      <c r="B17" s="204"/>
      <c r="C17" s="204"/>
      <c r="D17" s="204"/>
      <c r="E17" s="204"/>
      <c r="F17" s="204"/>
      <c r="G17" s="204"/>
      <c r="H17" s="204"/>
      <c r="I17" s="204"/>
      <c r="J17" s="204"/>
      <c r="K17" s="204"/>
      <c r="L17" s="204"/>
      <c r="M17" s="204"/>
      <c r="N17" s="204"/>
      <c r="O17" s="204"/>
      <c r="P17" s="204"/>
      <c r="Q17" s="204"/>
      <c r="R17" s="204"/>
      <c r="S17" s="204"/>
      <c r="T17" s="202"/>
      <c r="U17" s="202"/>
      <c r="V17" s="202"/>
      <c r="W17" s="202"/>
    </row>
    <row r="18" spans="1:23" s="62" customFormat="1" ht="6" customHeight="1" x14ac:dyDescent="0.2">
      <c r="A18" s="108"/>
      <c r="B18" s="109"/>
      <c r="C18" s="109"/>
      <c r="D18" s="109"/>
      <c r="E18" s="109"/>
      <c r="F18" s="109"/>
      <c r="G18" s="109"/>
      <c r="H18" s="109"/>
      <c r="I18" s="109"/>
      <c r="J18" s="109"/>
      <c r="K18" s="109"/>
      <c r="L18" s="109"/>
      <c r="M18" s="109"/>
      <c r="N18" s="109"/>
      <c r="O18" s="109"/>
      <c r="P18" s="109"/>
      <c r="Q18" s="109"/>
      <c r="R18" s="109"/>
      <c r="S18" s="109"/>
      <c r="T18" s="107"/>
    </row>
    <row r="19" spans="1:23" s="62" customFormat="1" ht="15.6" customHeight="1" x14ac:dyDescent="0.2">
      <c r="A19" s="187" t="s">
        <v>484</v>
      </c>
      <c r="B19" s="187"/>
      <c r="C19" s="187"/>
      <c r="D19" s="187"/>
      <c r="E19" s="187"/>
      <c r="F19" s="187"/>
      <c r="G19" s="187"/>
      <c r="H19" s="187"/>
      <c r="I19" s="187"/>
      <c r="J19" s="187"/>
      <c r="K19" s="187"/>
      <c r="L19" s="187"/>
      <c r="M19" s="187"/>
      <c r="N19" s="187"/>
      <c r="O19" s="187"/>
      <c r="P19" s="187"/>
      <c r="Q19" s="187"/>
      <c r="R19" s="187"/>
      <c r="S19" s="187"/>
      <c r="T19" s="202"/>
      <c r="U19" s="202"/>
      <c r="V19" s="202"/>
      <c r="W19" s="202"/>
    </row>
    <row r="20" spans="1:23" s="62" customFormat="1" ht="6" customHeight="1" x14ac:dyDescent="0.2">
      <c r="A20" s="187"/>
      <c r="B20" s="187"/>
      <c r="C20" s="187"/>
      <c r="D20" s="187"/>
      <c r="E20" s="187"/>
      <c r="F20" s="187"/>
      <c r="G20" s="187"/>
      <c r="H20" s="187"/>
      <c r="I20" s="187"/>
      <c r="J20" s="187"/>
      <c r="K20" s="187"/>
      <c r="L20" s="187"/>
      <c r="M20" s="187"/>
      <c r="N20" s="187"/>
      <c r="O20" s="187"/>
      <c r="P20" s="187"/>
      <c r="Q20" s="187"/>
      <c r="R20" s="187"/>
      <c r="S20" s="187"/>
      <c r="T20" s="107"/>
    </row>
    <row r="21" spans="1:23" s="62" customFormat="1" ht="15.6" customHeight="1" x14ac:dyDescent="0.2">
      <c r="A21" s="203" t="s">
        <v>485</v>
      </c>
      <c r="B21" s="203"/>
      <c r="C21" s="203"/>
      <c r="D21" s="203"/>
      <c r="E21" s="203"/>
      <c r="F21" s="203"/>
      <c r="G21" s="203"/>
      <c r="H21" s="203"/>
      <c r="I21" s="203"/>
      <c r="J21" s="203"/>
      <c r="K21" s="203"/>
      <c r="L21" s="203"/>
      <c r="M21" s="203"/>
      <c r="N21" s="203"/>
      <c r="O21" s="203"/>
      <c r="P21" s="203"/>
      <c r="Q21" s="203"/>
      <c r="R21" s="203"/>
      <c r="S21" s="203"/>
      <c r="T21" s="202"/>
      <c r="U21" s="202"/>
      <c r="V21" s="202"/>
      <c r="W21" s="202"/>
    </row>
    <row r="22" spans="1:23" s="62" customFormat="1" ht="7.5" customHeight="1" x14ac:dyDescent="0.2">
      <c r="A22" s="109"/>
      <c r="B22" s="112"/>
      <c r="C22" s="112"/>
      <c r="D22" s="112"/>
      <c r="E22" s="112"/>
      <c r="F22" s="112"/>
      <c r="G22" s="112"/>
      <c r="H22" s="112"/>
      <c r="I22" s="112"/>
      <c r="J22" s="112"/>
      <c r="K22" s="112"/>
      <c r="L22" s="112"/>
      <c r="M22" s="112"/>
      <c r="N22" s="112"/>
      <c r="O22" s="112"/>
      <c r="P22" s="112"/>
      <c r="Q22" s="112"/>
      <c r="R22" s="112"/>
      <c r="S22" s="112"/>
      <c r="T22" s="107"/>
    </row>
    <row r="23" spans="1:23" s="62" customFormat="1" ht="15.75" customHeight="1" x14ac:dyDescent="0.2">
      <c r="A23" s="203" t="s">
        <v>486</v>
      </c>
      <c r="B23" s="203"/>
      <c r="C23" s="203"/>
      <c r="D23" s="203"/>
      <c r="E23" s="203"/>
      <c r="F23" s="203"/>
      <c r="G23" s="203"/>
      <c r="H23" s="203"/>
      <c r="I23" s="203"/>
      <c r="J23" s="203"/>
      <c r="K23" s="203"/>
      <c r="L23" s="203"/>
      <c r="M23" s="203"/>
      <c r="N23" s="203"/>
      <c r="O23" s="203"/>
      <c r="P23" s="203"/>
      <c r="Q23" s="203"/>
      <c r="R23" s="203"/>
      <c r="S23" s="203"/>
      <c r="T23" s="202"/>
      <c r="U23" s="202"/>
      <c r="V23" s="202"/>
      <c r="W23" s="202"/>
    </row>
    <row r="24" spans="1:23" s="62" customFormat="1" ht="7.5" customHeight="1" x14ac:dyDescent="0.2">
      <c r="A24" s="109"/>
      <c r="B24" s="112"/>
      <c r="C24" s="112"/>
      <c r="D24" s="112"/>
      <c r="E24" s="112"/>
      <c r="F24" s="112"/>
      <c r="G24" s="112"/>
      <c r="H24" s="112"/>
      <c r="I24" s="112"/>
      <c r="J24" s="112"/>
      <c r="K24" s="112"/>
      <c r="L24" s="112"/>
      <c r="M24" s="112"/>
      <c r="N24" s="112"/>
      <c r="O24" s="112"/>
      <c r="P24" s="112"/>
      <c r="Q24" s="112"/>
      <c r="R24" s="112"/>
      <c r="S24" s="112"/>
      <c r="T24" s="107"/>
    </row>
    <row r="25" spans="1:23" s="62" customFormat="1" ht="15.75" customHeight="1" x14ac:dyDescent="0.2">
      <c r="A25" s="203" t="s">
        <v>487</v>
      </c>
      <c r="B25" s="203"/>
      <c r="C25" s="203"/>
      <c r="D25" s="203"/>
      <c r="E25" s="203"/>
      <c r="F25" s="203"/>
      <c r="G25" s="203"/>
      <c r="H25" s="203"/>
      <c r="I25" s="203"/>
      <c r="J25" s="203"/>
      <c r="K25" s="203"/>
      <c r="L25" s="203"/>
      <c r="M25" s="203"/>
      <c r="N25" s="203"/>
      <c r="O25" s="203"/>
      <c r="P25" s="203"/>
      <c r="Q25" s="203"/>
      <c r="R25" s="203"/>
      <c r="S25" s="203"/>
      <c r="T25" s="202"/>
      <c r="U25" s="202"/>
      <c r="V25" s="202"/>
      <c r="W25" s="202"/>
    </row>
    <row r="26" spans="1:23" s="62" customFormat="1" ht="7.5" customHeight="1" x14ac:dyDescent="0.2">
      <c r="A26" s="109"/>
      <c r="B26" s="112"/>
      <c r="C26" s="112"/>
      <c r="D26" s="112"/>
      <c r="E26" s="112"/>
      <c r="F26" s="112"/>
      <c r="G26" s="112"/>
      <c r="H26" s="112"/>
      <c r="I26" s="112"/>
      <c r="J26" s="112"/>
      <c r="K26" s="112"/>
      <c r="L26" s="112"/>
      <c r="M26" s="112"/>
      <c r="N26" s="112"/>
      <c r="O26" s="112"/>
      <c r="P26" s="112"/>
      <c r="Q26" s="112"/>
      <c r="R26" s="112"/>
      <c r="S26" s="112"/>
      <c r="T26" s="107"/>
    </row>
    <row r="27" spans="1:23" s="62" customFormat="1" ht="15.75" customHeight="1" x14ac:dyDescent="0.2">
      <c r="A27" s="203" t="s">
        <v>488</v>
      </c>
      <c r="B27" s="203"/>
      <c r="C27" s="203"/>
      <c r="D27" s="203"/>
      <c r="E27" s="203"/>
      <c r="F27" s="203"/>
      <c r="G27" s="203"/>
      <c r="H27" s="203"/>
      <c r="I27" s="203"/>
      <c r="J27" s="203"/>
      <c r="K27" s="203"/>
      <c r="L27" s="203"/>
      <c r="M27" s="203"/>
      <c r="N27" s="203"/>
      <c r="O27" s="203"/>
      <c r="P27" s="203"/>
      <c r="Q27" s="203"/>
      <c r="R27" s="203"/>
      <c r="S27" s="203"/>
      <c r="T27" s="202"/>
      <c r="U27" s="202"/>
      <c r="V27" s="202"/>
      <c r="W27" s="202"/>
    </row>
    <row r="28" spans="1:23" s="62" customFormat="1" ht="6" customHeight="1" x14ac:dyDescent="0.2">
      <c r="A28" s="112"/>
      <c r="B28" s="112"/>
      <c r="C28" s="112"/>
      <c r="D28" s="112"/>
      <c r="E28" s="112"/>
      <c r="F28" s="112"/>
      <c r="G28" s="112"/>
      <c r="H28" s="112"/>
      <c r="I28" s="112"/>
      <c r="J28" s="112"/>
      <c r="K28" s="112"/>
      <c r="L28" s="112"/>
      <c r="M28" s="112"/>
      <c r="N28" s="112"/>
      <c r="O28" s="112"/>
      <c r="P28" s="112"/>
      <c r="Q28" s="112"/>
      <c r="R28" s="112"/>
      <c r="S28" s="112"/>
      <c r="T28" s="107"/>
    </row>
    <row r="29" spans="1:23" s="62" customFormat="1" ht="15.6" customHeight="1" x14ac:dyDescent="0.2">
      <c r="A29" s="203" t="s">
        <v>489</v>
      </c>
      <c r="B29" s="203"/>
      <c r="C29" s="203"/>
      <c r="D29" s="203"/>
      <c r="E29" s="203"/>
      <c r="F29" s="203"/>
      <c r="G29" s="203"/>
      <c r="H29" s="203"/>
      <c r="I29" s="203"/>
      <c r="J29" s="203"/>
      <c r="K29" s="203"/>
      <c r="L29" s="203"/>
      <c r="M29" s="203"/>
      <c r="N29" s="203"/>
      <c r="O29" s="203"/>
      <c r="P29" s="203"/>
      <c r="Q29" s="203"/>
      <c r="R29" s="203"/>
      <c r="S29" s="203"/>
      <c r="T29" s="202"/>
      <c r="U29" s="202"/>
      <c r="V29" s="202"/>
      <c r="W29" s="202"/>
    </row>
    <row r="30" spans="1:23" s="62" customFormat="1" ht="7.5" customHeight="1" x14ac:dyDescent="0.2">
      <c r="A30" s="109"/>
      <c r="B30" s="112"/>
      <c r="C30" s="112"/>
      <c r="D30" s="112"/>
      <c r="E30" s="112"/>
      <c r="F30" s="112"/>
      <c r="G30" s="112"/>
      <c r="H30" s="112"/>
      <c r="I30" s="112"/>
      <c r="J30" s="112"/>
      <c r="K30" s="112"/>
      <c r="L30" s="112"/>
      <c r="M30" s="112"/>
      <c r="N30" s="112"/>
      <c r="O30" s="112"/>
      <c r="P30" s="112"/>
      <c r="Q30" s="112"/>
      <c r="R30" s="112"/>
      <c r="S30" s="112"/>
      <c r="T30" s="107"/>
    </row>
    <row r="31" spans="1:23" s="62" customFormat="1" ht="15.6" customHeight="1" x14ac:dyDescent="0.25">
      <c r="A31" s="204" t="str">
        <f>'Tabell C Jämförelse tågsort'!B2</f>
        <v>Tabell C.Skillnad mellan Punktlighet för framförda persontåg till slutstation och Sammanvägt tillförlitlighetsmått (STM) för tåg ankomna högst 5 minuter efter tidtabell fördelat på månad - tågsort</v>
      </c>
      <c r="B31" s="204"/>
      <c r="C31" s="204"/>
      <c r="D31" s="204"/>
      <c r="E31" s="204"/>
      <c r="F31" s="204"/>
      <c r="G31" s="204"/>
      <c r="H31" s="204"/>
      <c r="I31" s="204"/>
      <c r="J31" s="204"/>
      <c r="K31" s="204"/>
      <c r="L31" s="204"/>
      <c r="M31" s="204"/>
      <c r="N31" s="204"/>
      <c r="O31" s="204"/>
      <c r="P31" s="204"/>
      <c r="Q31" s="204"/>
      <c r="R31" s="204"/>
      <c r="S31" s="204"/>
      <c r="T31" s="202"/>
      <c r="U31" s="202"/>
      <c r="V31" s="202"/>
      <c r="W31" s="202"/>
    </row>
    <row r="32" spans="1:23" s="62" customFormat="1" ht="5.25" customHeight="1" x14ac:dyDescent="0.2">
      <c r="A32" s="187"/>
      <c r="B32" s="187"/>
      <c r="C32" s="187"/>
      <c r="D32" s="187"/>
      <c r="E32" s="187"/>
      <c r="F32" s="187"/>
      <c r="G32" s="187"/>
      <c r="H32" s="187"/>
      <c r="I32" s="187"/>
      <c r="J32" s="187"/>
      <c r="K32" s="187"/>
      <c r="L32" s="187"/>
      <c r="M32" s="187"/>
      <c r="N32" s="187"/>
      <c r="O32" s="187"/>
      <c r="P32" s="187"/>
      <c r="Q32" s="187"/>
      <c r="R32" s="187"/>
      <c r="S32" s="187"/>
      <c r="T32" s="107"/>
    </row>
    <row r="33" spans="1:23" s="62" customFormat="1" ht="15.6" customHeight="1" x14ac:dyDescent="0.2">
      <c r="A33" s="203" t="s">
        <v>490</v>
      </c>
      <c r="B33" s="203"/>
      <c r="C33" s="203"/>
      <c r="D33" s="203"/>
      <c r="E33" s="203"/>
      <c r="F33" s="203"/>
      <c r="G33" s="203"/>
      <c r="H33" s="203"/>
      <c r="I33" s="203"/>
      <c r="J33" s="203"/>
      <c r="K33" s="203"/>
      <c r="L33" s="203"/>
      <c r="M33" s="203"/>
      <c r="N33" s="203"/>
      <c r="O33" s="203"/>
      <c r="P33" s="203"/>
      <c r="Q33" s="203"/>
      <c r="R33" s="203"/>
      <c r="S33" s="203"/>
      <c r="T33" s="202"/>
      <c r="U33" s="202"/>
      <c r="V33" s="202"/>
      <c r="W33" s="202"/>
    </row>
    <row r="34" spans="1:23" s="62" customFormat="1" ht="7.5" customHeight="1" x14ac:dyDescent="0.2">
      <c r="A34" s="109"/>
      <c r="B34" s="112"/>
      <c r="C34" s="112"/>
      <c r="D34" s="112"/>
      <c r="E34" s="112"/>
      <c r="F34" s="112"/>
      <c r="G34" s="112"/>
      <c r="H34" s="112"/>
      <c r="I34" s="112"/>
      <c r="J34" s="112"/>
      <c r="K34" s="112"/>
      <c r="L34" s="112"/>
      <c r="M34" s="112"/>
      <c r="N34" s="112"/>
      <c r="O34" s="112"/>
      <c r="P34" s="112"/>
      <c r="Q34" s="112"/>
      <c r="R34" s="112"/>
      <c r="S34" s="112"/>
      <c r="T34" s="107"/>
    </row>
    <row r="35" spans="1:23" s="62" customFormat="1" ht="15.75" customHeight="1" x14ac:dyDescent="0.2">
      <c r="A35" s="203" t="s">
        <v>491</v>
      </c>
      <c r="B35" s="203"/>
      <c r="C35" s="203"/>
      <c r="D35" s="203"/>
      <c r="E35" s="203"/>
      <c r="F35" s="203"/>
      <c r="G35" s="203"/>
      <c r="H35" s="203"/>
      <c r="I35" s="203"/>
      <c r="J35" s="203"/>
      <c r="K35" s="203"/>
      <c r="L35" s="203"/>
      <c r="M35" s="203"/>
      <c r="N35" s="203"/>
      <c r="O35" s="203"/>
      <c r="P35" s="203"/>
      <c r="Q35" s="203"/>
      <c r="R35" s="203"/>
      <c r="S35" s="203"/>
      <c r="T35" s="202"/>
      <c r="U35" s="202"/>
      <c r="V35" s="202"/>
      <c r="W35" s="202"/>
    </row>
    <row r="36" spans="1:23" s="62" customFormat="1" ht="7.5" customHeight="1" x14ac:dyDescent="0.2">
      <c r="A36" s="109"/>
      <c r="B36" s="112"/>
      <c r="C36" s="112"/>
      <c r="D36" s="112"/>
      <c r="E36" s="112"/>
      <c r="F36" s="112"/>
      <c r="G36" s="112"/>
      <c r="H36" s="112"/>
      <c r="I36" s="112"/>
      <c r="J36" s="112"/>
      <c r="K36" s="112"/>
      <c r="L36" s="112"/>
      <c r="M36" s="112"/>
      <c r="N36" s="112"/>
      <c r="O36" s="112"/>
      <c r="P36" s="112"/>
      <c r="Q36" s="112"/>
      <c r="R36" s="112"/>
      <c r="S36" s="112"/>
      <c r="T36" s="107"/>
    </row>
    <row r="37" spans="1:23" s="62" customFormat="1" ht="15.75" customHeight="1" x14ac:dyDescent="0.2">
      <c r="A37" s="203" t="s">
        <v>492</v>
      </c>
      <c r="B37" s="203"/>
      <c r="C37" s="203"/>
      <c r="D37" s="203"/>
      <c r="E37" s="203"/>
      <c r="F37" s="203"/>
      <c r="G37" s="203"/>
      <c r="H37" s="203"/>
      <c r="I37" s="203"/>
      <c r="J37" s="203"/>
      <c r="K37" s="203"/>
      <c r="L37" s="203"/>
      <c r="M37" s="203"/>
      <c r="N37" s="203"/>
      <c r="O37" s="203"/>
      <c r="P37" s="203"/>
      <c r="Q37" s="203"/>
      <c r="R37" s="203"/>
      <c r="S37" s="203"/>
      <c r="T37" s="202"/>
      <c r="U37" s="202"/>
      <c r="V37" s="202"/>
      <c r="W37" s="202"/>
    </row>
    <row r="38" spans="1:23" s="62" customFormat="1" ht="7.5" customHeight="1" x14ac:dyDescent="0.2">
      <c r="A38" s="109"/>
      <c r="B38" s="112"/>
      <c r="C38" s="112"/>
      <c r="D38" s="112"/>
      <c r="E38" s="112"/>
      <c r="F38" s="112"/>
      <c r="G38" s="112"/>
      <c r="H38" s="112"/>
      <c r="I38" s="112"/>
      <c r="J38" s="112"/>
      <c r="K38" s="112"/>
      <c r="L38" s="112"/>
      <c r="M38" s="112"/>
      <c r="N38" s="112"/>
      <c r="O38" s="112"/>
      <c r="P38" s="112"/>
      <c r="Q38" s="112"/>
      <c r="R38" s="112"/>
      <c r="S38" s="112"/>
      <c r="T38" s="107"/>
    </row>
    <row r="39" spans="1:23" s="62" customFormat="1" ht="15.75" customHeight="1" x14ac:dyDescent="0.2">
      <c r="A39" s="203" t="s">
        <v>493</v>
      </c>
      <c r="B39" s="203"/>
      <c r="C39" s="203"/>
      <c r="D39" s="203"/>
      <c r="E39" s="203"/>
      <c r="F39" s="203"/>
      <c r="G39" s="203"/>
      <c r="H39" s="203"/>
      <c r="I39" s="203"/>
      <c r="J39" s="203"/>
      <c r="K39" s="203"/>
      <c r="L39" s="203"/>
      <c r="M39" s="203"/>
      <c r="N39" s="203"/>
      <c r="O39" s="203"/>
      <c r="P39" s="203"/>
      <c r="Q39" s="203"/>
      <c r="R39" s="203"/>
      <c r="S39" s="203"/>
      <c r="T39" s="202"/>
      <c r="U39" s="202"/>
      <c r="V39" s="202"/>
      <c r="W39" s="202"/>
    </row>
    <row r="40" spans="1:23" s="62" customFormat="1" ht="6" customHeight="1" x14ac:dyDescent="0.2">
      <c r="A40" s="118"/>
      <c r="B40" s="118"/>
      <c r="C40" s="118"/>
      <c r="D40" s="118"/>
      <c r="E40" s="118"/>
      <c r="F40" s="118"/>
      <c r="G40" s="118"/>
      <c r="H40" s="118"/>
      <c r="I40" s="118"/>
      <c r="J40" s="118"/>
      <c r="K40" s="118"/>
      <c r="L40" s="118"/>
      <c r="M40" s="118"/>
      <c r="N40" s="118"/>
      <c r="O40" s="118"/>
      <c r="P40" s="118"/>
      <c r="Q40" s="118"/>
      <c r="R40" s="118"/>
      <c r="S40" s="118"/>
      <c r="T40" s="107"/>
    </row>
    <row r="41" spans="1:23" s="62" customFormat="1" ht="15.75" customHeight="1" x14ac:dyDescent="0.25">
      <c r="A41" s="204" t="str">
        <f>'Tabell 1 kvartal'!B2</f>
        <v>Tabell 1. Punktlighet för framförda persontåg till slutstation fördelat per kvartal – samtliga tåg1</v>
      </c>
      <c r="B41" s="204"/>
      <c r="C41" s="204"/>
      <c r="D41" s="204"/>
      <c r="E41" s="204"/>
      <c r="F41" s="204"/>
      <c r="G41" s="204"/>
      <c r="H41" s="204"/>
      <c r="I41" s="204"/>
      <c r="J41" s="204"/>
      <c r="K41" s="204"/>
      <c r="L41" s="204"/>
      <c r="M41" s="204"/>
      <c r="N41" s="204"/>
      <c r="O41" s="204"/>
      <c r="P41" s="204"/>
      <c r="Q41" s="204"/>
      <c r="R41" s="204"/>
      <c r="S41" s="204"/>
      <c r="T41" s="202"/>
      <c r="U41" s="202"/>
      <c r="V41" s="202"/>
      <c r="W41" s="202"/>
    </row>
    <row r="42" spans="1:23" s="62" customFormat="1" ht="7.5" customHeight="1" x14ac:dyDescent="0.25">
      <c r="A42" s="148"/>
      <c r="B42" s="148"/>
      <c r="C42" s="148"/>
      <c r="D42" s="148"/>
      <c r="E42" s="148"/>
      <c r="F42" s="148"/>
      <c r="G42" s="148"/>
      <c r="H42" s="148"/>
      <c r="I42" s="148"/>
      <c r="J42" s="148"/>
      <c r="K42" s="148"/>
      <c r="L42" s="148"/>
      <c r="M42" s="148"/>
      <c r="N42" s="148"/>
      <c r="O42" s="148"/>
      <c r="P42" s="148"/>
      <c r="Q42" s="148"/>
      <c r="R42" s="148"/>
      <c r="S42" s="148"/>
      <c r="T42" s="107"/>
    </row>
    <row r="43" spans="1:23" s="62" customFormat="1" ht="15.75" customHeight="1" x14ac:dyDescent="0.2">
      <c r="A43" s="187" t="s">
        <v>494</v>
      </c>
      <c r="B43" s="187"/>
      <c r="C43" s="187"/>
      <c r="D43" s="187"/>
      <c r="E43" s="187"/>
      <c r="F43" s="187"/>
      <c r="G43" s="187"/>
      <c r="H43" s="187"/>
      <c r="I43" s="187"/>
      <c r="J43" s="187"/>
      <c r="K43" s="187"/>
      <c r="L43" s="187"/>
      <c r="M43" s="187"/>
      <c r="N43" s="187"/>
      <c r="O43" s="187"/>
      <c r="P43" s="187"/>
      <c r="Q43" s="187"/>
      <c r="R43" s="187"/>
      <c r="S43" s="187"/>
      <c r="T43" s="202"/>
      <c r="U43" s="202"/>
      <c r="V43" s="202"/>
      <c r="W43" s="202"/>
    </row>
    <row r="44" spans="1:23" s="62" customFormat="1" ht="7.5" customHeight="1" x14ac:dyDescent="0.2">
      <c r="T44" s="107"/>
    </row>
    <row r="45" spans="1:23" s="62" customFormat="1" ht="15.75" customHeight="1" x14ac:dyDescent="0.2">
      <c r="A45" s="187" t="s">
        <v>495</v>
      </c>
      <c r="B45" s="187"/>
      <c r="C45" s="187"/>
      <c r="D45" s="187"/>
      <c r="E45" s="187"/>
      <c r="F45" s="187"/>
      <c r="G45" s="187"/>
      <c r="H45" s="187"/>
      <c r="I45" s="187"/>
      <c r="J45" s="187"/>
      <c r="K45" s="187"/>
      <c r="L45" s="187"/>
      <c r="M45" s="187"/>
      <c r="N45" s="187"/>
      <c r="O45" s="187"/>
      <c r="P45" s="187"/>
      <c r="Q45" s="187"/>
      <c r="R45" s="187"/>
      <c r="S45" s="187"/>
      <c r="T45" s="202"/>
      <c r="U45" s="202"/>
      <c r="V45" s="202"/>
      <c r="W45" s="202"/>
    </row>
    <row r="46" spans="1:23" s="62" customFormat="1" ht="7.5" customHeight="1" x14ac:dyDescent="0.2">
      <c r="T46" s="107"/>
    </row>
    <row r="47" spans="1:23" s="62" customFormat="1" ht="15.75" customHeight="1" x14ac:dyDescent="0.2">
      <c r="A47" s="206" t="s">
        <v>496</v>
      </c>
      <c r="B47" s="187"/>
      <c r="C47" s="187"/>
      <c r="D47" s="187"/>
      <c r="E47" s="187"/>
      <c r="F47" s="187"/>
      <c r="G47" s="187"/>
      <c r="H47" s="187"/>
      <c r="I47" s="187"/>
      <c r="J47" s="187"/>
      <c r="K47" s="187"/>
      <c r="L47" s="187"/>
      <c r="M47" s="187"/>
      <c r="N47" s="187"/>
      <c r="O47" s="187"/>
      <c r="P47" s="187"/>
      <c r="Q47" s="187"/>
      <c r="R47" s="187"/>
      <c r="S47" s="187"/>
      <c r="T47" s="202"/>
      <c r="U47" s="202"/>
      <c r="V47" s="202"/>
      <c r="W47" s="202"/>
    </row>
    <row r="48" spans="1:23" s="62" customFormat="1" ht="6" customHeight="1" x14ac:dyDescent="0.2">
      <c r="A48" s="187"/>
      <c r="B48" s="187"/>
      <c r="C48" s="187"/>
      <c r="D48" s="187"/>
      <c r="E48" s="187"/>
      <c r="F48" s="187"/>
      <c r="G48" s="187"/>
      <c r="H48" s="187"/>
      <c r="I48" s="187"/>
      <c r="J48" s="187"/>
      <c r="K48" s="187"/>
      <c r="L48" s="187"/>
      <c r="M48" s="187"/>
      <c r="N48" s="187"/>
      <c r="O48" s="187"/>
      <c r="P48" s="187"/>
      <c r="Q48" s="187"/>
      <c r="R48" s="187"/>
      <c r="S48" s="187"/>
      <c r="T48" s="107"/>
    </row>
    <row r="49" spans="1:23" s="62" customFormat="1" ht="15.75" customHeight="1" x14ac:dyDescent="0.2">
      <c r="A49" s="206" t="s">
        <v>497</v>
      </c>
      <c r="B49" s="206"/>
      <c r="C49" s="206"/>
      <c r="D49" s="206"/>
      <c r="E49" s="206"/>
      <c r="F49" s="206"/>
      <c r="G49" s="206"/>
      <c r="H49" s="206"/>
      <c r="I49" s="206"/>
      <c r="J49" s="206"/>
      <c r="K49" s="206"/>
      <c r="L49" s="206"/>
      <c r="M49" s="206"/>
      <c r="N49" s="206"/>
      <c r="O49" s="206"/>
      <c r="P49" s="206"/>
      <c r="Q49" s="206"/>
      <c r="R49" s="206"/>
      <c r="S49" s="206"/>
      <c r="T49" s="202"/>
      <c r="U49" s="202"/>
      <c r="V49" s="202"/>
      <c r="W49" s="202"/>
    </row>
    <row r="50" spans="1:23" s="62" customFormat="1" ht="15.75" customHeight="1" x14ac:dyDescent="0.2">
      <c r="A50" s="207" t="s">
        <v>498</v>
      </c>
      <c r="B50" s="207"/>
      <c r="C50" s="207"/>
      <c r="D50" s="207"/>
      <c r="E50" s="207"/>
      <c r="F50" s="207"/>
      <c r="G50" s="207"/>
      <c r="H50" s="207"/>
      <c r="I50" s="207"/>
      <c r="J50" s="207"/>
      <c r="K50" s="207"/>
      <c r="L50" s="207"/>
      <c r="M50" s="207"/>
      <c r="N50" s="207"/>
      <c r="O50" s="207"/>
      <c r="P50" s="207"/>
      <c r="Q50" s="207"/>
      <c r="R50" s="207"/>
      <c r="S50" s="207"/>
      <c r="T50" s="202"/>
      <c r="U50" s="202"/>
      <c r="V50" s="202"/>
      <c r="W50" s="202"/>
    </row>
    <row r="51" spans="1:23" s="62" customFormat="1" ht="6" customHeight="1" x14ac:dyDescent="0.2">
      <c r="A51" s="149"/>
      <c r="B51" s="149"/>
      <c r="C51" s="149"/>
      <c r="D51" s="149"/>
      <c r="E51" s="149"/>
      <c r="F51" s="149"/>
      <c r="G51" s="149"/>
      <c r="H51" s="149"/>
      <c r="I51" s="149"/>
      <c r="J51" s="149"/>
      <c r="K51" s="149"/>
      <c r="L51" s="149"/>
      <c r="M51" s="149"/>
      <c r="N51" s="149"/>
      <c r="O51" s="149"/>
      <c r="P51" s="149"/>
      <c r="Q51" s="149"/>
      <c r="R51" s="149"/>
      <c r="S51" s="149"/>
      <c r="T51" s="107"/>
    </row>
    <row r="52" spans="1:23" s="62" customFormat="1" ht="15.6" customHeight="1" x14ac:dyDescent="0.2">
      <c r="A52" s="187" t="s">
        <v>517</v>
      </c>
      <c r="B52" s="187"/>
      <c r="C52" s="187"/>
      <c r="D52" s="187"/>
      <c r="E52" s="187"/>
      <c r="F52" s="187"/>
      <c r="G52" s="187"/>
      <c r="H52" s="187"/>
      <c r="I52" s="187"/>
      <c r="J52" s="187"/>
      <c r="K52" s="187"/>
      <c r="L52" s="187"/>
      <c r="M52" s="187"/>
      <c r="N52" s="187"/>
      <c r="O52" s="187"/>
      <c r="P52" s="187"/>
      <c r="Q52" s="187"/>
      <c r="R52" s="187"/>
      <c r="S52" s="187"/>
      <c r="T52" s="202"/>
      <c r="U52" s="202"/>
      <c r="V52" s="202"/>
      <c r="W52" s="202"/>
    </row>
    <row r="53" spans="1:23" s="62" customFormat="1" ht="6" customHeight="1" x14ac:dyDescent="0.2">
      <c r="A53" s="149"/>
      <c r="B53" s="149"/>
      <c r="C53" s="149"/>
      <c r="D53" s="149"/>
      <c r="E53" s="149"/>
      <c r="F53" s="149"/>
      <c r="G53" s="149"/>
      <c r="H53" s="149"/>
      <c r="I53" s="149"/>
      <c r="J53" s="149"/>
      <c r="K53" s="149"/>
      <c r="L53" s="149"/>
      <c r="M53" s="149"/>
      <c r="N53" s="149"/>
      <c r="O53" s="149"/>
      <c r="P53" s="149"/>
      <c r="Q53" s="149"/>
      <c r="R53" s="149"/>
      <c r="S53" s="149"/>
      <c r="T53" s="107"/>
    </row>
    <row r="54" spans="1:23" s="62" customFormat="1" ht="15.6" customHeight="1" x14ac:dyDescent="0.2">
      <c r="A54" s="187" t="s">
        <v>516</v>
      </c>
      <c r="B54" s="187"/>
      <c r="C54" s="187"/>
      <c r="D54" s="187"/>
      <c r="E54" s="187"/>
      <c r="F54" s="187"/>
      <c r="G54" s="187"/>
      <c r="H54" s="187"/>
      <c r="I54" s="187"/>
      <c r="J54" s="187"/>
      <c r="K54" s="187"/>
      <c r="L54" s="187"/>
      <c r="M54" s="187"/>
      <c r="N54" s="187"/>
      <c r="O54" s="187"/>
      <c r="P54" s="187"/>
      <c r="Q54" s="187"/>
      <c r="R54" s="187"/>
      <c r="S54" s="187"/>
      <c r="T54" s="202"/>
      <c r="U54" s="202"/>
      <c r="V54" s="202"/>
      <c r="W54" s="202"/>
    </row>
    <row r="55" spans="1:23" s="62" customFormat="1" ht="6" customHeight="1" x14ac:dyDescent="0.2">
      <c r="A55" s="149"/>
      <c r="B55" s="149"/>
      <c r="C55" s="149"/>
      <c r="D55" s="149"/>
      <c r="E55" s="149"/>
      <c r="F55" s="149"/>
      <c r="G55" s="149"/>
      <c r="H55" s="149"/>
      <c r="I55" s="149"/>
      <c r="J55" s="149"/>
      <c r="K55" s="149"/>
      <c r="L55" s="149"/>
      <c r="M55" s="149"/>
      <c r="N55" s="149"/>
      <c r="O55" s="149"/>
      <c r="P55" s="149"/>
      <c r="Q55" s="149"/>
      <c r="R55" s="149"/>
      <c r="S55" s="149"/>
      <c r="T55" s="107"/>
    </row>
    <row r="56" spans="1:23" s="62" customFormat="1" ht="6" customHeight="1" x14ac:dyDescent="0.2">
      <c r="A56" s="149"/>
      <c r="B56" s="149"/>
      <c r="C56" s="149"/>
      <c r="D56" s="149"/>
      <c r="E56" s="149"/>
      <c r="F56" s="149"/>
      <c r="G56" s="149"/>
      <c r="H56" s="149"/>
      <c r="I56" s="149"/>
      <c r="J56" s="149"/>
      <c r="K56" s="149"/>
      <c r="L56" s="149"/>
      <c r="M56" s="149"/>
      <c r="N56" s="149"/>
      <c r="O56" s="149"/>
      <c r="P56" s="149"/>
      <c r="Q56" s="149"/>
      <c r="R56" s="149"/>
      <c r="S56" s="149"/>
      <c r="T56" s="107"/>
    </row>
    <row r="57" spans="1:23" s="62" customFormat="1" ht="15.6" customHeight="1" x14ac:dyDescent="0.2">
      <c r="A57" s="187" t="s">
        <v>522</v>
      </c>
      <c r="B57" s="187"/>
      <c r="C57" s="187"/>
      <c r="D57" s="187"/>
      <c r="E57" s="187"/>
      <c r="F57" s="187"/>
      <c r="G57" s="187"/>
      <c r="H57" s="187"/>
      <c r="I57" s="187"/>
      <c r="J57" s="187"/>
      <c r="K57" s="187"/>
      <c r="L57" s="187"/>
      <c r="M57" s="187"/>
      <c r="N57" s="187"/>
      <c r="O57" s="187"/>
      <c r="P57" s="187"/>
      <c r="Q57" s="187"/>
      <c r="R57" s="187"/>
      <c r="S57" s="187"/>
      <c r="T57" s="202"/>
      <c r="U57" s="202"/>
      <c r="V57" s="202"/>
      <c r="W57" s="202"/>
    </row>
    <row r="58" spans="1:23" s="62" customFormat="1" ht="6" customHeight="1" x14ac:dyDescent="0.2">
      <c r="A58" s="149"/>
      <c r="B58" s="149"/>
      <c r="C58" s="149"/>
      <c r="D58" s="149"/>
      <c r="E58" s="149"/>
      <c r="F58" s="149"/>
      <c r="G58" s="149"/>
      <c r="H58" s="149"/>
      <c r="I58" s="149"/>
      <c r="J58" s="149"/>
      <c r="K58" s="149"/>
      <c r="L58" s="149"/>
      <c r="M58" s="149"/>
      <c r="N58" s="149"/>
      <c r="O58" s="149"/>
      <c r="P58" s="149"/>
      <c r="Q58" s="149"/>
      <c r="R58" s="149"/>
      <c r="S58" s="149"/>
      <c r="T58" s="107"/>
    </row>
    <row r="59" spans="1:23" s="62" customFormat="1" ht="15.6" customHeight="1" x14ac:dyDescent="0.2">
      <c r="A59" s="187" t="s">
        <v>523</v>
      </c>
      <c r="B59" s="187"/>
      <c r="C59" s="187"/>
      <c r="D59" s="187"/>
      <c r="E59" s="187"/>
      <c r="F59" s="187"/>
      <c r="G59" s="187"/>
      <c r="H59" s="187"/>
      <c r="I59" s="187"/>
      <c r="J59" s="187"/>
      <c r="K59" s="187"/>
      <c r="L59" s="187"/>
      <c r="M59" s="187"/>
      <c r="N59" s="187"/>
      <c r="O59" s="187"/>
      <c r="P59" s="187"/>
      <c r="Q59" s="187"/>
      <c r="R59" s="187"/>
      <c r="S59" s="187"/>
      <c r="T59" s="202"/>
      <c r="U59" s="202"/>
      <c r="V59" s="202"/>
      <c r="W59" s="202"/>
    </row>
    <row r="60" spans="1:23" s="62" customFormat="1" ht="6" customHeight="1" x14ac:dyDescent="0.2">
      <c r="A60" s="149"/>
      <c r="B60" s="149"/>
      <c r="C60" s="149"/>
      <c r="D60" s="149"/>
      <c r="E60" s="149"/>
      <c r="F60" s="149"/>
      <c r="G60" s="149"/>
      <c r="H60" s="149"/>
      <c r="I60" s="149"/>
      <c r="J60" s="149"/>
      <c r="K60" s="149"/>
      <c r="L60" s="149"/>
      <c r="M60" s="149"/>
      <c r="N60" s="149"/>
      <c r="O60" s="149"/>
      <c r="P60" s="149"/>
      <c r="Q60" s="149"/>
      <c r="R60" s="149"/>
      <c r="S60" s="149"/>
      <c r="T60" s="107"/>
    </row>
    <row r="61" spans="1:23" s="62" customFormat="1" ht="15.75" customHeight="1" x14ac:dyDescent="0.25">
      <c r="A61" s="204" t="str">
        <f>'Tabell 2 månad'!B2</f>
        <v>Tabell 2. Punktlighet för framförda persontåg till slutstation fördelat på år månad – samtliga tåg1</v>
      </c>
      <c r="B61" s="204"/>
      <c r="C61" s="204"/>
      <c r="D61" s="204"/>
      <c r="E61" s="204"/>
      <c r="F61" s="204"/>
      <c r="G61" s="204"/>
      <c r="H61" s="204"/>
      <c r="I61" s="204"/>
      <c r="J61" s="204"/>
      <c r="K61" s="204"/>
      <c r="L61" s="204"/>
      <c r="M61" s="204"/>
      <c r="N61" s="204"/>
      <c r="O61" s="204"/>
      <c r="P61" s="204"/>
      <c r="Q61" s="204"/>
      <c r="R61" s="204"/>
      <c r="S61" s="204"/>
      <c r="T61" s="202"/>
      <c r="U61" s="202"/>
      <c r="V61" s="202"/>
      <c r="W61" s="202"/>
    </row>
    <row r="62" spans="1:23" s="62" customFormat="1" ht="7.5" customHeight="1" x14ac:dyDescent="0.25">
      <c r="A62" s="148"/>
      <c r="B62" s="148"/>
      <c r="C62" s="148"/>
      <c r="D62" s="148"/>
      <c r="E62" s="148"/>
      <c r="F62" s="148"/>
      <c r="G62" s="148"/>
      <c r="H62" s="148"/>
      <c r="I62" s="148"/>
      <c r="J62" s="148"/>
      <c r="K62" s="148"/>
      <c r="L62" s="148"/>
      <c r="M62" s="148"/>
      <c r="N62" s="148"/>
      <c r="O62" s="148"/>
      <c r="P62" s="148"/>
      <c r="Q62" s="148"/>
      <c r="R62" s="148"/>
      <c r="S62" s="148"/>
      <c r="T62" s="107"/>
    </row>
    <row r="63" spans="1:23" s="62" customFormat="1" ht="15.75" customHeight="1" x14ac:dyDescent="0.2">
      <c r="A63" s="187" t="s">
        <v>518</v>
      </c>
      <c r="B63" s="187"/>
      <c r="C63" s="187"/>
      <c r="D63" s="187"/>
      <c r="E63" s="187"/>
      <c r="F63" s="187"/>
      <c r="G63" s="187"/>
      <c r="H63" s="187"/>
      <c r="I63" s="187"/>
      <c r="J63" s="187"/>
      <c r="K63" s="187"/>
      <c r="L63" s="187"/>
      <c r="M63" s="187"/>
      <c r="N63" s="187"/>
      <c r="O63" s="187"/>
      <c r="P63" s="187"/>
      <c r="Q63" s="187"/>
      <c r="R63" s="187"/>
      <c r="S63" s="187"/>
      <c r="T63" s="202"/>
      <c r="U63" s="202"/>
      <c r="V63" s="202"/>
      <c r="W63" s="202"/>
    </row>
    <row r="64" spans="1:23" s="62" customFormat="1" ht="7.5" customHeight="1" x14ac:dyDescent="0.2">
      <c r="T64" s="107"/>
    </row>
    <row r="65" spans="1:23" s="62" customFormat="1" ht="15.75" customHeight="1" x14ac:dyDescent="0.25">
      <c r="A65" s="204" t="str">
        <f>'Tabell 3 kortdistans'!B2</f>
        <v>Tabell 3. Punktlighet för framförda persontåg till slutstation fördelat på månad – kortdistanståg1</v>
      </c>
      <c r="B65" s="204"/>
      <c r="C65" s="204"/>
      <c r="D65" s="204"/>
      <c r="E65" s="204"/>
      <c r="F65" s="204"/>
      <c r="G65" s="204"/>
      <c r="H65" s="204"/>
      <c r="I65" s="204"/>
      <c r="J65" s="204"/>
      <c r="K65" s="204"/>
      <c r="L65" s="204"/>
      <c r="M65" s="204"/>
      <c r="N65" s="204"/>
      <c r="O65" s="204"/>
      <c r="P65" s="204"/>
      <c r="Q65" s="204"/>
      <c r="R65" s="204"/>
      <c r="S65" s="204"/>
      <c r="T65" s="202"/>
      <c r="U65" s="202"/>
      <c r="V65" s="202"/>
      <c r="W65" s="202"/>
    </row>
    <row r="66" spans="1:23" s="62" customFormat="1" ht="7.5" customHeight="1" x14ac:dyDescent="0.25">
      <c r="A66" s="148"/>
      <c r="B66" s="148"/>
      <c r="C66" s="148"/>
      <c r="D66" s="148"/>
      <c r="E66" s="148"/>
      <c r="F66" s="148"/>
      <c r="G66" s="148"/>
      <c r="H66" s="148"/>
      <c r="I66" s="148"/>
      <c r="J66" s="148"/>
      <c r="K66" s="148"/>
      <c r="L66" s="148"/>
      <c r="M66" s="148"/>
      <c r="N66" s="148"/>
      <c r="O66" s="148"/>
      <c r="P66" s="148"/>
      <c r="Q66" s="148"/>
      <c r="R66" s="148"/>
      <c r="S66" s="148"/>
      <c r="T66" s="107"/>
    </row>
    <row r="67" spans="1:23" s="62" customFormat="1" ht="15.75" customHeight="1" x14ac:dyDescent="0.2">
      <c r="A67" s="187" t="s">
        <v>519</v>
      </c>
      <c r="B67" s="187"/>
      <c r="C67" s="187"/>
      <c r="D67" s="187"/>
      <c r="E67" s="187"/>
      <c r="F67" s="187"/>
      <c r="G67" s="187"/>
      <c r="H67" s="187"/>
      <c r="I67" s="187"/>
      <c r="J67" s="187"/>
      <c r="K67" s="187"/>
      <c r="L67" s="187"/>
      <c r="M67" s="187"/>
      <c r="N67" s="187"/>
      <c r="O67" s="187"/>
      <c r="P67" s="187"/>
      <c r="Q67" s="187"/>
      <c r="R67" s="187"/>
      <c r="S67" s="187"/>
      <c r="T67" s="202"/>
      <c r="U67" s="202"/>
      <c r="V67" s="202"/>
      <c r="W67" s="202"/>
    </row>
    <row r="68" spans="1:23" s="62" customFormat="1" ht="7.5" customHeight="1" x14ac:dyDescent="0.2">
      <c r="A68" s="112"/>
      <c r="B68" s="112"/>
      <c r="C68" s="112"/>
      <c r="D68" s="112"/>
      <c r="E68" s="112"/>
      <c r="F68" s="112"/>
      <c r="G68" s="112"/>
      <c r="H68" s="112"/>
      <c r="I68" s="112"/>
      <c r="J68" s="112"/>
      <c r="K68" s="112"/>
      <c r="L68" s="112"/>
      <c r="M68" s="112"/>
      <c r="N68" s="112"/>
      <c r="O68" s="112"/>
      <c r="P68" s="112"/>
      <c r="Q68" s="112"/>
      <c r="R68" s="112"/>
      <c r="S68" s="112"/>
      <c r="T68" s="107"/>
    </row>
    <row r="69" spans="1:23" s="62" customFormat="1" ht="15.75" customHeight="1" x14ac:dyDescent="0.25">
      <c r="A69" s="204" t="str">
        <f>'Tabell 4 medeldistans'!B2</f>
        <v>Tabell 4. Punktlighet för framförda persontåg till slutstation fördelat på månad – medeldistanståg1</v>
      </c>
      <c r="B69" s="204"/>
      <c r="C69" s="204"/>
      <c r="D69" s="204"/>
      <c r="E69" s="204"/>
      <c r="F69" s="204"/>
      <c r="G69" s="204"/>
      <c r="H69" s="204"/>
      <c r="I69" s="204"/>
      <c r="J69" s="204"/>
      <c r="K69" s="204"/>
      <c r="L69" s="204"/>
      <c r="M69" s="204"/>
      <c r="N69" s="204"/>
      <c r="O69" s="204"/>
      <c r="P69" s="204"/>
      <c r="Q69" s="204"/>
      <c r="R69" s="204"/>
      <c r="S69" s="204"/>
      <c r="T69" s="202"/>
      <c r="U69" s="202"/>
      <c r="V69" s="202"/>
      <c r="W69" s="202"/>
    </row>
    <row r="70" spans="1:23" s="62" customFormat="1" ht="7.5" customHeight="1" x14ac:dyDescent="0.25">
      <c r="A70" s="148"/>
      <c r="B70" s="148"/>
      <c r="C70" s="148"/>
      <c r="D70" s="148"/>
      <c r="E70" s="148"/>
      <c r="F70" s="148"/>
      <c r="G70" s="148"/>
      <c r="H70" s="148"/>
      <c r="I70" s="148"/>
      <c r="J70" s="148"/>
      <c r="K70" s="148"/>
      <c r="L70" s="148"/>
      <c r="M70" s="148"/>
      <c r="N70" s="148"/>
      <c r="O70" s="148"/>
      <c r="P70" s="148"/>
      <c r="Q70" s="148"/>
      <c r="R70" s="148"/>
      <c r="S70" s="148"/>
      <c r="T70" s="107"/>
    </row>
    <row r="71" spans="1:23" s="62" customFormat="1" ht="15.75" customHeight="1" x14ac:dyDescent="0.2">
      <c r="A71" s="187" t="s">
        <v>520</v>
      </c>
      <c r="B71" s="187"/>
      <c r="C71" s="187"/>
      <c r="D71" s="187"/>
      <c r="E71" s="187"/>
      <c r="F71" s="187"/>
      <c r="G71" s="187"/>
      <c r="H71" s="187"/>
      <c r="I71" s="187"/>
      <c r="J71" s="187"/>
      <c r="K71" s="187"/>
      <c r="L71" s="187"/>
      <c r="M71" s="187"/>
      <c r="N71" s="187"/>
      <c r="O71" s="187"/>
      <c r="P71" s="187"/>
      <c r="Q71" s="187"/>
      <c r="R71" s="187"/>
      <c r="S71" s="187"/>
      <c r="T71" s="202"/>
      <c r="U71" s="202"/>
      <c r="V71" s="202"/>
      <c r="W71" s="202"/>
    </row>
    <row r="72" spans="1:23" s="62" customFormat="1" ht="7.5" customHeight="1" x14ac:dyDescent="0.2">
      <c r="T72" s="107"/>
    </row>
    <row r="73" spans="1:23" s="62" customFormat="1" ht="15.75" customHeight="1" x14ac:dyDescent="0.25">
      <c r="A73" s="204" t="str">
        <f>'Tabell 5 långdistans'!B2</f>
        <v>Tabell 5. Punktlighet för framförda persontåg till slutstation fördelat på månad – långdistanståg1</v>
      </c>
      <c r="B73" s="204"/>
      <c r="C73" s="204"/>
      <c r="D73" s="204"/>
      <c r="E73" s="204"/>
      <c r="F73" s="204"/>
      <c r="G73" s="204"/>
      <c r="H73" s="204"/>
      <c r="I73" s="204"/>
      <c r="J73" s="204"/>
      <c r="K73" s="204"/>
      <c r="L73" s="204"/>
      <c r="M73" s="204"/>
      <c r="N73" s="204"/>
      <c r="O73" s="204"/>
      <c r="P73" s="204"/>
      <c r="Q73" s="204"/>
      <c r="R73" s="204"/>
      <c r="S73" s="204"/>
      <c r="T73" s="202"/>
      <c r="U73" s="202"/>
      <c r="V73" s="202"/>
      <c r="W73" s="202"/>
    </row>
    <row r="74" spans="1:23" s="62" customFormat="1" ht="7.5" customHeight="1" x14ac:dyDescent="0.25">
      <c r="A74" s="148"/>
      <c r="B74" s="148"/>
      <c r="C74" s="148"/>
      <c r="D74" s="148"/>
      <c r="E74" s="148"/>
      <c r="F74" s="148"/>
      <c r="G74" s="148"/>
      <c r="H74" s="148"/>
      <c r="I74" s="148"/>
      <c r="J74" s="148"/>
      <c r="K74" s="148"/>
      <c r="L74" s="148"/>
      <c r="M74" s="148"/>
      <c r="N74" s="148"/>
      <c r="O74" s="148"/>
      <c r="P74" s="148"/>
      <c r="Q74" s="148"/>
      <c r="R74" s="148"/>
      <c r="S74" s="148"/>
      <c r="T74" s="107"/>
    </row>
    <row r="75" spans="1:23" s="62" customFormat="1" ht="15.75" customHeight="1" x14ac:dyDescent="0.2">
      <c r="A75" s="187" t="s">
        <v>521</v>
      </c>
      <c r="B75" s="187"/>
      <c r="C75" s="187"/>
      <c r="D75" s="187"/>
      <c r="E75" s="187"/>
      <c r="F75" s="187"/>
      <c r="G75" s="187"/>
      <c r="H75" s="187"/>
      <c r="I75" s="187"/>
      <c r="J75" s="187"/>
      <c r="K75" s="187"/>
      <c r="L75" s="187"/>
      <c r="M75" s="187"/>
      <c r="N75" s="187"/>
      <c r="O75" s="187"/>
      <c r="P75" s="187"/>
      <c r="Q75" s="187"/>
      <c r="R75" s="187"/>
      <c r="S75" s="187"/>
      <c r="T75" s="202"/>
      <c r="U75" s="202"/>
      <c r="V75" s="202"/>
      <c r="W75" s="202"/>
    </row>
    <row r="76" spans="1:23" s="62" customFormat="1" ht="7.5" customHeight="1" x14ac:dyDescent="0.2">
      <c r="A76" s="112"/>
      <c r="B76" s="112"/>
      <c r="C76" s="112"/>
      <c r="D76" s="112"/>
      <c r="E76" s="112"/>
      <c r="F76" s="112"/>
      <c r="G76" s="112"/>
      <c r="H76" s="112"/>
      <c r="I76" s="112"/>
      <c r="J76" s="112"/>
      <c r="K76" s="112"/>
      <c r="L76" s="112"/>
      <c r="M76" s="112"/>
      <c r="N76" s="112"/>
      <c r="O76" s="112"/>
      <c r="P76" s="112"/>
      <c r="Q76" s="112"/>
      <c r="R76" s="112"/>
      <c r="S76" s="112"/>
      <c r="T76" s="107"/>
    </row>
    <row r="77" spans="1:23" ht="15.75" customHeight="1" x14ac:dyDescent="0.2">
      <c r="A77" s="68"/>
      <c r="B77" s="68"/>
      <c r="C77" s="68"/>
      <c r="D77" s="68"/>
      <c r="E77" s="68"/>
      <c r="F77" s="68"/>
      <c r="G77" s="68"/>
      <c r="H77" s="68"/>
      <c r="I77" s="68"/>
      <c r="J77" s="68"/>
      <c r="K77" s="68"/>
      <c r="L77" s="68"/>
      <c r="M77" s="68"/>
      <c r="N77" s="68"/>
      <c r="O77" s="68"/>
      <c r="P77" s="68"/>
      <c r="Q77" s="68"/>
      <c r="R77" s="68"/>
      <c r="S77" s="68"/>
    </row>
    <row r="78" spans="1:23" ht="7.5" customHeight="1" x14ac:dyDescent="0.2"/>
    <row r="79" spans="1:23" ht="15.75" customHeight="1" x14ac:dyDescent="0.2"/>
    <row r="80" spans="1:23" ht="7.5" customHeight="1" x14ac:dyDescent="0.2"/>
    <row r="81" ht="15.75" customHeight="1" x14ac:dyDescent="0.2"/>
    <row r="82" ht="7.5" customHeight="1" x14ac:dyDescent="0.2"/>
    <row r="83" ht="15.75" customHeight="1" x14ac:dyDescent="0.2"/>
    <row r="84" ht="7.5" customHeight="1" x14ac:dyDescent="0.2"/>
    <row r="85" ht="15.75" customHeight="1" x14ac:dyDescent="0.2"/>
    <row r="86" ht="7.5" customHeight="1" x14ac:dyDescent="0.2"/>
    <row r="87" ht="15.75" customHeight="1" x14ac:dyDescent="0.2"/>
    <row r="88" ht="7.5" customHeight="1" x14ac:dyDescent="0.2"/>
    <row r="89" ht="15.75" customHeight="1" x14ac:dyDescent="0.2"/>
    <row r="90" ht="7.5" customHeight="1" x14ac:dyDescent="0.2"/>
    <row r="91" ht="15.75" customHeight="1" x14ac:dyDescent="0.2"/>
    <row r="92" ht="7.5" customHeight="1" x14ac:dyDescent="0.2"/>
    <row r="93" ht="15.75" customHeight="1" x14ac:dyDescent="0.2"/>
    <row r="94" ht="7.5" customHeight="1" x14ac:dyDescent="0.2"/>
    <row r="95" ht="15.75" customHeight="1" x14ac:dyDescent="0.2"/>
    <row r="96" ht="7.5" customHeight="1" x14ac:dyDescent="0.2"/>
    <row r="97" ht="15.75" customHeight="1" x14ac:dyDescent="0.2"/>
    <row r="98" ht="7.5" customHeight="1" x14ac:dyDescent="0.2"/>
    <row r="99" ht="15.75" customHeight="1" x14ac:dyDescent="0.2"/>
    <row r="100" ht="7.5" customHeight="1" x14ac:dyDescent="0.2"/>
    <row r="101" ht="15.75" customHeight="1" x14ac:dyDescent="0.2"/>
    <row r="102" ht="7.5" customHeight="1" x14ac:dyDescent="0.2"/>
    <row r="103" ht="15.75" customHeight="1" x14ac:dyDescent="0.2"/>
    <row r="104" ht="7.5" customHeight="1" x14ac:dyDescent="0.2"/>
    <row r="105" ht="15.75" customHeight="1" x14ac:dyDescent="0.2"/>
    <row r="106" ht="6" customHeight="1" x14ac:dyDescent="0.2"/>
    <row r="107" ht="15.75" customHeight="1" x14ac:dyDescent="0.2"/>
    <row r="108" ht="7.5" customHeight="1" x14ac:dyDescent="0.2"/>
    <row r="109" ht="15.75" customHeight="1" x14ac:dyDescent="0.2"/>
    <row r="110" ht="7.5" customHeight="1" x14ac:dyDescent="0.2"/>
    <row r="111" ht="15.75" customHeight="1" x14ac:dyDescent="0.2"/>
    <row r="112" ht="7.5" customHeight="1" x14ac:dyDescent="0.2"/>
    <row r="113" ht="15.75" customHeight="1" x14ac:dyDescent="0.2"/>
    <row r="114" ht="7.5" customHeight="1" x14ac:dyDescent="0.2"/>
    <row r="115" ht="15.75" customHeight="1" x14ac:dyDescent="0.2"/>
    <row r="116" ht="7.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sheetData>
  <mergeCells count="42">
    <mergeCell ref="A75:W75"/>
    <mergeCell ref="A65:W65"/>
    <mergeCell ref="A67:W67"/>
    <mergeCell ref="A69:W69"/>
    <mergeCell ref="A71:W71"/>
    <mergeCell ref="A73:W73"/>
    <mergeCell ref="A50:W50"/>
    <mergeCell ref="A52:W52"/>
    <mergeCell ref="A61:W61"/>
    <mergeCell ref="A63:W63"/>
    <mergeCell ref="A54:W54"/>
    <mergeCell ref="A57:W57"/>
    <mergeCell ref="A59:W59"/>
    <mergeCell ref="A41:W41"/>
    <mergeCell ref="A32:S32"/>
    <mergeCell ref="A48:S48"/>
    <mergeCell ref="A47:W47"/>
    <mergeCell ref="A49:W49"/>
    <mergeCell ref="A43:W43"/>
    <mergeCell ref="A45:W45"/>
    <mergeCell ref="A25:W25"/>
    <mergeCell ref="A20:S20"/>
    <mergeCell ref="A2:K2"/>
    <mergeCell ref="A37:W37"/>
    <mergeCell ref="A39:W39"/>
    <mergeCell ref="A33:W33"/>
    <mergeCell ref="A35:W35"/>
    <mergeCell ref="A27:W27"/>
    <mergeCell ref="A29:W29"/>
    <mergeCell ref="A31:W31"/>
    <mergeCell ref="A1:W1"/>
    <mergeCell ref="A21:W21"/>
    <mergeCell ref="A23:W23"/>
    <mergeCell ref="A3:W3"/>
    <mergeCell ref="A5:W5"/>
    <mergeCell ref="A7:W7"/>
    <mergeCell ref="A9:W9"/>
    <mergeCell ref="A11:W11"/>
    <mergeCell ref="A13:W13"/>
    <mergeCell ref="A15:W15"/>
    <mergeCell ref="A17:W17"/>
    <mergeCell ref="A19:W19"/>
  </mergeCells>
  <pageMargins left="0.70866141732283472" right="0.70866141732283472" top="0.74803149606299213" bottom="0.74803149606299213" header="0.31496062992125984" footer="0.31496062992125984"/>
  <pageSetup paperSize="9" scale="76" fitToHeight="0" orientation="landscape" r:id="rId1"/>
  <rowBreaks count="1" manualBreakCount="1">
    <brk id="4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9977-7119-4342-B1D7-5058799DA028}">
  <dimension ref="A1:C11"/>
  <sheetViews>
    <sheetView zoomScaleNormal="100" workbookViewId="0">
      <selection sqref="A1:C1"/>
    </sheetView>
  </sheetViews>
  <sheetFormatPr defaultColWidth="9.28515625" defaultRowHeight="13.2" x14ac:dyDescent="0.25"/>
  <cols>
    <col min="1" max="1" width="5.140625" style="120" bestFit="1" customWidth="1"/>
    <col min="2" max="2" width="55.42578125" style="120" customWidth="1"/>
    <col min="3" max="3" width="58.140625" style="120" customWidth="1"/>
    <col min="4" max="16384" width="9.28515625" style="120"/>
  </cols>
  <sheetData>
    <row r="1" spans="1:3" ht="32.25" customHeight="1" x14ac:dyDescent="0.25">
      <c r="A1" s="208" t="s">
        <v>267</v>
      </c>
      <c r="B1" s="208"/>
      <c r="C1" s="208"/>
    </row>
    <row r="3" spans="1:3" x14ac:dyDescent="0.25">
      <c r="A3" s="121" t="s">
        <v>268</v>
      </c>
      <c r="C3" s="122" t="s">
        <v>269</v>
      </c>
    </row>
    <row r="4" spans="1:3" x14ac:dyDescent="0.25">
      <c r="A4" s="123"/>
    </row>
    <row r="5" spans="1:3" x14ac:dyDescent="0.25">
      <c r="A5" s="124" t="s">
        <v>270</v>
      </c>
      <c r="B5" s="120" t="s">
        <v>271</v>
      </c>
      <c r="C5" s="120" t="s">
        <v>272</v>
      </c>
    </row>
    <row r="6" spans="1:3" x14ac:dyDescent="0.25">
      <c r="A6" s="124" t="s">
        <v>273</v>
      </c>
      <c r="B6" s="120" t="s">
        <v>274</v>
      </c>
      <c r="C6" s="120" t="s">
        <v>275</v>
      </c>
    </row>
    <row r="7" spans="1:3" ht="13.8" x14ac:dyDescent="0.3">
      <c r="A7" s="125" t="s">
        <v>276</v>
      </c>
      <c r="B7" s="126" t="s">
        <v>277</v>
      </c>
      <c r="C7" s="120" t="s">
        <v>278</v>
      </c>
    </row>
    <row r="8" spans="1:3" x14ac:dyDescent="0.25">
      <c r="A8" s="127" t="s">
        <v>279</v>
      </c>
      <c r="B8" s="120" t="s">
        <v>280</v>
      </c>
      <c r="C8" s="120" t="s">
        <v>281</v>
      </c>
    </row>
    <row r="9" spans="1:3" x14ac:dyDescent="0.25">
      <c r="A9" s="124" t="s">
        <v>282</v>
      </c>
      <c r="B9" s="126" t="s">
        <v>283</v>
      </c>
      <c r="C9" s="120" t="s">
        <v>284</v>
      </c>
    </row>
    <row r="10" spans="1:3" x14ac:dyDescent="0.25">
      <c r="A10" s="124" t="s">
        <v>285</v>
      </c>
      <c r="B10" s="126" t="s">
        <v>286</v>
      </c>
      <c r="C10" s="120" t="s">
        <v>287</v>
      </c>
    </row>
    <row r="11" spans="1:3" ht="29.25" customHeight="1" x14ac:dyDescent="0.25">
      <c r="A11" s="128" t="s">
        <v>288</v>
      </c>
      <c r="B11" s="129" t="s">
        <v>289</v>
      </c>
      <c r="C11" s="130" t="s">
        <v>290</v>
      </c>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A666-14D3-4AF5-BA23-9392AAB3DB2D}">
  <sheetPr>
    <pageSetUpPr fitToPage="1"/>
  </sheetPr>
  <dimension ref="A1:AA266"/>
  <sheetViews>
    <sheetView zoomScaleNormal="100" workbookViewId="0">
      <selection sqref="A1:S1"/>
    </sheetView>
  </sheetViews>
  <sheetFormatPr defaultColWidth="9.28515625" defaultRowHeight="18" customHeight="1" x14ac:dyDescent="0.2"/>
  <cols>
    <col min="1" max="1" width="5.7109375" style="62" customWidth="1"/>
    <col min="2" max="2" width="8" style="62" customWidth="1"/>
    <col min="3" max="3" width="9.28515625" style="62" customWidth="1"/>
    <col min="4" max="4" width="4" style="62" customWidth="1"/>
    <col min="5" max="5" width="9.7109375" style="62" customWidth="1"/>
    <col min="6" max="6" width="1.7109375" style="62" customWidth="1"/>
    <col min="7" max="7" width="8.7109375" style="62" customWidth="1"/>
    <col min="8" max="8" width="9.28515625" style="62" customWidth="1"/>
    <col min="9" max="9" width="9" style="62" customWidth="1"/>
    <col min="10" max="10" width="6.28515625" style="62" customWidth="1"/>
    <col min="11" max="16384" width="9.28515625" style="62"/>
  </cols>
  <sheetData>
    <row r="1" spans="1:27" ht="32.25" customHeight="1" x14ac:dyDescent="0.2">
      <c r="A1" s="199" t="s">
        <v>527</v>
      </c>
      <c r="B1" s="200"/>
      <c r="C1" s="200"/>
      <c r="D1" s="200"/>
      <c r="E1" s="200"/>
      <c r="F1" s="200"/>
      <c r="G1" s="200"/>
      <c r="H1" s="200"/>
      <c r="I1" s="200"/>
      <c r="J1" s="200"/>
      <c r="K1" s="200"/>
      <c r="L1" s="200"/>
      <c r="M1" s="200"/>
      <c r="N1" s="200"/>
      <c r="O1" s="200"/>
      <c r="P1" s="200"/>
      <c r="Q1" s="200"/>
      <c r="R1" s="200"/>
      <c r="S1" s="211"/>
    </row>
    <row r="2" spans="1:27" ht="6" customHeight="1" x14ac:dyDescent="0.2">
      <c r="A2" s="212"/>
      <c r="B2" s="212"/>
      <c r="C2" s="212"/>
      <c r="D2" s="212"/>
      <c r="E2" s="212"/>
      <c r="F2" s="212"/>
      <c r="G2" s="212"/>
      <c r="H2" s="212"/>
      <c r="I2" s="212"/>
      <c r="J2" s="212"/>
      <c r="K2" s="212"/>
    </row>
    <row r="3" spans="1:27" ht="160.94999999999999" customHeight="1" x14ac:dyDescent="0.2">
      <c r="A3" s="213"/>
      <c r="B3" s="209"/>
      <c r="C3" s="209"/>
      <c r="D3" s="209"/>
      <c r="E3" s="209"/>
      <c r="F3" s="209"/>
      <c r="G3" s="209"/>
      <c r="H3" s="209"/>
      <c r="I3" s="209"/>
      <c r="J3" s="209"/>
      <c r="K3" s="209"/>
      <c r="L3" s="209"/>
      <c r="M3" s="209"/>
      <c r="N3" s="209"/>
      <c r="O3" s="209"/>
      <c r="P3" s="209"/>
      <c r="Q3" s="209"/>
      <c r="R3" s="209"/>
      <c r="S3" s="209"/>
    </row>
    <row r="4" spans="1:27" ht="7.95" customHeight="1" x14ac:dyDescent="0.2">
      <c r="A4" s="160"/>
      <c r="B4" s="160"/>
      <c r="C4" s="160"/>
      <c r="D4" s="160"/>
      <c r="E4" s="160"/>
      <c r="F4" s="160"/>
      <c r="G4" s="160"/>
      <c r="H4" s="160"/>
      <c r="I4" s="160"/>
      <c r="J4" s="160"/>
      <c r="K4" s="160"/>
    </row>
    <row r="5" spans="1:27" ht="16.2" customHeight="1" x14ac:dyDescent="0.2">
      <c r="A5" s="161" t="s">
        <v>528</v>
      </c>
      <c r="B5" s="160"/>
      <c r="C5" s="160"/>
      <c r="D5" s="160"/>
      <c r="E5" s="160"/>
      <c r="F5" s="160"/>
      <c r="G5" s="162"/>
      <c r="H5" s="160"/>
      <c r="I5" s="160"/>
      <c r="J5" s="160"/>
      <c r="K5" s="160"/>
      <c r="L5" s="163"/>
      <c r="M5" s="163"/>
      <c r="N5" s="163"/>
      <c r="O5" s="163"/>
      <c r="P5" s="163"/>
      <c r="Q5" s="163"/>
      <c r="R5" s="163"/>
      <c r="S5" s="163"/>
    </row>
    <row r="6" spans="1:27" ht="5.25" customHeight="1" x14ac:dyDescent="0.2">
      <c r="A6" s="160"/>
      <c r="B6" s="160"/>
      <c r="C6" s="160"/>
      <c r="D6" s="160"/>
      <c r="E6" s="160"/>
      <c r="F6" s="160"/>
      <c r="G6" s="162"/>
      <c r="H6" s="160"/>
      <c r="I6" s="160"/>
      <c r="J6" s="160"/>
      <c r="K6" s="160"/>
      <c r="L6" s="163"/>
      <c r="M6" s="163"/>
      <c r="N6" s="163"/>
      <c r="O6" s="163"/>
      <c r="P6" s="163"/>
      <c r="Q6" s="163"/>
      <c r="R6" s="163"/>
      <c r="S6" s="163"/>
    </row>
    <row r="7" spans="1:27" ht="18.75" customHeight="1" x14ac:dyDescent="0.2">
      <c r="A7" s="160"/>
      <c r="B7" s="160"/>
      <c r="C7" s="160"/>
      <c r="E7" s="164" t="s">
        <v>529</v>
      </c>
      <c r="F7" s="164"/>
      <c r="G7" s="165" t="s">
        <v>530</v>
      </c>
      <c r="H7" s="166"/>
      <c r="I7" s="160"/>
      <c r="J7" s="160"/>
      <c r="K7" s="160"/>
      <c r="L7" s="163"/>
      <c r="M7" s="163"/>
      <c r="N7" s="163"/>
      <c r="O7" s="163"/>
      <c r="P7" s="163"/>
      <c r="Q7" s="163"/>
      <c r="R7" s="163"/>
      <c r="S7" s="163"/>
    </row>
    <row r="8" spans="1:27" ht="13.5" customHeight="1" x14ac:dyDescent="0.2">
      <c r="A8" s="214" t="s">
        <v>531</v>
      </c>
      <c r="B8" s="214"/>
      <c r="C8" s="214"/>
      <c r="E8" s="168">
        <v>0.86699999999999999</v>
      </c>
      <c r="F8" s="168"/>
      <c r="G8" s="169">
        <v>-3.5</v>
      </c>
      <c r="H8" s="162" t="s">
        <v>532</v>
      </c>
      <c r="I8" s="170"/>
      <c r="J8" s="170"/>
      <c r="K8" s="170"/>
      <c r="L8" s="170"/>
      <c r="M8" s="170"/>
      <c r="N8" s="170"/>
      <c r="O8" s="170"/>
      <c r="P8" s="170"/>
      <c r="Q8" s="170"/>
      <c r="R8" s="170"/>
      <c r="S8" s="170"/>
    </row>
    <row r="9" spans="1:27" ht="13.5" customHeight="1" x14ac:dyDescent="0.2">
      <c r="A9" s="171" t="s">
        <v>533</v>
      </c>
      <c r="B9" s="167"/>
      <c r="C9" s="167"/>
      <c r="E9" s="168"/>
      <c r="F9" s="168"/>
      <c r="G9" s="169"/>
      <c r="H9" s="162"/>
      <c r="I9" s="170"/>
      <c r="J9" s="170"/>
      <c r="K9" s="170"/>
      <c r="L9" s="170"/>
      <c r="M9" s="170"/>
      <c r="N9" s="170"/>
      <c r="O9" s="170"/>
      <c r="P9" s="170"/>
      <c r="Q9" s="170"/>
      <c r="R9" s="170"/>
      <c r="S9" s="170"/>
    </row>
    <row r="10" spans="1:27" ht="13.5" customHeight="1" x14ac:dyDescent="0.2">
      <c r="A10" s="172" t="s">
        <v>534</v>
      </c>
      <c r="B10" s="162"/>
      <c r="C10" s="162"/>
      <c r="E10" s="168">
        <v>0.91700000000000004</v>
      </c>
      <c r="F10" s="168"/>
      <c r="G10" s="173">
        <v>-1.7</v>
      </c>
      <c r="H10" s="162" t="s">
        <v>532</v>
      </c>
      <c r="I10" s="170"/>
      <c r="J10" s="170"/>
      <c r="K10" s="170"/>
      <c r="L10" s="170"/>
      <c r="M10" s="170"/>
      <c r="N10" s="170"/>
      <c r="O10" s="170"/>
      <c r="P10" s="170"/>
      <c r="Q10" s="170"/>
      <c r="R10" s="170"/>
      <c r="S10" s="170"/>
    </row>
    <row r="11" spans="1:27" ht="13.5" customHeight="1" x14ac:dyDescent="0.2">
      <c r="A11" s="172" t="s">
        <v>535</v>
      </c>
      <c r="B11" s="162"/>
      <c r="C11" s="162"/>
      <c r="E11" s="168">
        <v>0.82799999999999996</v>
      </c>
      <c r="F11" s="168"/>
      <c r="G11" s="169">
        <v>-6.4</v>
      </c>
      <c r="H11" s="162" t="s">
        <v>532</v>
      </c>
      <c r="I11" s="170"/>
      <c r="J11" s="170"/>
      <c r="K11" s="170"/>
      <c r="L11" s="170"/>
      <c r="M11" s="170"/>
      <c r="N11" s="170"/>
      <c r="O11" s="170"/>
      <c r="P11" s="170"/>
      <c r="Q11" s="170"/>
      <c r="R11" s="170"/>
      <c r="S11" s="170"/>
    </row>
    <row r="12" spans="1:27" ht="13.5" customHeight="1" x14ac:dyDescent="0.2">
      <c r="A12" s="172" t="s">
        <v>536</v>
      </c>
      <c r="B12" s="162"/>
      <c r="C12" s="162"/>
      <c r="E12" s="168">
        <v>0.68300000000000005</v>
      </c>
      <c r="F12" s="168"/>
      <c r="G12" s="169">
        <v>-5.0999999999999996</v>
      </c>
      <c r="H12" s="162" t="s">
        <v>532</v>
      </c>
      <c r="I12" s="170"/>
      <c r="J12" s="170"/>
      <c r="K12" s="170"/>
      <c r="L12" s="170"/>
      <c r="M12" s="170"/>
      <c r="N12" s="170"/>
      <c r="O12" s="170"/>
      <c r="P12" s="170"/>
      <c r="Q12" s="170"/>
      <c r="R12" s="170"/>
      <c r="S12" s="170"/>
    </row>
    <row r="13" spans="1:27" ht="9.75" customHeight="1" x14ac:dyDescent="0.2">
      <c r="A13" s="162"/>
      <c r="B13" s="162"/>
      <c r="C13" s="162"/>
      <c r="D13" s="162"/>
      <c r="E13" s="162"/>
      <c r="F13" s="162"/>
      <c r="G13" s="162"/>
      <c r="H13" s="162"/>
      <c r="I13" s="162"/>
      <c r="J13" s="162"/>
      <c r="K13" s="162"/>
      <c r="L13" s="162"/>
      <c r="M13" s="162"/>
      <c r="N13" s="162"/>
      <c r="O13" s="162"/>
      <c r="P13" s="162"/>
      <c r="Q13" s="162"/>
      <c r="R13" s="162"/>
      <c r="S13" s="162"/>
    </row>
    <row r="14" spans="1:27" ht="13.2" x14ac:dyDescent="0.2">
      <c r="A14" s="209"/>
      <c r="B14" s="210"/>
      <c r="C14" s="210"/>
      <c r="D14" s="210"/>
      <c r="E14" s="210"/>
      <c r="F14" s="210"/>
      <c r="G14" s="210"/>
      <c r="H14" s="210"/>
      <c r="I14" s="210"/>
      <c r="J14" s="210"/>
      <c r="K14" s="210"/>
      <c r="L14" s="210"/>
      <c r="M14" s="210"/>
      <c r="N14" s="210"/>
      <c r="O14" s="210"/>
      <c r="P14" s="210"/>
      <c r="Q14" s="210"/>
      <c r="R14" s="210"/>
      <c r="S14" s="210"/>
      <c r="W14" s="174"/>
      <c r="X14" s="174"/>
      <c r="Y14" s="174"/>
      <c r="Z14" s="174"/>
      <c r="AA14" s="174"/>
    </row>
    <row r="15" spans="1:27" ht="13.2" x14ac:dyDescent="0.2">
      <c r="A15" s="209"/>
      <c r="B15" s="210"/>
      <c r="C15" s="210"/>
      <c r="D15" s="210"/>
      <c r="E15" s="210"/>
      <c r="F15" s="210"/>
      <c r="G15" s="210"/>
      <c r="H15" s="210"/>
      <c r="I15" s="210"/>
      <c r="J15" s="210"/>
      <c r="K15" s="210"/>
      <c r="L15" s="210"/>
      <c r="M15" s="210"/>
      <c r="N15" s="210"/>
      <c r="O15" s="210"/>
      <c r="P15" s="210"/>
      <c r="Q15" s="210"/>
      <c r="R15" s="210"/>
      <c r="S15" s="210"/>
      <c r="W15" s="174"/>
      <c r="X15" s="174"/>
      <c r="Y15" s="174"/>
      <c r="Z15" s="174"/>
      <c r="AA15" s="174"/>
    </row>
    <row r="16" spans="1:27" ht="11.25" customHeight="1" x14ac:dyDescent="0.2">
      <c r="A16" s="162"/>
      <c r="B16" s="162"/>
      <c r="C16" s="162"/>
      <c r="D16" s="162"/>
      <c r="E16" s="162"/>
      <c r="F16" s="162"/>
      <c r="G16" s="162"/>
      <c r="H16" s="162"/>
      <c r="I16" s="162"/>
      <c r="J16" s="162"/>
      <c r="K16" s="162"/>
      <c r="L16" s="162"/>
      <c r="M16" s="162"/>
      <c r="N16" s="162"/>
      <c r="O16" s="162"/>
      <c r="P16" s="162"/>
      <c r="Q16" s="162"/>
      <c r="R16" s="162"/>
      <c r="S16" s="162"/>
    </row>
    <row r="17" spans="1:19" ht="13.5" customHeight="1" x14ac:dyDescent="0.2">
      <c r="A17" s="162"/>
      <c r="B17" s="162"/>
      <c r="C17" s="162"/>
      <c r="D17" s="162"/>
      <c r="E17" s="162"/>
      <c r="F17" s="162"/>
      <c r="G17" s="162"/>
      <c r="H17" s="162"/>
      <c r="I17" s="162"/>
      <c r="J17" s="162"/>
      <c r="K17" s="162"/>
      <c r="L17" s="162"/>
      <c r="M17" s="162"/>
      <c r="N17" s="162"/>
      <c r="O17" s="162"/>
      <c r="P17" s="162"/>
      <c r="Q17" s="162"/>
      <c r="R17" s="162"/>
      <c r="S17" s="162"/>
    </row>
    <row r="18" spans="1:19" ht="13.5" customHeight="1" x14ac:dyDescent="0.2">
      <c r="A18" s="162"/>
      <c r="B18" s="162"/>
      <c r="C18" s="162"/>
      <c r="D18" s="162"/>
      <c r="E18" s="162"/>
      <c r="F18" s="162"/>
      <c r="G18" s="162"/>
      <c r="H18" s="162"/>
      <c r="I18" s="162"/>
      <c r="J18" s="162"/>
      <c r="K18" s="162"/>
      <c r="L18" s="162"/>
      <c r="M18" s="162"/>
      <c r="N18" s="162"/>
      <c r="O18" s="162"/>
      <c r="P18" s="162"/>
      <c r="Q18" s="162"/>
      <c r="R18" s="162"/>
      <c r="S18" s="162"/>
    </row>
    <row r="19" spans="1:19" ht="13.5" customHeight="1" x14ac:dyDescent="0.2">
      <c r="A19" s="162"/>
      <c r="B19" s="162"/>
      <c r="C19" s="162"/>
      <c r="D19" s="162"/>
      <c r="E19" s="162"/>
      <c r="F19" s="162"/>
      <c r="G19" s="162"/>
      <c r="H19" s="162"/>
      <c r="I19" s="162"/>
      <c r="J19" s="162"/>
      <c r="K19" s="162"/>
      <c r="L19" s="162"/>
      <c r="M19" s="162"/>
      <c r="N19" s="162"/>
      <c r="O19" s="162"/>
      <c r="P19" s="162"/>
      <c r="Q19" s="162"/>
      <c r="R19" s="162"/>
      <c r="S19" s="162"/>
    </row>
    <row r="20" spans="1:19" ht="13.5" customHeight="1" x14ac:dyDescent="0.2">
      <c r="A20" s="162"/>
      <c r="B20" s="162"/>
      <c r="C20" s="162"/>
      <c r="D20" s="162"/>
      <c r="E20" s="162"/>
      <c r="F20" s="162"/>
      <c r="G20" s="162"/>
      <c r="H20" s="162"/>
      <c r="I20" s="162"/>
      <c r="J20" s="162"/>
      <c r="K20" s="162"/>
      <c r="L20" s="162"/>
      <c r="M20" s="162"/>
      <c r="N20" s="162"/>
      <c r="O20" s="162"/>
      <c r="P20" s="162"/>
      <c r="Q20" s="162"/>
      <c r="R20" s="162"/>
      <c r="S20" s="162"/>
    </row>
    <row r="21" spans="1:19" ht="13.5" customHeight="1" x14ac:dyDescent="0.2">
      <c r="A21" s="162"/>
      <c r="B21" s="162"/>
      <c r="C21" s="162"/>
      <c r="D21" s="162"/>
      <c r="E21" s="162"/>
      <c r="F21" s="162"/>
      <c r="G21" s="162"/>
      <c r="H21" s="162"/>
      <c r="I21" s="162"/>
      <c r="J21" s="162"/>
      <c r="K21" s="162"/>
      <c r="L21" s="162"/>
      <c r="M21" s="162"/>
      <c r="N21" s="162"/>
      <c r="O21" s="162"/>
      <c r="P21" s="162"/>
      <c r="Q21" s="162"/>
      <c r="R21" s="162"/>
      <c r="S21" s="162"/>
    </row>
    <row r="22" spans="1:19" ht="13.5" customHeight="1" x14ac:dyDescent="0.2">
      <c r="A22" s="162"/>
      <c r="B22" s="162"/>
      <c r="C22" s="162"/>
      <c r="D22" s="162"/>
      <c r="E22" s="162"/>
      <c r="F22" s="162"/>
      <c r="G22" s="162"/>
      <c r="H22" s="162"/>
      <c r="I22" s="162"/>
      <c r="J22" s="162"/>
      <c r="K22" s="162"/>
      <c r="L22" s="162"/>
      <c r="M22" s="162"/>
      <c r="N22" s="162"/>
      <c r="O22" s="162"/>
      <c r="P22" s="162"/>
      <c r="Q22" s="162"/>
      <c r="R22" s="162"/>
      <c r="S22" s="162"/>
    </row>
    <row r="23" spans="1:19" ht="13.5" customHeight="1" x14ac:dyDescent="0.2">
      <c r="A23" s="162"/>
      <c r="B23" s="162"/>
      <c r="C23" s="162"/>
      <c r="D23" s="162"/>
      <c r="E23" s="162"/>
      <c r="F23" s="162"/>
      <c r="G23" s="162"/>
      <c r="H23" s="162"/>
      <c r="I23" s="162"/>
      <c r="J23" s="162"/>
      <c r="K23" s="162"/>
      <c r="L23" s="162"/>
      <c r="M23" s="162"/>
      <c r="N23" s="162"/>
      <c r="O23" s="162"/>
      <c r="P23" s="162"/>
      <c r="Q23" s="162"/>
      <c r="R23" s="162"/>
      <c r="S23" s="162"/>
    </row>
    <row r="24" spans="1:19" ht="13.5" customHeight="1" x14ac:dyDescent="0.2">
      <c r="A24" s="162"/>
      <c r="B24" s="162"/>
      <c r="C24" s="162"/>
      <c r="D24" s="162"/>
      <c r="E24" s="162"/>
      <c r="F24" s="162"/>
      <c r="G24" s="162"/>
      <c r="H24" s="162"/>
      <c r="I24" s="162"/>
      <c r="J24" s="162"/>
      <c r="K24" s="162"/>
      <c r="L24" s="162"/>
      <c r="M24" s="162"/>
      <c r="N24" s="162"/>
      <c r="O24" s="162"/>
      <c r="P24" s="162"/>
      <c r="Q24" s="162"/>
      <c r="R24" s="162"/>
      <c r="S24" s="162"/>
    </row>
    <row r="25" spans="1:19" ht="13.5" customHeight="1" x14ac:dyDescent="0.2">
      <c r="A25" s="162"/>
      <c r="B25" s="162"/>
      <c r="C25" s="162"/>
      <c r="D25" s="162"/>
      <c r="E25" s="162"/>
      <c r="F25" s="162"/>
      <c r="G25" s="162"/>
      <c r="H25" s="162"/>
      <c r="I25" s="162"/>
      <c r="J25" s="162"/>
      <c r="K25" s="162"/>
      <c r="L25" s="162"/>
      <c r="M25" s="162"/>
      <c r="N25" s="162"/>
      <c r="O25" s="162"/>
      <c r="P25" s="162"/>
      <c r="Q25" s="162"/>
      <c r="R25" s="162"/>
      <c r="S25" s="162"/>
    </row>
    <row r="26" spans="1:19" ht="13.5" customHeight="1" x14ac:dyDescent="0.2">
      <c r="A26" s="162"/>
      <c r="B26" s="162"/>
      <c r="C26" s="162"/>
      <c r="D26" s="162"/>
      <c r="E26" s="162"/>
      <c r="F26" s="162"/>
      <c r="G26" s="162"/>
      <c r="H26" s="162"/>
      <c r="I26" s="162"/>
      <c r="J26" s="162"/>
      <c r="K26" s="162"/>
      <c r="L26" s="162"/>
      <c r="M26" s="162"/>
      <c r="N26" s="162"/>
      <c r="O26" s="162"/>
      <c r="P26" s="162"/>
      <c r="Q26" s="162"/>
      <c r="R26" s="162"/>
      <c r="S26" s="162"/>
    </row>
    <row r="27" spans="1:19" ht="13.5" customHeight="1" x14ac:dyDescent="0.2">
      <c r="A27" s="162"/>
      <c r="B27" s="162"/>
      <c r="C27" s="162"/>
      <c r="D27" s="162"/>
      <c r="E27" s="162"/>
      <c r="F27" s="162"/>
      <c r="G27" s="162"/>
      <c r="H27" s="162"/>
      <c r="I27" s="162"/>
      <c r="J27" s="162"/>
      <c r="K27" s="162"/>
      <c r="L27" s="162"/>
      <c r="M27" s="162"/>
      <c r="N27" s="162"/>
      <c r="O27" s="162"/>
      <c r="P27" s="162"/>
      <c r="Q27" s="162"/>
      <c r="R27" s="162"/>
      <c r="S27" s="162"/>
    </row>
    <row r="28" spans="1:19" ht="13.5" customHeight="1" x14ac:dyDescent="0.2">
      <c r="A28" s="162"/>
      <c r="B28" s="162"/>
      <c r="C28" s="162"/>
      <c r="D28" s="162"/>
      <c r="E28" s="162"/>
      <c r="F28" s="162"/>
      <c r="G28" s="162"/>
      <c r="H28" s="162"/>
      <c r="I28" s="162"/>
      <c r="J28" s="162"/>
      <c r="K28" s="162"/>
      <c r="L28" s="162"/>
      <c r="M28" s="162"/>
      <c r="N28" s="162"/>
      <c r="O28" s="162"/>
      <c r="P28" s="162"/>
      <c r="Q28" s="162"/>
      <c r="R28" s="162"/>
      <c r="S28" s="162"/>
    </row>
    <row r="29" spans="1:19" ht="13.5" customHeight="1" x14ac:dyDescent="0.2">
      <c r="A29" s="162"/>
      <c r="B29" s="162"/>
      <c r="C29" s="162"/>
      <c r="D29" s="162"/>
      <c r="E29" s="162"/>
      <c r="F29" s="162"/>
      <c r="G29" s="162"/>
      <c r="H29" s="162"/>
      <c r="I29" s="162"/>
      <c r="J29" s="162"/>
      <c r="K29" s="162"/>
      <c r="L29" s="162"/>
      <c r="M29" s="162"/>
      <c r="N29" s="162"/>
      <c r="O29" s="162"/>
      <c r="P29" s="162"/>
      <c r="Q29" s="162"/>
      <c r="R29" s="162"/>
      <c r="S29" s="162"/>
    </row>
    <row r="30" spans="1:19" ht="13.5" customHeight="1" x14ac:dyDescent="0.2">
      <c r="A30" s="162"/>
      <c r="B30" s="162"/>
      <c r="C30" s="162"/>
      <c r="D30" s="162"/>
      <c r="E30" s="162"/>
      <c r="F30" s="162"/>
      <c r="G30" s="162"/>
      <c r="H30" s="162"/>
      <c r="I30" s="162"/>
      <c r="J30" s="162"/>
      <c r="K30" s="162"/>
      <c r="L30" s="162"/>
      <c r="M30" s="162"/>
      <c r="N30" s="162"/>
      <c r="O30" s="162"/>
      <c r="P30" s="162"/>
      <c r="Q30" s="162"/>
      <c r="R30" s="162"/>
      <c r="S30" s="162"/>
    </row>
    <row r="31" spans="1:19" ht="13.5" customHeight="1" x14ac:dyDescent="0.2">
      <c r="A31" s="162"/>
      <c r="B31" s="162"/>
      <c r="C31" s="162"/>
      <c r="D31" s="162"/>
      <c r="E31" s="162"/>
      <c r="F31" s="162"/>
      <c r="G31" s="162"/>
      <c r="H31" s="162"/>
      <c r="I31" s="162"/>
      <c r="J31" s="162"/>
      <c r="K31" s="162"/>
      <c r="L31" s="162"/>
      <c r="M31" s="162"/>
      <c r="N31" s="162"/>
      <c r="O31" s="162"/>
      <c r="P31" s="162"/>
      <c r="Q31" s="162"/>
      <c r="R31" s="162"/>
      <c r="S31" s="162"/>
    </row>
    <row r="32" spans="1:19" ht="13.5" customHeight="1" x14ac:dyDescent="0.2">
      <c r="A32" s="162"/>
      <c r="B32" s="162"/>
      <c r="C32" s="162"/>
      <c r="D32" s="162"/>
      <c r="E32" s="162"/>
      <c r="F32" s="162"/>
      <c r="G32" s="162"/>
      <c r="H32" s="162"/>
      <c r="I32" s="162"/>
      <c r="J32" s="162"/>
      <c r="K32" s="162"/>
      <c r="L32" s="162"/>
      <c r="M32" s="162"/>
      <c r="N32" s="162"/>
      <c r="O32" s="162"/>
      <c r="P32" s="162"/>
      <c r="Q32" s="162"/>
      <c r="R32" s="162"/>
      <c r="S32" s="162"/>
    </row>
    <row r="33" spans="1:19" ht="13.5" customHeight="1" x14ac:dyDescent="0.2">
      <c r="A33" s="162"/>
      <c r="B33" s="162"/>
      <c r="C33" s="162"/>
      <c r="D33" s="162"/>
      <c r="E33" s="162"/>
      <c r="F33" s="162"/>
      <c r="G33" s="162"/>
      <c r="H33" s="162"/>
      <c r="I33" s="162"/>
      <c r="J33" s="162"/>
      <c r="K33" s="162"/>
      <c r="L33" s="162"/>
      <c r="M33" s="162"/>
      <c r="N33" s="162"/>
      <c r="O33" s="162"/>
      <c r="P33" s="162"/>
      <c r="Q33" s="162"/>
      <c r="R33" s="162"/>
      <c r="S33" s="162"/>
    </row>
    <row r="34" spans="1:19" ht="13.5" customHeight="1" x14ac:dyDescent="0.2">
      <c r="A34" s="162"/>
      <c r="B34" s="162"/>
      <c r="C34" s="162"/>
      <c r="D34" s="162"/>
      <c r="E34" s="162"/>
      <c r="F34" s="162"/>
      <c r="G34" s="162"/>
      <c r="H34" s="162"/>
      <c r="I34" s="162"/>
      <c r="J34" s="162"/>
      <c r="K34" s="162"/>
      <c r="L34" s="162"/>
      <c r="M34" s="162"/>
      <c r="N34" s="162"/>
      <c r="O34" s="162"/>
      <c r="P34" s="162"/>
      <c r="Q34" s="162"/>
      <c r="R34" s="162"/>
      <c r="S34" s="162"/>
    </row>
    <row r="35" spans="1:19" ht="13.5" customHeight="1" x14ac:dyDescent="0.2">
      <c r="A35" s="162"/>
      <c r="B35" s="162"/>
      <c r="C35" s="162"/>
      <c r="D35" s="162"/>
      <c r="E35" s="162"/>
      <c r="F35" s="162"/>
      <c r="G35" s="162"/>
      <c r="H35" s="162"/>
      <c r="I35" s="162"/>
      <c r="J35" s="162"/>
      <c r="K35" s="162"/>
      <c r="L35" s="162"/>
      <c r="M35" s="162"/>
      <c r="N35" s="162"/>
      <c r="O35" s="162"/>
      <c r="P35" s="162"/>
      <c r="Q35" s="162"/>
      <c r="R35" s="162"/>
      <c r="S35" s="162"/>
    </row>
    <row r="36" spans="1:19" ht="13.5" customHeight="1" x14ac:dyDescent="0.2">
      <c r="A36" s="162"/>
      <c r="B36" s="162"/>
      <c r="C36" s="162"/>
      <c r="D36" s="162"/>
      <c r="E36" s="162"/>
      <c r="F36" s="162"/>
      <c r="G36" s="162"/>
      <c r="H36" s="162"/>
      <c r="I36" s="162"/>
      <c r="J36" s="162"/>
      <c r="K36" s="162"/>
      <c r="L36" s="162"/>
      <c r="M36" s="162"/>
      <c r="N36" s="162"/>
      <c r="O36" s="162"/>
      <c r="P36" s="162"/>
      <c r="Q36" s="162"/>
      <c r="R36" s="162"/>
      <c r="S36" s="162"/>
    </row>
    <row r="37" spans="1:19" ht="13.5" customHeight="1" x14ac:dyDescent="0.2">
      <c r="A37" s="162"/>
      <c r="B37" s="162"/>
      <c r="C37" s="162"/>
      <c r="D37" s="162"/>
      <c r="E37" s="162"/>
      <c r="F37" s="162"/>
      <c r="G37" s="162"/>
      <c r="H37" s="162"/>
      <c r="I37" s="162"/>
      <c r="J37" s="162"/>
      <c r="K37" s="162"/>
      <c r="L37" s="162"/>
      <c r="M37" s="162"/>
      <c r="N37" s="162"/>
      <c r="O37" s="162"/>
      <c r="P37" s="162"/>
      <c r="Q37" s="162"/>
      <c r="R37" s="162"/>
      <c r="S37" s="162"/>
    </row>
    <row r="38" spans="1:19" ht="13.5" customHeight="1" x14ac:dyDescent="0.2">
      <c r="A38" s="162"/>
      <c r="B38" s="162"/>
      <c r="C38" s="162"/>
      <c r="D38" s="162"/>
      <c r="E38" s="162"/>
      <c r="F38" s="162"/>
      <c r="G38" s="162"/>
      <c r="H38" s="162"/>
      <c r="I38" s="162"/>
      <c r="J38" s="162"/>
      <c r="K38" s="162"/>
      <c r="L38" s="162"/>
      <c r="M38" s="162"/>
      <c r="N38" s="162"/>
      <c r="O38" s="162"/>
      <c r="P38" s="162"/>
      <c r="Q38" s="162"/>
      <c r="R38" s="162"/>
      <c r="S38" s="162"/>
    </row>
    <row r="39" spans="1:19" ht="13.5" customHeight="1" x14ac:dyDescent="0.2">
      <c r="A39" s="162"/>
      <c r="B39" s="162"/>
      <c r="C39" s="162"/>
      <c r="D39" s="162"/>
      <c r="E39" s="162"/>
      <c r="F39" s="162"/>
      <c r="G39" s="162"/>
      <c r="H39" s="162"/>
      <c r="I39" s="162"/>
      <c r="J39" s="162"/>
      <c r="K39" s="162"/>
      <c r="L39" s="162"/>
      <c r="M39" s="162"/>
      <c r="N39" s="162"/>
      <c r="O39" s="162"/>
      <c r="P39" s="162"/>
      <c r="Q39" s="162"/>
      <c r="R39" s="162"/>
      <c r="S39" s="162"/>
    </row>
    <row r="40" spans="1:19" ht="13.5" customHeight="1" x14ac:dyDescent="0.2">
      <c r="A40" s="162"/>
      <c r="B40" s="162"/>
      <c r="C40" s="162"/>
      <c r="D40" s="162"/>
      <c r="E40" s="162"/>
      <c r="F40" s="162"/>
      <c r="G40" s="162"/>
      <c r="H40" s="162"/>
      <c r="I40" s="162"/>
      <c r="J40" s="162"/>
      <c r="K40" s="162"/>
      <c r="L40" s="162"/>
      <c r="M40" s="162"/>
      <c r="N40" s="162"/>
      <c r="O40" s="162"/>
      <c r="P40" s="162"/>
      <c r="Q40" s="162"/>
      <c r="R40" s="162"/>
      <c r="S40" s="162"/>
    </row>
    <row r="41" spans="1:19" ht="13.5" customHeight="1" x14ac:dyDescent="0.2">
      <c r="A41" s="162"/>
      <c r="B41" s="162"/>
      <c r="C41" s="162"/>
      <c r="D41" s="162"/>
      <c r="E41" s="162"/>
      <c r="F41" s="162"/>
      <c r="G41" s="162"/>
      <c r="H41" s="162"/>
      <c r="I41" s="162"/>
      <c r="J41" s="162"/>
      <c r="K41" s="162"/>
      <c r="L41" s="162"/>
      <c r="M41" s="162"/>
      <c r="N41" s="162"/>
      <c r="O41" s="162"/>
      <c r="P41" s="162"/>
      <c r="Q41" s="162"/>
      <c r="R41" s="162"/>
      <c r="S41" s="162"/>
    </row>
    <row r="42" spans="1:19" ht="13.5" customHeight="1" x14ac:dyDescent="0.2">
      <c r="A42" s="162"/>
      <c r="B42" s="162"/>
      <c r="C42" s="162"/>
      <c r="D42" s="162"/>
      <c r="E42" s="162"/>
      <c r="F42" s="162"/>
      <c r="G42" s="162"/>
      <c r="H42" s="162"/>
      <c r="I42" s="162"/>
      <c r="J42" s="162"/>
      <c r="K42" s="162"/>
      <c r="L42" s="162"/>
      <c r="M42" s="162"/>
      <c r="N42" s="162"/>
      <c r="O42" s="162"/>
      <c r="P42" s="162"/>
      <c r="Q42" s="162"/>
      <c r="R42" s="162"/>
      <c r="S42" s="162"/>
    </row>
    <row r="43" spans="1:19" ht="13.5" customHeight="1" x14ac:dyDescent="0.2">
      <c r="A43" s="162"/>
      <c r="B43" s="162"/>
      <c r="C43" s="162"/>
      <c r="D43" s="162"/>
      <c r="E43" s="162"/>
      <c r="F43" s="162"/>
      <c r="G43" s="162"/>
      <c r="H43" s="162"/>
      <c r="I43" s="162"/>
      <c r="J43" s="162"/>
      <c r="K43" s="162"/>
      <c r="L43" s="162"/>
      <c r="M43" s="162"/>
      <c r="N43" s="162"/>
      <c r="O43" s="162"/>
      <c r="P43" s="162"/>
      <c r="Q43" s="162"/>
      <c r="R43" s="162"/>
      <c r="S43" s="162"/>
    </row>
    <row r="44" spans="1:19" ht="13.5" customHeight="1" x14ac:dyDescent="0.2">
      <c r="A44" s="162"/>
      <c r="B44" s="162"/>
      <c r="C44" s="162"/>
      <c r="D44" s="162"/>
      <c r="E44" s="162"/>
      <c r="F44" s="162"/>
      <c r="G44" s="162"/>
      <c r="H44" s="162"/>
      <c r="I44" s="162"/>
      <c r="J44" s="162"/>
      <c r="K44" s="162"/>
      <c r="L44" s="162"/>
      <c r="M44" s="162"/>
      <c r="N44" s="162"/>
      <c r="O44" s="162"/>
      <c r="P44" s="162"/>
      <c r="Q44" s="162"/>
      <c r="R44" s="162"/>
      <c r="S44" s="162"/>
    </row>
    <row r="45" spans="1:19" ht="13.5" customHeight="1" x14ac:dyDescent="0.2">
      <c r="A45" s="162"/>
      <c r="B45" s="162"/>
      <c r="C45" s="162"/>
      <c r="D45" s="162"/>
      <c r="E45" s="162"/>
      <c r="F45" s="162"/>
      <c r="G45" s="162"/>
      <c r="H45" s="162"/>
      <c r="I45" s="162"/>
      <c r="J45" s="162"/>
      <c r="K45" s="162"/>
      <c r="L45" s="162"/>
      <c r="M45" s="162"/>
      <c r="N45" s="162"/>
      <c r="O45" s="162"/>
      <c r="P45" s="162"/>
      <c r="Q45" s="162"/>
      <c r="R45" s="162"/>
      <c r="S45" s="162"/>
    </row>
    <row r="46" spans="1:19" ht="13.5" customHeight="1" x14ac:dyDescent="0.2">
      <c r="A46" s="162"/>
      <c r="B46" s="162"/>
      <c r="C46" s="162"/>
      <c r="D46" s="162"/>
      <c r="E46" s="162"/>
      <c r="F46" s="162"/>
      <c r="G46" s="162"/>
      <c r="H46" s="162"/>
      <c r="I46" s="162"/>
      <c r="J46" s="162"/>
      <c r="K46" s="162"/>
      <c r="L46" s="162"/>
      <c r="M46" s="162"/>
      <c r="N46" s="162"/>
      <c r="O46" s="162"/>
      <c r="P46" s="162"/>
      <c r="Q46" s="162"/>
      <c r="R46" s="162"/>
      <c r="S46" s="162"/>
    </row>
    <row r="47" spans="1:19" ht="13.5" customHeight="1" x14ac:dyDescent="0.2">
      <c r="A47" s="215"/>
      <c r="B47" s="215"/>
      <c r="C47" s="215"/>
      <c r="D47" s="215"/>
      <c r="E47" s="215"/>
      <c r="F47" s="215"/>
      <c r="G47" s="215"/>
      <c r="H47" s="215"/>
      <c r="I47" s="215"/>
      <c r="J47" s="215"/>
      <c r="K47" s="215"/>
      <c r="L47" s="215"/>
      <c r="M47" s="215"/>
      <c r="N47" s="215"/>
      <c r="O47" s="215"/>
      <c r="P47" s="215"/>
      <c r="Q47" s="215"/>
      <c r="R47" s="215"/>
      <c r="S47" s="215"/>
    </row>
    <row r="48" spans="1:19" ht="13.5" customHeight="1" x14ac:dyDescent="0.2">
      <c r="A48" s="215"/>
      <c r="B48" s="215"/>
      <c r="C48" s="215"/>
      <c r="D48" s="215"/>
      <c r="E48" s="215"/>
      <c r="F48" s="215"/>
      <c r="G48" s="215"/>
      <c r="H48" s="215"/>
      <c r="I48" s="215"/>
      <c r="J48" s="215"/>
      <c r="K48" s="215"/>
      <c r="L48" s="215"/>
      <c r="M48" s="215"/>
      <c r="N48" s="215"/>
      <c r="O48" s="215"/>
      <c r="P48" s="215"/>
      <c r="Q48" s="215"/>
      <c r="R48" s="215"/>
      <c r="S48" s="215"/>
    </row>
    <row r="49" spans="1:19" ht="13.5" customHeight="1" x14ac:dyDescent="0.2">
      <c r="A49" s="215"/>
      <c r="B49" s="215"/>
      <c r="C49" s="215"/>
      <c r="D49" s="215"/>
      <c r="E49" s="215"/>
      <c r="F49" s="215"/>
      <c r="G49" s="215"/>
      <c r="H49" s="215"/>
      <c r="I49" s="215"/>
      <c r="J49" s="215"/>
      <c r="K49" s="215"/>
      <c r="L49" s="215"/>
      <c r="M49" s="215"/>
      <c r="N49" s="215"/>
      <c r="O49" s="215"/>
      <c r="P49" s="215"/>
      <c r="Q49" s="215"/>
      <c r="R49" s="215"/>
      <c r="S49" s="215"/>
    </row>
    <row r="50" spans="1:19" ht="13.5" customHeight="1" x14ac:dyDescent="0.2">
      <c r="A50" s="215"/>
      <c r="B50" s="215"/>
      <c r="C50" s="215"/>
      <c r="D50" s="215"/>
      <c r="E50" s="215"/>
      <c r="F50" s="215"/>
      <c r="G50" s="215"/>
      <c r="H50" s="215"/>
      <c r="I50" s="215"/>
      <c r="J50" s="215"/>
      <c r="K50" s="215"/>
      <c r="L50" s="215"/>
      <c r="M50" s="215"/>
      <c r="N50" s="215"/>
      <c r="O50" s="215"/>
      <c r="P50" s="215"/>
      <c r="Q50" s="215"/>
      <c r="R50" s="215"/>
      <c r="S50" s="215"/>
    </row>
    <row r="51" spans="1:19" ht="13.5" customHeight="1" x14ac:dyDescent="0.2">
      <c r="A51" s="215"/>
      <c r="B51" s="215"/>
      <c r="C51" s="215"/>
      <c r="D51" s="215"/>
      <c r="E51" s="215"/>
      <c r="F51" s="215"/>
      <c r="G51" s="215"/>
      <c r="H51" s="215"/>
      <c r="I51" s="215"/>
      <c r="J51" s="215"/>
      <c r="K51" s="215"/>
      <c r="L51" s="215"/>
      <c r="M51" s="215"/>
      <c r="N51" s="215"/>
      <c r="O51" s="215"/>
      <c r="P51" s="215"/>
      <c r="Q51" s="215"/>
      <c r="R51" s="215"/>
      <c r="S51" s="215"/>
    </row>
    <row r="52" spans="1:19" ht="13.5" customHeight="1" x14ac:dyDescent="0.2">
      <c r="A52" s="215"/>
      <c r="B52" s="215"/>
      <c r="C52" s="215"/>
      <c r="D52" s="215"/>
      <c r="E52" s="215"/>
      <c r="F52" s="215"/>
      <c r="G52" s="215"/>
      <c r="H52" s="215"/>
      <c r="I52" s="215"/>
      <c r="J52" s="215"/>
      <c r="K52" s="215"/>
      <c r="L52" s="215"/>
      <c r="M52" s="215"/>
      <c r="N52" s="215"/>
      <c r="O52" s="215"/>
      <c r="P52" s="215"/>
      <c r="Q52" s="215"/>
      <c r="R52" s="215"/>
      <c r="S52" s="215"/>
    </row>
    <row r="53" spans="1:19" ht="13.5" customHeight="1" x14ac:dyDescent="0.2">
      <c r="A53" s="215"/>
      <c r="B53" s="215"/>
      <c r="C53" s="215"/>
      <c r="D53" s="215"/>
      <c r="E53" s="215"/>
      <c r="F53" s="215"/>
      <c r="G53" s="215"/>
      <c r="H53" s="215"/>
      <c r="I53" s="215"/>
      <c r="J53" s="215"/>
      <c r="K53" s="215"/>
      <c r="L53" s="215"/>
      <c r="M53" s="215"/>
      <c r="N53" s="215"/>
      <c r="O53" s="215"/>
      <c r="P53" s="215"/>
      <c r="Q53" s="215"/>
      <c r="R53" s="215"/>
      <c r="S53" s="215"/>
    </row>
    <row r="54" spans="1:19" ht="13.5" customHeight="1" x14ac:dyDescent="0.2">
      <c r="A54" s="215"/>
      <c r="B54" s="215"/>
      <c r="C54" s="215"/>
      <c r="D54" s="215"/>
      <c r="E54" s="215"/>
      <c r="F54" s="215"/>
      <c r="G54" s="215"/>
      <c r="H54" s="215"/>
      <c r="I54" s="215"/>
      <c r="J54" s="215"/>
      <c r="K54" s="215"/>
      <c r="L54" s="215"/>
      <c r="M54" s="215"/>
      <c r="N54" s="215"/>
      <c r="O54" s="215"/>
      <c r="P54" s="215"/>
      <c r="Q54" s="215"/>
      <c r="R54" s="215"/>
      <c r="S54" s="215"/>
    </row>
    <row r="55" spans="1:19" ht="13.5" customHeight="1" x14ac:dyDescent="0.2">
      <c r="A55" s="215"/>
      <c r="B55" s="215"/>
      <c r="C55" s="215"/>
      <c r="D55" s="215"/>
      <c r="E55" s="215"/>
      <c r="F55" s="215"/>
      <c r="G55" s="215"/>
      <c r="H55" s="215"/>
      <c r="I55" s="215"/>
      <c r="J55" s="215"/>
      <c r="K55" s="215"/>
      <c r="L55" s="215"/>
      <c r="M55" s="215"/>
      <c r="N55" s="215"/>
      <c r="O55" s="215"/>
      <c r="P55" s="215"/>
      <c r="Q55" s="215"/>
      <c r="R55" s="215"/>
      <c r="S55" s="215"/>
    </row>
    <row r="56" spans="1:19" ht="13.5" customHeight="1" x14ac:dyDescent="0.2">
      <c r="A56" s="215"/>
      <c r="B56" s="215"/>
      <c r="C56" s="215"/>
      <c r="D56" s="215"/>
      <c r="E56" s="215"/>
      <c r="F56" s="215"/>
      <c r="G56" s="215"/>
      <c r="H56" s="215"/>
      <c r="I56" s="215"/>
      <c r="J56" s="215"/>
      <c r="K56" s="215"/>
      <c r="L56" s="215"/>
      <c r="M56" s="215"/>
      <c r="N56" s="215"/>
      <c r="O56" s="215"/>
      <c r="P56" s="215"/>
      <c r="Q56" s="215"/>
      <c r="R56" s="215"/>
      <c r="S56" s="215"/>
    </row>
    <row r="57" spans="1:19" ht="13.5" customHeight="1" x14ac:dyDescent="0.2">
      <c r="A57" s="215"/>
      <c r="B57" s="215"/>
      <c r="C57" s="215"/>
      <c r="D57" s="215"/>
      <c r="E57" s="215"/>
      <c r="F57" s="215"/>
      <c r="G57" s="215"/>
      <c r="H57" s="215"/>
      <c r="I57" s="215"/>
      <c r="J57" s="215"/>
      <c r="K57" s="215"/>
      <c r="L57" s="215"/>
      <c r="M57" s="215"/>
      <c r="N57" s="215"/>
      <c r="O57" s="215"/>
      <c r="P57" s="215"/>
      <c r="Q57" s="215"/>
      <c r="R57" s="215"/>
      <c r="S57" s="215"/>
    </row>
    <row r="58" spans="1:19" ht="13.5" customHeight="1" x14ac:dyDescent="0.2">
      <c r="A58" s="215"/>
      <c r="B58" s="215"/>
      <c r="C58" s="215"/>
      <c r="D58" s="215"/>
      <c r="E58" s="215"/>
      <c r="F58" s="215"/>
      <c r="G58" s="215"/>
      <c r="H58" s="215"/>
      <c r="I58" s="215"/>
      <c r="J58" s="215"/>
      <c r="K58" s="215"/>
      <c r="L58" s="215"/>
      <c r="M58" s="215"/>
      <c r="N58" s="215"/>
      <c r="O58" s="215"/>
      <c r="P58" s="215"/>
      <c r="Q58" s="215"/>
      <c r="R58" s="215"/>
      <c r="S58" s="215"/>
    </row>
    <row r="59" spans="1:19" ht="13.5" customHeight="1" x14ac:dyDescent="0.2">
      <c r="A59" s="215"/>
      <c r="B59" s="215"/>
      <c r="C59" s="215"/>
      <c r="D59" s="215"/>
      <c r="E59" s="215"/>
      <c r="F59" s="215"/>
      <c r="G59" s="215"/>
      <c r="H59" s="215"/>
      <c r="I59" s="215"/>
      <c r="J59" s="215"/>
      <c r="K59" s="215"/>
      <c r="L59" s="215"/>
      <c r="M59" s="215"/>
      <c r="N59" s="215"/>
      <c r="O59" s="215"/>
      <c r="P59" s="215"/>
      <c r="Q59" s="215"/>
      <c r="R59" s="215"/>
      <c r="S59" s="215"/>
    </row>
    <row r="60" spans="1:19" ht="13.5" customHeight="1" x14ac:dyDescent="0.2">
      <c r="A60" s="162"/>
      <c r="B60" s="162"/>
      <c r="C60" s="162"/>
      <c r="D60" s="162"/>
      <c r="E60" s="162"/>
      <c r="F60" s="162"/>
      <c r="G60" s="162"/>
      <c r="H60" s="162"/>
      <c r="I60" s="162"/>
      <c r="J60" s="162"/>
      <c r="K60" s="162"/>
      <c r="L60" s="162"/>
      <c r="M60" s="162"/>
      <c r="N60" s="162"/>
      <c r="O60" s="162"/>
      <c r="P60" s="162"/>
      <c r="Q60" s="162"/>
      <c r="R60" s="162"/>
      <c r="S60" s="162"/>
    </row>
    <row r="61" spans="1:19" ht="13.5" customHeight="1" x14ac:dyDescent="0.2">
      <c r="A61" s="215"/>
      <c r="B61" s="215"/>
      <c r="C61" s="215"/>
      <c r="D61" s="215"/>
      <c r="E61" s="215"/>
      <c r="F61" s="215"/>
      <c r="G61" s="215"/>
      <c r="H61" s="215"/>
      <c r="I61" s="215"/>
      <c r="J61" s="215"/>
      <c r="K61" s="215"/>
      <c r="L61" s="215"/>
      <c r="M61" s="215"/>
      <c r="N61" s="215"/>
      <c r="O61" s="215"/>
      <c r="P61" s="215"/>
      <c r="Q61" s="215"/>
      <c r="R61" s="215"/>
      <c r="S61" s="215"/>
    </row>
    <row r="62" spans="1:19" ht="13.5" customHeight="1" x14ac:dyDescent="0.2">
      <c r="A62" s="215"/>
      <c r="B62" s="215"/>
      <c r="C62" s="215"/>
      <c r="D62" s="215"/>
      <c r="E62" s="215"/>
      <c r="F62" s="215"/>
      <c r="G62" s="215"/>
      <c r="H62" s="215"/>
      <c r="I62" s="215"/>
      <c r="J62" s="215"/>
      <c r="K62" s="215"/>
      <c r="L62" s="215"/>
      <c r="M62" s="215"/>
      <c r="N62" s="215"/>
      <c r="O62" s="215"/>
      <c r="P62" s="215"/>
      <c r="Q62" s="215"/>
      <c r="R62" s="215"/>
      <c r="S62" s="215"/>
    </row>
    <row r="63" spans="1:19" ht="13.5" customHeight="1" x14ac:dyDescent="0.2">
      <c r="A63" s="215"/>
      <c r="B63" s="215"/>
      <c r="C63" s="215"/>
      <c r="D63" s="215"/>
      <c r="E63" s="215"/>
      <c r="F63" s="215"/>
      <c r="G63" s="215"/>
      <c r="H63" s="215"/>
      <c r="I63" s="215"/>
      <c r="J63" s="215"/>
      <c r="K63" s="215"/>
      <c r="L63" s="215"/>
      <c r="M63" s="215"/>
      <c r="N63" s="215"/>
      <c r="O63" s="215"/>
      <c r="P63" s="215"/>
      <c r="Q63" s="215"/>
      <c r="R63" s="215"/>
      <c r="S63" s="215"/>
    </row>
    <row r="64" spans="1:19" ht="13.5" customHeight="1" x14ac:dyDescent="0.2">
      <c r="A64" s="162"/>
      <c r="B64" s="162"/>
      <c r="C64" s="162"/>
      <c r="D64" s="162"/>
      <c r="E64" s="162"/>
      <c r="F64" s="162"/>
      <c r="G64" s="162"/>
      <c r="H64" s="162"/>
      <c r="I64" s="162"/>
      <c r="J64" s="162"/>
      <c r="K64" s="162"/>
      <c r="L64" s="162"/>
      <c r="M64" s="162"/>
      <c r="N64" s="162"/>
      <c r="O64" s="162"/>
      <c r="P64" s="162"/>
      <c r="Q64" s="162"/>
      <c r="R64" s="162"/>
      <c r="S64" s="162"/>
    </row>
    <row r="65" spans="1:19" ht="13.5" customHeight="1" x14ac:dyDescent="0.2">
      <c r="A65" s="215"/>
      <c r="B65" s="215"/>
      <c r="C65" s="215"/>
      <c r="D65" s="215"/>
      <c r="E65" s="215"/>
      <c r="F65" s="215"/>
      <c r="G65" s="215"/>
      <c r="H65" s="215"/>
      <c r="I65" s="215"/>
      <c r="J65" s="215"/>
      <c r="K65" s="215"/>
      <c r="L65" s="215"/>
      <c r="M65" s="215"/>
      <c r="N65" s="215"/>
      <c r="O65" s="215"/>
      <c r="P65" s="215"/>
      <c r="Q65" s="215"/>
      <c r="R65" s="215"/>
      <c r="S65" s="215"/>
    </row>
    <row r="66" spans="1:19" ht="13.5" customHeight="1" x14ac:dyDescent="0.2">
      <c r="A66" s="162"/>
      <c r="B66" s="162"/>
      <c r="C66" s="162"/>
      <c r="D66" s="162"/>
      <c r="E66" s="162"/>
      <c r="F66" s="162"/>
      <c r="G66" s="162"/>
      <c r="H66" s="162"/>
      <c r="I66" s="162"/>
      <c r="J66" s="162"/>
      <c r="K66" s="162"/>
      <c r="L66" s="162"/>
      <c r="M66" s="162"/>
      <c r="N66" s="162"/>
      <c r="O66" s="162"/>
      <c r="P66" s="162"/>
      <c r="Q66" s="162"/>
      <c r="R66" s="162"/>
      <c r="S66" s="162"/>
    </row>
    <row r="67" spans="1:19" ht="13.5" customHeight="1" x14ac:dyDescent="0.2">
      <c r="A67" s="215"/>
      <c r="B67" s="215"/>
      <c r="C67" s="215"/>
      <c r="D67" s="215"/>
      <c r="E67" s="215"/>
      <c r="F67" s="215"/>
      <c r="G67" s="215"/>
      <c r="H67" s="215"/>
      <c r="I67" s="215"/>
      <c r="J67" s="215"/>
      <c r="K67" s="215"/>
      <c r="L67" s="215"/>
      <c r="M67" s="215"/>
      <c r="N67" s="215"/>
      <c r="O67" s="215"/>
      <c r="P67" s="215"/>
      <c r="Q67" s="215"/>
      <c r="R67" s="215"/>
      <c r="S67" s="215"/>
    </row>
    <row r="68" spans="1:19" ht="13.5" customHeight="1" x14ac:dyDescent="0.2">
      <c r="A68" s="162"/>
      <c r="B68" s="162"/>
      <c r="C68" s="162"/>
      <c r="D68" s="162"/>
      <c r="E68" s="162"/>
      <c r="F68" s="162"/>
      <c r="G68" s="162"/>
      <c r="H68" s="162"/>
      <c r="I68" s="162"/>
      <c r="J68" s="162"/>
      <c r="K68" s="162"/>
      <c r="L68" s="162"/>
      <c r="M68" s="162"/>
      <c r="N68" s="162"/>
      <c r="O68" s="162"/>
      <c r="P68" s="162"/>
      <c r="Q68" s="162"/>
      <c r="R68" s="162"/>
      <c r="S68" s="162"/>
    </row>
    <row r="69" spans="1:19" ht="13.5" customHeight="1" x14ac:dyDescent="0.2">
      <c r="A69" s="215"/>
      <c r="B69" s="215"/>
      <c r="C69" s="215"/>
      <c r="D69" s="215"/>
      <c r="E69" s="215"/>
      <c r="F69" s="215"/>
      <c r="G69" s="215"/>
      <c r="H69" s="215"/>
      <c r="I69" s="215"/>
      <c r="J69" s="215"/>
      <c r="K69" s="215"/>
      <c r="L69" s="215"/>
      <c r="M69" s="215"/>
      <c r="N69" s="215"/>
      <c r="O69" s="215"/>
      <c r="P69" s="215"/>
      <c r="Q69" s="215"/>
      <c r="R69" s="215"/>
      <c r="S69" s="215"/>
    </row>
    <row r="70" spans="1:19" ht="13.5" customHeight="1" x14ac:dyDescent="0.2">
      <c r="A70" s="162"/>
      <c r="B70" s="162"/>
      <c r="C70" s="162"/>
      <c r="D70" s="162"/>
      <c r="E70" s="162"/>
      <c r="F70" s="162"/>
      <c r="G70" s="162"/>
      <c r="H70" s="162"/>
      <c r="I70" s="162"/>
      <c r="J70" s="162"/>
      <c r="K70" s="162"/>
      <c r="L70" s="162"/>
      <c r="M70" s="162"/>
      <c r="N70" s="162"/>
      <c r="O70" s="162"/>
      <c r="P70" s="162"/>
      <c r="Q70" s="162"/>
      <c r="R70" s="162"/>
      <c r="S70" s="162"/>
    </row>
    <row r="71" spans="1:19" ht="18" customHeight="1" x14ac:dyDescent="0.2">
      <c r="A71" s="215"/>
      <c r="B71" s="215"/>
      <c r="C71" s="215"/>
      <c r="D71" s="215"/>
      <c r="E71" s="215"/>
      <c r="F71" s="215"/>
      <c r="G71" s="215"/>
      <c r="H71" s="215"/>
      <c r="I71" s="215"/>
      <c r="J71" s="215"/>
      <c r="K71" s="215"/>
      <c r="L71" s="215"/>
      <c r="M71" s="215"/>
      <c r="N71" s="215"/>
      <c r="O71" s="215"/>
      <c r="P71" s="215"/>
      <c r="Q71" s="215"/>
      <c r="R71" s="215"/>
      <c r="S71" s="215"/>
    </row>
    <row r="72" spans="1:19" ht="18" customHeight="1" x14ac:dyDescent="0.2">
      <c r="A72" s="162"/>
      <c r="B72" s="162"/>
      <c r="C72" s="162"/>
      <c r="D72" s="162"/>
      <c r="E72" s="162"/>
      <c r="F72" s="162"/>
      <c r="G72" s="162"/>
      <c r="H72" s="162"/>
      <c r="I72" s="162"/>
      <c r="J72" s="162"/>
      <c r="K72" s="162"/>
      <c r="L72" s="162"/>
      <c r="M72" s="162"/>
      <c r="N72" s="162"/>
      <c r="O72" s="162"/>
      <c r="P72" s="162"/>
      <c r="Q72" s="162"/>
      <c r="R72" s="162"/>
      <c r="S72" s="162"/>
    </row>
    <row r="73" spans="1:19" ht="18" customHeight="1" x14ac:dyDescent="0.2">
      <c r="A73" s="215"/>
      <c r="B73" s="215"/>
      <c r="C73" s="215"/>
      <c r="D73" s="215"/>
      <c r="E73" s="215"/>
      <c r="F73" s="215"/>
      <c r="G73" s="215"/>
      <c r="H73" s="215"/>
      <c r="I73" s="215"/>
      <c r="J73" s="215"/>
      <c r="K73" s="215"/>
      <c r="L73" s="215"/>
      <c r="M73" s="215"/>
      <c r="N73" s="215"/>
      <c r="O73" s="215"/>
      <c r="P73" s="215"/>
      <c r="Q73" s="215"/>
      <c r="R73" s="215"/>
      <c r="S73" s="215"/>
    </row>
    <row r="74" spans="1:19" ht="18" customHeight="1" x14ac:dyDescent="0.2">
      <c r="A74" s="162"/>
      <c r="B74" s="162"/>
      <c r="C74" s="162"/>
      <c r="D74" s="162"/>
      <c r="E74" s="162"/>
      <c r="F74" s="162"/>
      <c r="G74" s="162"/>
      <c r="H74" s="162"/>
      <c r="I74" s="162"/>
      <c r="J74" s="162"/>
      <c r="K74" s="162"/>
      <c r="L74" s="162"/>
      <c r="M74" s="162"/>
      <c r="N74" s="162"/>
      <c r="O74" s="162"/>
      <c r="P74" s="162"/>
      <c r="Q74" s="162"/>
      <c r="R74" s="162"/>
      <c r="S74" s="162"/>
    </row>
    <row r="75" spans="1:19" ht="18" customHeight="1" x14ac:dyDescent="0.2">
      <c r="A75" s="215"/>
      <c r="B75" s="215"/>
      <c r="C75" s="215"/>
      <c r="D75" s="215"/>
      <c r="E75" s="215"/>
      <c r="F75" s="215"/>
      <c r="G75" s="215"/>
      <c r="H75" s="215"/>
      <c r="I75" s="215"/>
      <c r="J75" s="215"/>
      <c r="K75" s="215"/>
      <c r="L75" s="215"/>
      <c r="M75" s="215"/>
      <c r="N75" s="215"/>
      <c r="O75" s="215"/>
      <c r="P75" s="215"/>
      <c r="Q75" s="215"/>
      <c r="R75" s="215"/>
      <c r="S75" s="215"/>
    </row>
    <row r="76" spans="1:19" ht="18" customHeight="1" x14ac:dyDescent="0.2">
      <c r="A76" s="162"/>
      <c r="B76" s="162"/>
      <c r="C76" s="162"/>
      <c r="D76" s="162"/>
      <c r="E76" s="162"/>
      <c r="F76" s="162"/>
      <c r="G76" s="162"/>
      <c r="H76" s="162"/>
      <c r="I76" s="162"/>
      <c r="J76" s="162"/>
      <c r="K76" s="162"/>
      <c r="L76" s="162"/>
      <c r="M76" s="162"/>
      <c r="N76" s="162"/>
      <c r="O76" s="162"/>
      <c r="P76" s="162"/>
      <c r="Q76" s="162"/>
      <c r="R76" s="162"/>
      <c r="S76" s="162"/>
    </row>
    <row r="77" spans="1:19" ht="18" customHeight="1" x14ac:dyDescent="0.2">
      <c r="A77" s="215"/>
      <c r="B77" s="215"/>
      <c r="C77" s="215"/>
      <c r="D77" s="215"/>
      <c r="E77" s="215"/>
      <c r="F77" s="215"/>
      <c r="G77" s="215"/>
      <c r="H77" s="215"/>
      <c r="I77" s="215"/>
      <c r="J77" s="215"/>
      <c r="K77" s="215"/>
      <c r="L77" s="215"/>
      <c r="M77" s="215"/>
      <c r="N77" s="215"/>
      <c r="O77" s="215"/>
      <c r="P77" s="215"/>
      <c r="Q77" s="215"/>
      <c r="R77" s="215"/>
      <c r="S77" s="215"/>
    </row>
    <row r="78" spans="1:19" ht="18" customHeight="1" x14ac:dyDescent="0.2">
      <c r="A78" s="162"/>
      <c r="B78" s="162"/>
      <c r="C78" s="162"/>
      <c r="D78" s="162"/>
      <c r="E78" s="162"/>
      <c r="F78" s="162"/>
      <c r="G78" s="162"/>
      <c r="H78" s="162"/>
      <c r="I78" s="162"/>
      <c r="J78" s="162"/>
      <c r="K78" s="162"/>
      <c r="L78" s="162"/>
      <c r="M78" s="162"/>
      <c r="N78" s="162"/>
      <c r="O78" s="162"/>
      <c r="P78" s="162"/>
      <c r="Q78" s="162"/>
      <c r="R78" s="162"/>
      <c r="S78" s="162"/>
    </row>
    <row r="79" spans="1:19" ht="18" customHeight="1" x14ac:dyDescent="0.2">
      <c r="A79" s="215"/>
      <c r="B79" s="215"/>
      <c r="C79" s="215"/>
      <c r="D79" s="215"/>
      <c r="E79" s="215"/>
      <c r="F79" s="215"/>
      <c r="G79" s="215"/>
      <c r="H79" s="215"/>
      <c r="I79" s="215"/>
      <c r="J79" s="215"/>
      <c r="K79" s="215"/>
      <c r="L79" s="215"/>
      <c r="M79" s="215"/>
      <c r="N79" s="215"/>
      <c r="O79" s="215"/>
      <c r="P79" s="215"/>
      <c r="Q79" s="215"/>
      <c r="R79" s="215"/>
      <c r="S79" s="215"/>
    </row>
    <row r="80" spans="1:19" ht="18" customHeight="1" x14ac:dyDescent="0.2">
      <c r="A80" s="162"/>
      <c r="B80" s="162"/>
      <c r="C80" s="162"/>
      <c r="D80" s="162"/>
      <c r="E80" s="162"/>
      <c r="F80" s="162"/>
      <c r="G80" s="162"/>
      <c r="H80" s="162"/>
      <c r="I80" s="162"/>
      <c r="J80" s="162"/>
      <c r="K80" s="162"/>
      <c r="L80" s="162"/>
      <c r="M80" s="162"/>
      <c r="N80" s="162"/>
      <c r="O80" s="162"/>
      <c r="P80" s="162"/>
      <c r="Q80" s="162"/>
      <c r="R80" s="162"/>
      <c r="S80" s="162"/>
    </row>
    <row r="81" spans="1:19" ht="18" customHeight="1" x14ac:dyDescent="0.2">
      <c r="A81" s="215"/>
      <c r="B81" s="215"/>
      <c r="C81" s="215"/>
      <c r="D81" s="215"/>
      <c r="E81" s="215"/>
      <c r="F81" s="215"/>
      <c r="G81" s="215"/>
      <c r="H81" s="215"/>
      <c r="I81" s="215"/>
      <c r="J81" s="215"/>
      <c r="K81" s="215"/>
      <c r="L81" s="215"/>
      <c r="M81" s="215"/>
      <c r="N81" s="215"/>
      <c r="O81" s="215"/>
      <c r="P81" s="215"/>
      <c r="Q81" s="215"/>
      <c r="R81" s="215"/>
      <c r="S81" s="215"/>
    </row>
    <row r="82" spans="1:19" ht="18" customHeight="1" x14ac:dyDescent="0.2">
      <c r="A82" s="162"/>
      <c r="B82" s="162"/>
      <c r="C82" s="162"/>
      <c r="D82" s="162"/>
      <c r="E82" s="162"/>
      <c r="F82" s="162"/>
      <c r="G82" s="162"/>
      <c r="H82" s="162"/>
      <c r="I82" s="162"/>
      <c r="J82" s="162"/>
      <c r="K82" s="162"/>
      <c r="L82" s="162"/>
      <c r="M82" s="162"/>
      <c r="N82" s="162"/>
      <c r="O82" s="162"/>
      <c r="P82" s="162"/>
      <c r="Q82" s="162"/>
      <c r="R82" s="162"/>
      <c r="S82" s="162"/>
    </row>
    <row r="83" spans="1:19" ht="18" customHeight="1" x14ac:dyDescent="0.2">
      <c r="A83" s="215"/>
      <c r="B83" s="215"/>
      <c r="C83" s="215"/>
      <c r="D83" s="215"/>
      <c r="E83" s="215"/>
      <c r="F83" s="215"/>
      <c r="G83" s="215"/>
      <c r="H83" s="215"/>
      <c r="I83" s="215"/>
      <c r="J83" s="215"/>
      <c r="K83" s="215"/>
      <c r="L83" s="215"/>
      <c r="M83" s="215"/>
      <c r="N83" s="215"/>
      <c r="O83" s="215"/>
      <c r="P83" s="215"/>
      <c r="Q83" s="215"/>
      <c r="R83" s="215"/>
      <c r="S83" s="215"/>
    </row>
    <row r="84" spans="1:19" ht="18" customHeight="1" x14ac:dyDescent="0.2">
      <c r="A84" s="162"/>
      <c r="B84" s="162"/>
      <c r="C84" s="162"/>
      <c r="D84" s="162"/>
      <c r="E84" s="162"/>
      <c r="F84" s="162"/>
      <c r="G84" s="162"/>
      <c r="H84" s="162"/>
      <c r="I84" s="162"/>
      <c r="J84" s="162"/>
      <c r="K84" s="162"/>
      <c r="L84" s="162"/>
      <c r="M84" s="162"/>
      <c r="N84" s="162"/>
      <c r="O84" s="162"/>
      <c r="P84" s="162"/>
      <c r="Q84" s="162"/>
      <c r="R84" s="162"/>
      <c r="S84" s="162"/>
    </row>
    <row r="85" spans="1:19" ht="18" customHeight="1" x14ac:dyDescent="0.2">
      <c r="A85" s="215"/>
      <c r="B85" s="215"/>
      <c r="C85" s="215"/>
      <c r="D85" s="215"/>
      <c r="E85" s="215"/>
      <c r="F85" s="215"/>
      <c r="G85" s="215"/>
      <c r="H85" s="215"/>
      <c r="I85" s="215"/>
      <c r="J85" s="215"/>
      <c r="K85" s="215"/>
      <c r="L85" s="215"/>
      <c r="M85" s="215"/>
      <c r="N85" s="215"/>
      <c r="O85" s="215"/>
      <c r="P85" s="215"/>
      <c r="Q85" s="215"/>
      <c r="R85" s="215"/>
      <c r="S85" s="215"/>
    </row>
    <row r="86" spans="1:19" ht="18" customHeight="1" x14ac:dyDescent="0.2">
      <c r="A86" s="162"/>
      <c r="B86" s="162"/>
      <c r="C86" s="162"/>
      <c r="D86" s="162"/>
      <c r="E86" s="162"/>
      <c r="F86" s="162"/>
      <c r="G86" s="162"/>
      <c r="H86" s="162"/>
      <c r="I86" s="162"/>
      <c r="J86" s="162"/>
      <c r="K86" s="162"/>
      <c r="L86" s="162"/>
      <c r="M86" s="162"/>
      <c r="N86" s="162"/>
      <c r="O86" s="162"/>
      <c r="P86" s="162"/>
      <c r="Q86" s="162"/>
      <c r="R86" s="162"/>
      <c r="S86" s="162"/>
    </row>
    <row r="87" spans="1:19" ht="18" customHeight="1" x14ac:dyDescent="0.2">
      <c r="A87" s="215"/>
      <c r="B87" s="215"/>
      <c r="C87" s="215"/>
      <c r="D87" s="215"/>
      <c r="E87" s="215"/>
      <c r="F87" s="215"/>
      <c r="G87" s="215"/>
      <c r="H87" s="215"/>
      <c r="I87" s="215"/>
      <c r="J87" s="215"/>
      <c r="K87" s="215"/>
      <c r="L87" s="215"/>
      <c r="M87" s="215"/>
      <c r="N87" s="215"/>
      <c r="O87" s="215"/>
      <c r="P87" s="215"/>
      <c r="Q87" s="215"/>
      <c r="R87" s="215"/>
      <c r="S87" s="215"/>
    </row>
    <row r="88" spans="1:19" ht="18" customHeight="1" x14ac:dyDescent="0.2">
      <c r="A88" s="162"/>
      <c r="B88" s="162"/>
      <c r="C88" s="162"/>
      <c r="D88" s="162"/>
      <c r="E88" s="162"/>
      <c r="F88" s="162"/>
      <c r="G88" s="162"/>
      <c r="H88" s="162"/>
      <c r="I88" s="162"/>
      <c r="J88" s="162"/>
      <c r="K88" s="162"/>
      <c r="L88" s="162"/>
      <c r="M88" s="162"/>
      <c r="N88" s="162"/>
      <c r="O88" s="162"/>
      <c r="P88" s="162"/>
      <c r="Q88" s="162"/>
      <c r="R88" s="162"/>
      <c r="S88" s="162"/>
    </row>
    <row r="89" spans="1:19" ht="18" customHeight="1" x14ac:dyDescent="0.2">
      <c r="A89" s="215"/>
      <c r="B89" s="215"/>
      <c r="C89" s="215"/>
      <c r="D89" s="215"/>
      <c r="E89" s="215"/>
      <c r="F89" s="215"/>
      <c r="G89" s="215"/>
      <c r="H89" s="215"/>
      <c r="I89" s="215"/>
      <c r="J89" s="215"/>
      <c r="K89" s="215"/>
      <c r="L89" s="215"/>
      <c r="M89" s="215"/>
      <c r="N89" s="215"/>
      <c r="O89" s="215"/>
      <c r="P89" s="215"/>
      <c r="Q89" s="215"/>
      <c r="R89" s="215"/>
      <c r="S89" s="215"/>
    </row>
    <row r="90" spans="1:19" ht="18" customHeight="1" x14ac:dyDescent="0.2">
      <c r="A90" s="162"/>
      <c r="B90" s="162"/>
      <c r="C90" s="162"/>
      <c r="D90" s="162"/>
      <c r="E90" s="162"/>
      <c r="F90" s="162"/>
      <c r="G90" s="162"/>
      <c r="H90" s="162"/>
      <c r="I90" s="162"/>
      <c r="J90" s="162"/>
      <c r="K90" s="162"/>
      <c r="L90" s="162"/>
      <c r="M90" s="162"/>
      <c r="N90" s="162"/>
      <c r="O90" s="162"/>
      <c r="P90" s="162"/>
      <c r="Q90" s="162"/>
      <c r="R90" s="162"/>
      <c r="S90" s="162"/>
    </row>
    <row r="91" spans="1:19" ht="18" customHeight="1" x14ac:dyDescent="0.2">
      <c r="A91" s="215"/>
      <c r="B91" s="215"/>
      <c r="C91" s="215"/>
      <c r="D91" s="215"/>
      <c r="E91" s="215"/>
      <c r="F91" s="215"/>
      <c r="G91" s="215"/>
      <c r="H91" s="215"/>
      <c r="I91" s="215"/>
      <c r="J91" s="215"/>
      <c r="K91" s="215"/>
      <c r="L91" s="215"/>
      <c r="M91" s="215"/>
      <c r="N91" s="215"/>
      <c r="O91" s="215"/>
      <c r="P91" s="215"/>
      <c r="Q91" s="215"/>
      <c r="R91" s="215"/>
      <c r="S91" s="215"/>
    </row>
    <row r="92" spans="1:19" ht="18" customHeight="1" x14ac:dyDescent="0.2">
      <c r="A92" s="162"/>
      <c r="B92" s="162"/>
      <c r="C92" s="162"/>
      <c r="D92" s="162"/>
      <c r="E92" s="162"/>
      <c r="F92" s="162"/>
      <c r="G92" s="162"/>
      <c r="H92" s="162"/>
      <c r="I92" s="162"/>
      <c r="J92" s="162"/>
      <c r="K92" s="162"/>
      <c r="L92" s="162"/>
      <c r="M92" s="162"/>
      <c r="N92" s="162"/>
      <c r="O92" s="162"/>
      <c r="P92" s="162"/>
      <c r="Q92" s="162"/>
      <c r="R92" s="162"/>
      <c r="S92" s="162"/>
    </row>
    <row r="93" spans="1:19" ht="18" customHeight="1" x14ac:dyDescent="0.2">
      <c r="A93" s="162"/>
      <c r="B93" s="162"/>
      <c r="C93" s="162"/>
      <c r="D93" s="162"/>
      <c r="E93" s="162"/>
      <c r="F93" s="162"/>
      <c r="G93" s="162"/>
      <c r="H93" s="162"/>
      <c r="I93" s="162"/>
      <c r="J93" s="162"/>
      <c r="K93" s="162"/>
      <c r="L93" s="162"/>
      <c r="M93" s="162"/>
      <c r="N93" s="162"/>
      <c r="O93" s="162"/>
      <c r="P93" s="162"/>
      <c r="Q93" s="162"/>
      <c r="R93" s="162"/>
      <c r="S93" s="162"/>
    </row>
    <row r="94" spans="1:19" ht="18" customHeight="1" x14ac:dyDescent="0.2">
      <c r="A94" s="162"/>
      <c r="B94" s="162"/>
      <c r="C94" s="162"/>
      <c r="D94" s="162"/>
      <c r="E94" s="162"/>
      <c r="F94" s="162"/>
      <c r="G94" s="162"/>
      <c r="H94" s="162"/>
      <c r="I94" s="162"/>
      <c r="J94" s="162"/>
      <c r="K94" s="162"/>
      <c r="L94" s="162"/>
      <c r="M94" s="162"/>
      <c r="N94" s="162"/>
      <c r="O94" s="162"/>
      <c r="P94" s="162"/>
      <c r="Q94" s="162"/>
      <c r="R94" s="162"/>
      <c r="S94" s="162"/>
    </row>
    <row r="95" spans="1:19" ht="18" customHeight="1" x14ac:dyDescent="0.2">
      <c r="A95" s="215"/>
      <c r="B95" s="215"/>
      <c r="C95" s="215"/>
      <c r="D95" s="215"/>
      <c r="E95" s="215"/>
      <c r="F95" s="215"/>
      <c r="G95" s="215"/>
      <c r="H95" s="215"/>
      <c r="I95" s="215"/>
      <c r="J95" s="215"/>
      <c r="K95" s="215"/>
      <c r="L95" s="215"/>
      <c r="M95" s="215"/>
      <c r="N95" s="215"/>
      <c r="O95" s="215"/>
      <c r="P95" s="215"/>
      <c r="Q95" s="215"/>
      <c r="R95" s="215"/>
      <c r="S95" s="215"/>
    </row>
    <row r="96" spans="1:19" ht="18" customHeight="1" x14ac:dyDescent="0.2">
      <c r="A96" s="162"/>
      <c r="B96" s="162"/>
      <c r="C96" s="162"/>
      <c r="D96" s="162"/>
      <c r="E96" s="162"/>
      <c r="F96" s="162"/>
      <c r="G96" s="162"/>
      <c r="H96" s="162"/>
      <c r="I96" s="162"/>
      <c r="J96" s="162"/>
      <c r="K96" s="162"/>
      <c r="L96" s="162"/>
      <c r="M96" s="162"/>
      <c r="N96" s="162"/>
      <c r="O96" s="162"/>
      <c r="P96" s="162"/>
      <c r="Q96" s="162"/>
      <c r="R96" s="162"/>
      <c r="S96" s="162"/>
    </row>
    <row r="97" spans="1:19" ht="18" customHeight="1" x14ac:dyDescent="0.2">
      <c r="A97" s="215"/>
      <c r="B97" s="215"/>
      <c r="C97" s="215"/>
      <c r="D97" s="215"/>
      <c r="E97" s="215"/>
      <c r="F97" s="215"/>
      <c r="G97" s="215"/>
      <c r="H97" s="215"/>
      <c r="I97" s="215"/>
      <c r="J97" s="215"/>
      <c r="K97" s="215"/>
      <c r="L97" s="215"/>
      <c r="M97" s="215"/>
      <c r="N97" s="215"/>
      <c r="O97" s="215"/>
      <c r="P97" s="215"/>
      <c r="Q97" s="215"/>
      <c r="R97" s="215"/>
      <c r="S97" s="215"/>
    </row>
    <row r="98" spans="1:19" ht="18" customHeight="1" x14ac:dyDescent="0.2">
      <c r="A98" s="162"/>
      <c r="B98" s="162"/>
      <c r="C98" s="162"/>
      <c r="D98" s="162"/>
      <c r="E98" s="162"/>
      <c r="F98" s="162"/>
      <c r="G98" s="162"/>
      <c r="H98" s="162"/>
      <c r="I98" s="162"/>
      <c r="J98" s="162"/>
      <c r="K98" s="162"/>
      <c r="L98" s="162"/>
      <c r="M98" s="162"/>
      <c r="N98" s="162"/>
      <c r="O98" s="162"/>
      <c r="P98" s="162"/>
      <c r="Q98" s="162"/>
      <c r="R98" s="162"/>
      <c r="S98" s="162"/>
    </row>
    <row r="99" spans="1:19" ht="18" customHeight="1" x14ac:dyDescent="0.2">
      <c r="A99" s="215"/>
      <c r="B99" s="215"/>
      <c r="C99" s="215"/>
      <c r="D99" s="215"/>
      <c r="E99" s="215"/>
      <c r="F99" s="215"/>
      <c r="G99" s="215"/>
      <c r="H99" s="215"/>
      <c r="I99" s="215"/>
      <c r="J99" s="215"/>
      <c r="K99" s="215"/>
      <c r="L99" s="215"/>
      <c r="M99" s="215"/>
      <c r="N99" s="215"/>
      <c r="O99" s="215"/>
      <c r="P99" s="215"/>
      <c r="Q99" s="215"/>
      <c r="R99" s="215"/>
      <c r="S99" s="215"/>
    </row>
    <row r="100" spans="1:19" ht="18" customHeight="1" x14ac:dyDescent="0.2">
      <c r="A100" s="162"/>
      <c r="B100" s="162"/>
      <c r="C100" s="162"/>
      <c r="D100" s="162"/>
      <c r="E100" s="162"/>
      <c r="F100" s="162"/>
      <c r="G100" s="162"/>
      <c r="H100" s="162"/>
      <c r="I100" s="162"/>
      <c r="J100" s="162"/>
      <c r="K100" s="162"/>
      <c r="L100" s="162"/>
      <c r="M100" s="162"/>
      <c r="N100" s="162"/>
      <c r="O100" s="162"/>
      <c r="P100" s="162"/>
      <c r="Q100" s="162"/>
      <c r="R100" s="162"/>
      <c r="S100" s="162"/>
    </row>
    <row r="101" spans="1:19" ht="18" customHeight="1" x14ac:dyDescent="0.2">
      <c r="A101" s="215"/>
      <c r="B101" s="215"/>
      <c r="C101" s="215"/>
      <c r="D101" s="215"/>
      <c r="E101" s="215"/>
      <c r="F101" s="215"/>
      <c r="G101" s="215"/>
      <c r="H101" s="215"/>
      <c r="I101" s="215"/>
      <c r="J101" s="215"/>
      <c r="K101" s="215"/>
      <c r="L101" s="215"/>
      <c r="M101" s="215"/>
      <c r="N101" s="215"/>
      <c r="O101" s="215"/>
      <c r="P101" s="215"/>
      <c r="Q101" s="215"/>
      <c r="R101" s="215"/>
      <c r="S101" s="215"/>
    </row>
    <row r="102" spans="1:19" ht="18" customHeight="1" x14ac:dyDescent="0.2">
      <c r="A102" s="162"/>
      <c r="B102" s="162"/>
      <c r="C102" s="162"/>
      <c r="D102" s="162"/>
      <c r="E102" s="162"/>
      <c r="F102" s="162"/>
      <c r="G102" s="162"/>
      <c r="H102" s="162"/>
      <c r="I102" s="162"/>
      <c r="J102" s="162"/>
      <c r="K102" s="162"/>
      <c r="L102" s="162"/>
      <c r="M102" s="162"/>
      <c r="N102" s="162"/>
      <c r="O102" s="162"/>
      <c r="P102" s="162"/>
      <c r="Q102" s="162"/>
      <c r="R102" s="162"/>
      <c r="S102" s="162"/>
    </row>
    <row r="103" spans="1:19" ht="18" customHeight="1" x14ac:dyDescent="0.2">
      <c r="A103" s="162"/>
      <c r="B103" s="162"/>
      <c r="C103" s="162"/>
      <c r="D103" s="162"/>
      <c r="E103" s="162"/>
      <c r="F103" s="162"/>
      <c r="G103" s="162"/>
      <c r="H103" s="162"/>
      <c r="I103" s="162"/>
      <c r="J103" s="162"/>
      <c r="K103" s="162"/>
      <c r="L103" s="162"/>
      <c r="M103" s="162"/>
      <c r="N103" s="162"/>
      <c r="O103" s="162"/>
      <c r="P103" s="162"/>
      <c r="Q103" s="162"/>
      <c r="R103" s="162"/>
      <c r="S103" s="162"/>
    </row>
    <row r="104" spans="1:19" ht="18" customHeight="1" x14ac:dyDescent="0.2">
      <c r="A104" s="162"/>
      <c r="B104" s="162"/>
      <c r="C104" s="162"/>
      <c r="D104" s="162"/>
      <c r="E104" s="162"/>
      <c r="F104" s="162"/>
      <c r="G104" s="162"/>
      <c r="H104" s="162"/>
      <c r="I104" s="162"/>
      <c r="J104" s="162"/>
      <c r="K104" s="162"/>
      <c r="L104" s="162"/>
      <c r="M104" s="162"/>
      <c r="N104" s="162"/>
      <c r="O104" s="162"/>
      <c r="P104" s="162"/>
      <c r="Q104" s="162"/>
      <c r="R104" s="162"/>
      <c r="S104" s="162"/>
    </row>
    <row r="105" spans="1:19" ht="18" customHeight="1" x14ac:dyDescent="0.2">
      <c r="A105" s="215"/>
      <c r="B105" s="215"/>
      <c r="C105" s="215"/>
      <c r="D105" s="215"/>
      <c r="E105" s="215"/>
      <c r="F105" s="215"/>
      <c r="G105" s="215"/>
      <c r="H105" s="215"/>
      <c r="I105" s="215"/>
      <c r="J105" s="215"/>
      <c r="K105" s="215"/>
      <c r="L105" s="215"/>
      <c r="M105" s="215"/>
      <c r="N105" s="215"/>
      <c r="O105" s="215"/>
      <c r="P105" s="215"/>
      <c r="Q105" s="215"/>
      <c r="R105" s="215"/>
      <c r="S105" s="162"/>
    </row>
    <row r="106" spans="1:19" ht="18" customHeight="1" x14ac:dyDescent="0.2">
      <c r="A106" s="162"/>
      <c r="B106" s="162"/>
      <c r="C106" s="162"/>
      <c r="D106" s="162"/>
      <c r="E106" s="162"/>
      <c r="F106" s="162"/>
      <c r="G106" s="162"/>
      <c r="H106" s="162"/>
      <c r="I106" s="162"/>
      <c r="J106" s="162"/>
      <c r="K106" s="162"/>
      <c r="L106" s="162"/>
      <c r="M106" s="162"/>
      <c r="N106" s="162"/>
      <c r="O106" s="162"/>
      <c r="P106" s="162"/>
      <c r="Q106" s="162"/>
      <c r="R106" s="162"/>
      <c r="S106" s="162"/>
    </row>
    <row r="107" spans="1:19" ht="18" customHeight="1" x14ac:dyDescent="0.2">
      <c r="A107" s="162"/>
      <c r="B107" s="215"/>
      <c r="C107" s="215"/>
      <c r="D107" s="215"/>
      <c r="E107" s="215"/>
      <c r="F107" s="215"/>
      <c r="G107" s="215"/>
      <c r="H107" s="215"/>
      <c r="I107" s="215"/>
      <c r="J107" s="215"/>
      <c r="K107" s="215"/>
      <c r="L107" s="215"/>
      <c r="M107" s="215"/>
      <c r="N107" s="215"/>
      <c r="O107" s="215"/>
      <c r="P107" s="215"/>
      <c r="Q107" s="215"/>
      <c r="R107" s="215"/>
      <c r="S107" s="162"/>
    </row>
    <row r="108" spans="1:19" ht="18" customHeight="1" x14ac:dyDescent="0.2">
      <c r="A108" s="162"/>
      <c r="B108" s="162"/>
      <c r="C108" s="162"/>
      <c r="D108" s="162"/>
      <c r="E108" s="162"/>
      <c r="F108" s="162"/>
      <c r="G108" s="162"/>
      <c r="H108" s="162"/>
      <c r="I108" s="162"/>
      <c r="J108" s="162"/>
      <c r="K108" s="162"/>
      <c r="L108" s="162"/>
      <c r="M108" s="162"/>
      <c r="N108" s="162"/>
      <c r="O108" s="162"/>
      <c r="P108" s="162"/>
      <c r="Q108" s="162"/>
      <c r="R108" s="162"/>
      <c r="S108" s="162"/>
    </row>
    <row r="109" spans="1:19" ht="18" customHeight="1" x14ac:dyDescent="0.2">
      <c r="A109" s="162"/>
      <c r="B109" s="215"/>
      <c r="C109" s="215"/>
      <c r="D109" s="215"/>
      <c r="E109" s="215"/>
      <c r="F109" s="215"/>
      <c r="G109" s="215"/>
      <c r="H109" s="215"/>
      <c r="I109" s="215"/>
      <c r="J109" s="215"/>
      <c r="K109" s="215"/>
      <c r="L109" s="215"/>
      <c r="M109" s="215"/>
      <c r="N109" s="215"/>
      <c r="O109" s="215"/>
      <c r="P109" s="215"/>
      <c r="Q109" s="215"/>
      <c r="R109" s="215"/>
      <c r="S109" s="162"/>
    </row>
    <row r="110" spans="1:19" ht="18" customHeight="1" x14ac:dyDescent="0.2">
      <c r="A110" s="162"/>
      <c r="B110" s="162"/>
      <c r="C110" s="162"/>
      <c r="D110" s="162"/>
      <c r="E110" s="162"/>
      <c r="F110" s="162"/>
      <c r="G110" s="162"/>
      <c r="H110" s="162"/>
      <c r="I110" s="162"/>
      <c r="J110" s="162"/>
      <c r="K110" s="162"/>
      <c r="L110" s="162"/>
      <c r="M110" s="162"/>
      <c r="N110" s="162"/>
      <c r="O110" s="162"/>
      <c r="P110" s="162"/>
      <c r="Q110" s="162"/>
      <c r="R110" s="162"/>
      <c r="S110" s="162"/>
    </row>
    <row r="111" spans="1:19" ht="18" customHeight="1" x14ac:dyDescent="0.2">
      <c r="A111" s="162"/>
      <c r="B111" s="215"/>
      <c r="C111" s="215"/>
      <c r="D111" s="215"/>
      <c r="E111" s="215"/>
      <c r="F111" s="215"/>
      <c r="G111" s="215"/>
      <c r="H111" s="215"/>
      <c r="I111" s="215"/>
      <c r="J111" s="215"/>
      <c r="K111" s="215"/>
      <c r="L111" s="215"/>
      <c r="M111" s="215"/>
      <c r="N111" s="215"/>
      <c r="O111" s="215"/>
      <c r="P111" s="215"/>
      <c r="Q111" s="215"/>
      <c r="R111" s="215"/>
      <c r="S111" s="162"/>
    </row>
    <row r="112" spans="1:19" ht="18" customHeight="1" x14ac:dyDescent="0.2">
      <c r="A112" s="162"/>
      <c r="B112" s="162"/>
      <c r="C112" s="162"/>
      <c r="D112" s="162"/>
      <c r="E112" s="162"/>
      <c r="F112" s="162"/>
      <c r="G112" s="162"/>
      <c r="H112" s="162"/>
      <c r="I112" s="162"/>
      <c r="J112" s="162"/>
      <c r="K112" s="162"/>
      <c r="L112" s="162"/>
      <c r="M112" s="162"/>
      <c r="N112" s="162"/>
      <c r="O112" s="162"/>
      <c r="P112" s="162"/>
      <c r="Q112" s="162"/>
      <c r="R112" s="162"/>
      <c r="S112" s="162"/>
    </row>
    <row r="113" spans="1:19" ht="18" customHeight="1" x14ac:dyDescent="0.2">
      <c r="A113" s="162"/>
      <c r="B113" s="215"/>
      <c r="C113" s="215"/>
      <c r="D113" s="215"/>
      <c r="E113" s="215"/>
      <c r="F113" s="215"/>
      <c r="G113" s="215"/>
      <c r="H113" s="215"/>
      <c r="I113" s="215"/>
      <c r="J113" s="215"/>
      <c r="K113" s="215"/>
      <c r="L113" s="215"/>
      <c r="M113" s="215"/>
      <c r="N113" s="215"/>
      <c r="O113" s="215"/>
      <c r="P113" s="215"/>
      <c r="Q113" s="215"/>
      <c r="R113" s="215"/>
      <c r="S113" s="162"/>
    </row>
    <row r="114" spans="1:19" ht="18" customHeight="1" x14ac:dyDescent="0.2">
      <c r="A114" s="162"/>
      <c r="B114" s="162"/>
      <c r="C114" s="162"/>
      <c r="D114" s="162"/>
      <c r="E114" s="162"/>
      <c r="F114" s="162"/>
      <c r="G114" s="162"/>
      <c r="H114" s="162"/>
      <c r="I114" s="162"/>
      <c r="J114" s="162"/>
      <c r="K114" s="162"/>
      <c r="L114" s="162"/>
      <c r="M114" s="162"/>
      <c r="N114" s="162"/>
      <c r="O114" s="162"/>
      <c r="P114" s="162"/>
      <c r="Q114" s="162"/>
      <c r="R114" s="162"/>
      <c r="S114" s="162"/>
    </row>
    <row r="115" spans="1:19" ht="18" customHeight="1" x14ac:dyDescent="0.2">
      <c r="A115" s="162"/>
      <c r="B115" s="215"/>
      <c r="C115" s="215"/>
      <c r="D115" s="215"/>
      <c r="E115" s="215"/>
      <c r="F115" s="215"/>
      <c r="G115" s="215"/>
      <c r="H115" s="215"/>
      <c r="I115" s="215"/>
      <c r="J115" s="215"/>
      <c r="K115" s="215"/>
      <c r="L115" s="215"/>
      <c r="M115" s="215"/>
      <c r="N115" s="215"/>
      <c r="O115" s="215"/>
      <c r="P115" s="215"/>
      <c r="Q115" s="215"/>
      <c r="R115" s="215"/>
      <c r="S115" s="162"/>
    </row>
    <row r="116" spans="1:19" ht="18" customHeight="1" x14ac:dyDescent="0.2">
      <c r="A116" s="162"/>
      <c r="B116" s="162"/>
      <c r="C116" s="162"/>
      <c r="D116" s="162"/>
      <c r="E116" s="162"/>
      <c r="F116" s="162"/>
      <c r="G116" s="162"/>
      <c r="H116" s="162"/>
      <c r="I116" s="162"/>
      <c r="J116" s="162"/>
      <c r="K116" s="162"/>
      <c r="L116" s="162"/>
      <c r="M116" s="162"/>
      <c r="N116" s="162"/>
      <c r="O116" s="162"/>
      <c r="P116" s="162"/>
      <c r="Q116" s="162"/>
      <c r="R116" s="162"/>
      <c r="S116" s="162"/>
    </row>
    <row r="117" spans="1:19" ht="18" customHeight="1" x14ac:dyDescent="0.2">
      <c r="A117" s="162"/>
      <c r="B117" s="175"/>
      <c r="C117" s="162"/>
      <c r="D117" s="162"/>
      <c r="E117" s="162"/>
      <c r="F117" s="162"/>
      <c r="G117" s="162"/>
      <c r="H117" s="162"/>
      <c r="I117" s="162"/>
      <c r="J117" s="162"/>
      <c r="K117" s="162"/>
      <c r="L117" s="162"/>
      <c r="M117" s="162"/>
      <c r="N117" s="162"/>
      <c r="O117" s="162"/>
      <c r="P117" s="162"/>
      <c r="Q117" s="162"/>
      <c r="R117" s="162"/>
      <c r="S117" s="162"/>
    </row>
    <row r="118" spans="1:19" ht="18" customHeight="1" x14ac:dyDescent="0.2">
      <c r="A118" s="162"/>
      <c r="B118" s="162"/>
      <c r="C118" s="162"/>
      <c r="D118" s="162"/>
      <c r="E118" s="162"/>
      <c r="F118" s="162"/>
      <c r="G118" s="162"/>
      <c r="H118" s="162"/>
      <c r="I118" s="162"/>
      <c r="J118" s="162"/>
      <c r="K118" s="162"/>
      <c r="L118" s="162"/>
      <c r="M118" s="162"/>
      <c r="N118" s="162"/>
      <c r="O118" s="162"/>
      <c r="P118" s="162"/>
      <c r="Q118" s="162"/>
      <c r="R118" s="162"/>
      <c r="S118" s="162"/>
    </row>
    <row r="119" spans="1:19" ht="18" customHeight="1" x14ac:dyDescent="0.2">
      <c r="A119" s="162"/>
      <c r="B119" s="215"/>
      <c r="C119" s="215"/>
      <c r="D119" s="215"/>
      <c r="E119" s="215"/>
      <c r="F119" s="215"/>
      <c r="G119" s="215"/>
      <c r="H119" s="215"/>
      <c r="I119" s="215"/>
      <c r="J119" s="215"/>
      <c r="K119" s="215"/>
      <c r="L119" s="215"/>
      <c r="M119" s="215"/>
      <c r="N119" s="215"/>
      <c r="O119" s="215"/>
      <c r="P119" s="215"/>
      <c r="Q119" s="215"/>
      <c r="R119" s="215"/>
      <c r="S119" s="162"/>
    </row>
    <row r="120" spans="1:19" ht="18" customHeight="1" x14ac:dyDescent="0.2">
      <c r="A120" s="162"/>
      <c r="B120" s="162"/>
      <c r="C120" s="162"/>
      <c r="D120" s="162"/>
      <c r="E120" s="162"/>
      <c r="F120" s="162"/>
      <c r="G120" s="162"/>
      <c r="H120" s="162"/>
      <c r="I120" s="162"/>
      <c r="J120" s="162"/>
      <c r="K120" s="162"/>
      <c r="L120" s="162"/>
      <c r="M120" s="162"/>
      <c r="N120" s="162"/>
      <c r="O120" s="162"/>
      <c r="P120" s="162"/>
      <c r="Q120" s="162"/>
      <c r="R120" s="162"/>
      <c r="S120" s="162"/>
    </row>
    <row r="121" spans="1:19" ht="18" customHeight="1" x14ac:dyDescent="0.2">
      <c r="A121" s="162"/>
      <c r="B121" s="162"/>
      <c r="C121" s="162"/>
      <c r="D121" s="162"/>
      <c r="E121" s="162"/>
      <c r="F121" s="162"/>
      <c r="G121" s="162"/>
      <c r="H121" s="162"/>
      <c r="I121" s="162"/>
      <c r="J121" s="162"/>
      <c r="K121" s="162"/>
      <c r="L121" s="162"/>
      <c r="M121" s="162"/>
      <c r="N121" s="162"/>
      <c r="O121" s="162"/>
      <c r="P121" s="162"/>
      <c r="Q121" s="162"/>
      <c r="R121" s="162"/>
      <c r="S121" s="162"/>
    </row>
    <row r="122" spans="1:19" ht="18" customHeight="1" x14ac:dyDescent="0.2">
      <c r="A122" s="162"/>
      <c r="B122" s="162"/>
      <c r="C122" s="162"/>
      <c r="D122" s="162"/>
      <c r="E122" s="162"/>
      <c r="F122" s="162"/>
      <c r="G122" s="162"/>
      <c r="H122" s="162"/>
      <c r="I122" s="162"/>
      <c r="J122" s="162"/>
      <c r="K122" s="162"/>
      <c r="L122" s="162"/>
      <c r="M122" s="162"/>
      <c r="N122" s="162"/>
      <c r="O122" s="162"/>
      <c r="P122" s="162"/>
      <c r="Q122" s="162"/>
      <c r="R122" s="162"/>
      <c r="S122" s="162"/>
    </row>
    <row r="123" spans="1:19" ht="18" customHeight="1" x14ac:dyDescent="0.2">
      <c r="A123" s="162"/>
      <c r="B123" s="215"/>
      <c r="C123" s="215"/>
      <c r="D123" s="215"/>
      <c r="E123" s="215"/>
      <c r="F123" s="215"/>
      <c r="G123" s="215"/>
      <c r="H123" s="215"/>
      <c r="I123" s="215"/>
      <c r="J123" s="215"/>
      <c r="K123" s="215"/>
      <c r="L123" s="215"/>
      <c r="M123" s="215"/>
      <c r="N123" s="215"/>
      <c r="O123" s="215"/>
      <c r="P123" s="215"/>
      <c r="Q123" s="215"/>
      <c r="R123" s="215"/>
      <c r="S123" s="162"/>
    </row>
    <row r="124" spans="1:19" ht="18" customHeight="1" x14ac:dyDescent="0.2">
      <c r="A124" s="162"/>
      <c r="B124" s="162"/>
      <c r="C124" s="162"/>
      <c r="D124" s="162"/>
      <c r="E124" s="162"/>
      <c r="F124" s="162"/>
      <c r="G124" s="162"/>
      <c r="H124" s="162"/>
      <c r="I124" s="162"/>
      <c r="J124" s="162"/>
      <c r="K124" s="162"/>
      <c r="L124" s="162"/>
      <c r="M124" s="162"/>
      <c r="N124" s="162"/>
      <c r="O124" s="162"/>
      <c r="P124" s="162"/>
      <c r="Q124" s="162"/>
      <c r="R124" s="162"/>
      <c r="S124" s="162"/>
    </row>
    <row r="125" spans="1:19" ht="18" customHeight="1" x14ac:dyDescent="0.2">
      <c r="A125" s="162"/>
      <c r="B125" s="215"/>
      <c r="C125" s="215"/>
      <c r="D125" s="215"/>
      <c r="E125" s="215"/>
      <c r="F125" s="215"/>
      <c r="G125" s="215"/>
      <c r="H125" s="215"/>
      <c r="I125" s="215"/>
      <c r="J125" s="215"/>
      <c r="K125" s="215"/>
      <c r="L125" s="215"/>
      <c r="M125" s="215"/>
      <c r="N125" s="215"/>
      <c r="O125" s="215"/>
      <c r="P125" s="215"/>
      <c r="Q125" s="215"/>
      <c r="R125" s="215"/>
      <c r="S125" s="162"/>
    </row>
    <row r="126" spans="1:19" ht="18" customHeight="1" x14ac:dyDescent="0.2">
      <c r="A126" s="162"/>
      <c r="B126" s="162"/>
      <c r="C126" s="162"/>
      <c r="D126" s="162"/>
      <c r="E126" s="162"/>
      <c r="F126" s="162"/>
      <c r="G126" s="162"/>
      <c r="H126" s="162"/>
      <c r="I126" s="162"/>
      <c r="J126" s="162"/>
      <c r="K126" s="162"/>
      <c r="L126" s="162"/>
      <c r="M126" s="162"/>
      <c r="N126" s="162"/>
      <c r="O126" s="162"/>
      <c r="P126" s="162"/>
      <c r="Q126" s="162"/>
      <c r="R126" s="162"/>
      <c r="S126" s="162"/>
    </row>
    <row r="127" spans="1:19" ht="18" customHeight="1" x14ac:dyDescent="0.2">
      <c r="A127" s="162"/>
      <c r="B127" s="162"/>
      <c r="C127" s="162"/>
      <c r="D127" s="162"/>
      <c r="E127" s="162"/>
      <c r="F127" s="162"/>
      <c r="G127" s="162"/>
      <c r="H127" s="162"/>
      <c r="I127" s="162"/>
      <c r="J127" s="162"/>
      <c r="K127" s="162"/>
      <c r="L127" s="162"/>
      <c r="M127" s="162"/>
      <c r="N127" s="162"/>
      <c r="O127" s="162"/>
      <c r="P127" s="162"/>
      <c r="Q127" s="162"/>
      <c r="R127" s="162"/>
      <c r="S127" s="162"/>
    </row>
    <row r="128" spans="1:19" ht="18" customHeight="1" x14ac:dyDescent="0.2">
      <c r="A128" s="162"/>
      <c r="B128" s="162"/>
      <c r="C128" s="162"/>
      <c r="D128" s="162"/>
      <c r="E128" s="162"/>
      <c r="F128" s="162"/>
      <c r="G128" s="162"/>
      <c r="H128" s="162"/>
      <c r="I128" s="162"/>
      <c r="J128" s="162"/>
      <c r="K128" s="162"/>
      <c r="L128" s="162"/>
      <c r="M128" s="162"/>
      <c r="N128" s="162"/>
      <c r="O128" s="162"/>
      <c r="P128" s="162"/>
      <c r="Q128" s="162"/>
      <c r="R128" s="162"/>
      <c r="S128" s="162"/>
    </row>
    <row r="129" spans="1:19" ht="18" customHeight="1" x14ac:dyDescent="0.2">
      <c r="A129" s="162"/>
      <c r="B129" s="162"/>
      <c r="C129" s="162"/>
      <c r="D129" s="162"/>
      <c r="E129" s="162"/>
      <c r="F129" s="162"/>
      <c r="G129" s="162"/>
      <c r="H129" s="162"/>
      <c r="I129" s="162"/>
      <c r="J129" s="162"/>
      <c r="K129" s="162"/>
      <c r="L129" s="162"/>
      <c r="M129" s="162"/>
      <c r="N129" s="162"/>
      <c r="O129" s="162"/>
      <c r="P129" s="162"/>
      <c r="Q129" s="162"/>
      <c r="R129" s="162"/>
      <c r="S129" s="162"/>
    </row>
    <row r="130" spans="1:19" ht="18" customHeight="1" x14ac:dyDescent="0.2">
      <c r="A130" s="162"/>
      <c r="B130" s="162"/>
      <c r="C130" s="162"/>
      <c r="D130" s="162"/>
      <c r="E130" s="162"/>
      <c r="F130" s="162"/>
      <c r="G130" s="162"/>
      <c r="H130" s="162"/>
      <c r="I130" s="162"/>
      <c r="J130" s="162"/>
      <c r="K130" s="162"/>
      <c r="L130" s="162"/>
      <c r="M130" s="162"/>
      <c r="N130" s="162"/>
      <c r="O130" s="162"/>
      <c r="P130" s="162"/>
      <c r="Q130" s="162"/>
      <c r="R130" s="162"/>
      <c r="S130" s="162"/>
    </row>
    <row r="131" spans="1:19" ht="18" customHeight="1" x14ac:dyDescent="0.2">
      <c r="A131" s="162"/>
      <c r="B131" s="162"/>
      <c r="C131" s="162"/>
      <c r="D131" s="162"/>
      <c r="E131" s="162"/>
      <c r="F131" s="162"/>
      <c r="G131" s="162"/>
      <c r="H131" s="162"/>
      <c r="I131" s="162"/>
      <c r="J131" s="162"/>
      <c r="K131" s="162"/>
      <c r="L131" s="162"/>
      <c r="M131" s="162"/>
      <c r="N131" s="162"/>
      <c r="O131" s="162"/>
      <c r="P131" s="162"/>
      <c r="Q131" s="162"/>
      <c r="R131" s="162"/>
      <c r="S131" s="162"/>
    </row>
    <row r="132" spans="1:19" ht="18" customHeight="1" x14ac:dyDescent="0.2">
      <c r="A132" s="162"/>
      <c r="B132" s="162"/>
      <c r="C132" s="162"/>
      <c r="D132" s="162"/>
      <c r="E132" s="162"/>
      <c r="F132" s="162"/>
      <c r="G132" s="162"/>
      <c r="H132" s="162"/>
      <c r="I132" s="162"/>
      <c r="J132" s="162"/>
      <c r="K132" s="162"/>
      <c r="L132" s="162"/>
      <c r="M132" s="162"/>
      <c r="N132" s="162"/>
      <c r="O132" s="162"/>
      <c r="P132" s="162"/>
      <c r="Q132" s="162"/>
      <c r="R132" s="162"/>
      <c r="S132" s="162"/>
    </row>
    <row r="133" spans="1:19" ht="18" customHeight="1" x14ac:dyDescent="0.2">
      <c r="A133" s="162"/>
      <c r="B133" s="162"/>
      <c r="C133" s="162"/>
      <c r="D133" s="162"/>
      <c r="E133" s="162"/>
      <c r="F133" s="162"/>
      <c r="G133" s="162"/>
      <c r="H133" s="162"/>
      <c r="I133" s="162"/>
      <c r="J133" s="162"/>
      <c r="K133" s="162"/>
      <c r="L133" s="162"/>
      <c r="M133" s="162"/>
      <c r="N133" s="162"/>
      <c r="O133" s="162"/>
      <c r="P133" s="162"/>
      <c r="Q133" s="162"/>
      <c r="R133" s="162"/>
      <c r="S133" s="162"/>
    </row>
    <row r="134" spans="1:19" ht="18" customHeight="1" x14ac:dyDescent="0.2">
      <c r="A134" s="162"/>
      <c r="B134" s="162"/>
      <c r="C134" s="162"/>
      <c r="D134" s="162"/>
      <c r="E134" s="162"/>
      <c r="F134" s="162"/>
      <c r="G134" s="162"/>
      <c r="H134" s="162"/>
      <c r="I134" s="162"/>
      <c r="J134" s="162"/>
      <c r="K134" s="162"/>
      <c r="L134" s="162"/>
      <c r="M134" s="162"/>
      <c r="N134" s="162"/>
      <c r="O134" s="162"/>
      <c r="P134" s="162"/>
      <c r="Q134" s="162"/>
      <c r="R134" s="162"/>
      <c r="S134" s="162"/>
    </row>
    <row r="135" spans="1:19" ht="18" customHeight="1" x14ac:dyDescent="0.2">
      <c r="A135" s="162"/>
      <c r="B135" s="162"/>
      <c r="C135" s="162"/>
      <c r="D135" s="162"/>
      <c r="E135" s="162"/>
      <c r="F135" s="162"/>
      <c r="G135" s="162"/>
      <c r="H135" s="162"/>
      <c r="I135" s="162"/>
      <c r="J135" s="162"/>
      <c r="K135" s="162"/>
      <c r="L135" s="162"/>
      <c r="M135" s="162"/>
      <c r="N135" s="162"/>
      <c r="O135" s="162"/>
      <c r="P135" s="162"/>
      <c r="Q135" s="162"/>
      <c r="R135" s="162"/>
      <c r="S135" s="162"/>
    </row>
    <row r="136" spans="1:19" ht="18" customHeight="1" x14ac:dyDescent="0.2">
      <c r="A136" s="162"/>
      <c r="B136" s="162"/>
      <c r="C136" s="162"/>
      <c r="D136" s="162"/>
      <c r="E136" s="162"/>
      <c r="F136" s="162"/>
      <c r="G136" s="162"/>
      <c r="H136" s="162"/>
      <c r="I136" s="162"/>
      <c r="J136" s="162"/>
      <c r="K136" s="162"/>
      <c r="L136" s="162"/>
      <c r="M136" s="162"/>
      <c r="N136" s="162"/>
      <c r="O136" s="162"/>
      <c r="P136" s="162"/>
      <c r="Q136" s="162"/>
      <c r="R136" s="162"/>
      <c r="S136" s="162"/>
    </row>
    <row r="137" spans="1:19" ht="18" customHeight="1" x14ac:dyDescent="0.2">
      <c r="A137" s="162"/>
      <c r="B137" s="210"/>
      <c r="C137" s="210"/>
      <c r="D137" s="210"/>
      <c r="E137" s="210"/>
      <c r="F137" s="210"/>
      <c r="G137" s="210"/>
      <c r="H137" s="210"/>
      <c r="I137" s="210"/>
      <c r="J137" s="210"/>
      <c r="K137" s="210"/>
      <c r="L137" s="210"/>
      <c r="M137" s="210"/>
      <c r="N137" s="210"/>
      <c r="O137" s="210"/>
      <c r="P137" s="210"/>
      <c r="Q137" s="210"/>
      <c r="R137" s="210"/>
      <c r="S137" s="162"/>
    </row>
    <row r="138" spans="1:19" ht="18" customHeight="1" x14ac:dyDescent="0.2">
      <c r="A138" s="162"/>
      <c r="B138" s="162"/>
      <c r="C138" s="162"/>
      <c r="D138" s="162"/>
      <c r="E138" s="162"/>
      <c r="F138" s="162"/>
      <c r="G138" s="162"/>
      <c r="H138" s="162"/>
      <c r="I138" s="162"/>
      <c r="J138" s="162"/>
      <c r="K138" s="162"/>
      <c r="L138" s="162"/>
      <c r="M138" s="162"/>
      <c r="N138" s="162"/>
      <c r="O138" s="162"/>
      <c r="P138" s="162"/>
      <c r="Q138" s="162"/>
      <c r="R138" s="162"/>
      <c r="S138" s="162"/>
    </row>
    <row r="139" spans="1:19" ht="18" customHeight="1" x14ac:dyDescent="0.2">
      <c r="A139" s="162"/>
      <c r="B139" s="162"/>
      <c r="C139" s="162"/>
      <c r="D139" s="162"/>
      <c r="E139" s="162"/>
      <c r="F139" s="162"/>
      <c r="G139" s="162"/>
      <c r="H139" s="162"/>
      <c r="I139" s="162"/>
      <c r="J139" s="162"/>
      <c r="K139" s="162"/>
      <c r="L139" s="162"/>
      <c r="M139" s="162"/>
      <c r="N139" s="162"/>
      <c r="O139" s="162"/>
      <c r="P139" s="162"/>
      <c r="Q139" s="162"/>
      <c r="R139" s="162"/>
      <c r="S139" s="162"/>
    </row>
    <row r="140" spans="1:19" ht="18" customHeight="1" x14ac:dyDescent="0.2">
      <c r="A140" s="162"/>
      <c r="B140" s="162"/>
      <c r="C140" s="162"/>
      <c r="D140" s="162"/>
      <c r="E140" s="162"/>
      <c r="F140" s="162"/>
      <c r="G140" s="162"/>
      <c r="H140" s="162"/>
      <c r="I140" s="162"/>
      <c r="J140" s="162"/>
      <c r="K140" s="162"/>
      <c r="L140" s="162"/>
      <c r="M140" s="162"/>
      <c r="N140" s="162"/>
      <c r="O140" s="162"/>
      <c r="P140" s="162"/>
      <c r="Q140" s="162"/>
      <c r="R140" s="162"/>
      <c r="S140" s="162"/>
    </row>
    <row r="141" spans="1:19" ht="18" customHeight="1" x14ac:dyDescent="0.2">
      <c r="A141" s="162"/>
      <c r="B141" s="162"/>
      <c r="C141" s="162"/>
      <c r="D141" s="162"/>
      <c r="E141" s="162"/>
      <c r="F141" s="162"/>
      <c r="G141" s="162"/>
      <c r="H141" s="162"/>
      <c r="I141" s="162"/>
      <c r="J141" s="162"/>
      <c r="K141" s="162"/>
      <c r="L141" s="162"/>
      <c r="M141" s="162"/>
      <c r="N141" s="162"/>
      <c r="O141" s="162"/>
      <c r="P141" s="162"/>
      <c r="Q141" s="162"/>
      <c r="R141" s="162"/>
      <c r="S141" s="162"/>
    </row>
    <row r="142" spans="1:19" ht="18" customHeight="1" x14ac:dyDescent="0.2">
      <c r="A142" s="162"/>
      <c r="B142" s="162"/>
      <c r="C142" s="162"/>
      <c r="D142" s="162"/>
      <c r="E142" s="162"/>
      <c r="F142" s="162"/>
      <c r="G142" s="162"/>
      <c r="H142" s="162"/>
      <c r="I142" s="162"/>
      <c r="J142" s="162"/>
      <c r="K142" s="162"/>
      <c r="L142" s="162"/>
      <c r="M142" s="162"/>
      <c r="N142" s="162"/>
      <c r="O142" s="162"/>
      <c r="P142" s="162"/>
      <c r="Q142" s="162"/>
      <c r="R142" s="162"/>
      <c r="S142" s="162"/>
    </row>
    <row r="143" spans="1:19" ht="18" customHeight="1" x14ac:dyDescent="0.2">
      <c r="A143" s="162"/>
      <c r="B143" s="210"/>
      <c r="C143" s="210"/>
      <c r="D143" s="210"/>
      <c r="E143" s="210"/>
      <c r="F143" s="210"/>
      <c r="G143" s="210"/>
      <c r="H143" s="210"/>
      <c r="I143" s="210"/>
      <c r="J143" s="210"/>
      <c r="K143" s="210"/>
      <c r="L143" s="210"/>
      <c r="M143" s="210"/>
      <c r="N143" s="210"/>
      <c r="O143" s="210"/>
      <c r="P143" s="210"/>
      <c r="Q143" s="210"/>
      <c r="R143" s="210"/>
      <c r="S143" s="162"/>
    </row>
    <row r="144" spans="1:19" ht="18" customHeight="1" x14ac:dyDescent="0.2">
      <c r="A144" s="162"/>
      <c r="B144" s="162"/>
      <c r="C144" s="162"/>
      <c r="D144" s="162"/>
      <c r="E144" s="162"/>
      <c r="F144" s="162"/>
      <c r="G144" s="162"/>
      <c r="H144" s="162"/>
      <c r="I144" s="162"/>
      <c r="J144" s="162"/>
      <c r="K144" s="162"/>
      <c r="L144" s="162"/>
      <c r="M144" s="162"/>
      <c r="N144" s="162"/>
      <c r="O144" s="162"/>
      <c r="P144" s="162"/>
      <c r="Q144" s="162"/>
      <c r="R144" s="162"/>
      <c r="S144" s="162"/>
    </row>
    <row r="145" spans="1:19" ht="18" customHeight="1" x14ac:dyDescent="0.2">
      <c r="A145" s="162"/>
      <c r="B145" s="162"/>
      <c r="C145" s="162"/>
      <c r="D145" s="162"/>
      <c r="E145" s="162"/>
      <c r="F145" s="162"/>
      <c r="G145" s="162"/>
      <c r="H145" s="162"/>
      <c r="I145" s="162"/>
      <c r="J145" s="162"/>
      <c r="K145" s="162"/>
      <c r="L145" s="162"/>
      <c r="M145" s="162"/>
      <c r="N145" s="162"/>
      <c r="O145" s="162"/>
      <c r="P145" s="162"/>
      <c r="Q145" s="162"/>
      <c r="R145" s="162"/>
      <c r="S145" s="162"/>
    </row>
    <row r="146" spans="1:19" ht="18" customHeight="1" x14ac:dyDescent="0.2">
      <c r="A146" s="162"/>
      <c r="B146" s="162"/>
      <c r="C146" s="162"/>
      <c r="D146" s="162"/>
      <c r="E146" s="162"/>
      <c r="F146" s="162"/>
      <c r="G146" s="162"/>
      <c r="H146" s="162"/>
      <c r="I146" s="162"/>
      <c r="J146" s="162"/>
      <c r="K146" s="162"/>
      <c r="L146" s="162"/>
      <c r="M146" s="162"/>
      <c r="N146" s="162"/>
      <c r="O146" s="162"/>
      <c r="P146" s="162"/>
      <c r="Q146" s="162"/>
      <c r="R146" s="162"/>
      <c r="S146" s="162"/>
    </row>
    <row r="147" spans="1:19" ht="18" customHeight="1" x14ac:dyDescent="0.2">
      <c r="A147" s="162"/>
      <c r="B147" s="162"/>
      <c r="C147" s="162"/>
      <c r="D147" s="162"/>
      <c r="E147" s="162"/>
      <c r="F147" s="162"/>
      <c r="G147" s="162"/>
      <c r="H147" s="162"/>
      <c r="I147" s="162"/>
      <c r="J147" s="162"/>
      <c r="K147" s="162"/>
      <c r="L147" s="162"/>
      <c r="M147" s="162"/>
      <c r="N147" s="162"/>
      <c r="O147" s="162"/>
      <c r="P147" s="162"/>
      <c r="Q147" s="162"/>
      <c r="R147" s="162"/>
      <c r="S147" s="162"/>
    </row>
    <row r="148" spans="1:19" ht="18" customHeight="1" x14ac:dyDescent="0.2">
      <c r="A148" s="162"/>
      <c r="B148" s="162"/>
      <c r="C148" s="162"/>
      <c r="D148" s="162"/>
      <c r="E148" s="162"/>
      <c r="F148" s="162"/>
      <c r="G148" s="162"/>
      <c r="H148" s="162"/>
      <c r="I148" s="162"/>
      <c r="J148" s="162"/>
      <c r="K148" s="162"/>
      <c r="L148" s="162"/>
      <c r="M148" s="162"/>
      <c r="N148" s="162"/>
      <c r="O148" s="162"/>
      <c r="P148" s="162"/>
      <c r="Q148" s="162"/>
      <c r="R148" s="162"/>
      <c r="S148" s="162"/>
    </row>
    <row r="149" spans="1:19" ht="18" customHeight="1" x14ac:dyDescent="0.2">
      <c r="A149" s="176"/>
      <c r="B149" s="176"/>
      <c r="C149" s="176"/>
      <c r="D149" s="176"/>
      <c r="E149" s="176"/>
      <c r="F149" s="176"/>
      <c r="G149" s="176"/>
      <c r="H149" s="176"/>
      <c r="I149" s="176"/>
      <c r="J149" s="176"/>
      <c r="K149" s="176"/>
      <c r="L149" s="176"/>
      <c r="M149" s="176"/>
      <c r="N149" s="176"/>
      <c r="O149" s="176"/>
      <c r="P149" s="176"/>
      <c r="Q149" s="176"/>
      <c r="R149" s="176"/>
      <c r="S149" s="177"/>
    </row>
    <row r="150" spans="1:19" ht="7.5" customHeight="1" x14ac:dyDescent="0.2"/>
    <row r="151" spans="1:19" ht="15.75" customHeight="1" x14ac:dyDescent="0.2"/>
    <row r="152" spans="1:19" ht="7.5" customHeight="1" x14ac:dyDescent="0.2"/>
    <row r="153" spans="1:19" ht="15.75" customHeight="1" x14ac:dyDescent="0.2"/>
    <row r="154" spans="1:19" ht="7.5" customHeight="1" x14ac:dyDescent="0.2"/>
    <row r="155" spans="1:19" ht="15.75" customHeight="1" x14ac:dyDescent="0.2"/>
    <row r="156" spans="1:19" ht="7.5" customHeight="1" x14ac:dyDescent="0.2"/>
    <row r="157" spans="1:19" ht="15.75" customHeight="1" x14ac:dyDescent="0.2"/>
    <row r="158" spans="1:19" ht="7.5" customHeight="1" x14ac:dyDescent="0.2"/>
    <row r="159" spans="1:19" ht="15.75" customHeight="1" x14ac:dyDescent="0.2"/>
    <row r="160" spans="1:19" ht="7.5" customHeight="1" x14ac:dyDescent="0.2"/>
    <row r="161" ht="15.75" customHeight="1" x14ac:dyDescent="0.2"/>
    <row r="162" ht="7.5" customHeight="1" x14ac:dyDescent="0.2"/>
    <row r="163" ht="15.75" customHeight="1" x14ac:dyDescent="0.2"/>
    <row r="164" ht="7.5" customHeight="1" x14ac:dyDescent="0.2"/>
    <row r="165" ht="15.75" customHeight="1" x14ac:dyDescent="0.2"/>
    <row r="166" ht="7.5" customHeight="1" x14ac:dyDescent="0.2"/>
    <row r="167" ht="15.75" customHeight="1" x14ac:dyDescent="0.2"/>
    <row r="168" ht="7.5" customHeight="1" x14ac:dyDescent="0.2"/>
    <row r="169" ht="15.75" customHeight="1" x14ac:dyDescent="0.2"/>
    <row r="170" ht="7.5" customHeight="1" x14ac:dyDescent="0.2"/>
    <row r="171" ht="15.75" customHeight="1" x14ac:dyDescent="0.2"/>
    <row r="172" ht="7.5" customHeight="1" x14ac:dyDescent="0.2"/>
    <row r="173" ht="15.75" customHeight="1" x14ac:dyDescent="0.2"/>
    <row r="174" ht="7.5" customHeight="1" x14ac:dyDescent="0.2"/>
    <row r="175" ht="15.75" customHeight="1" x14ac:dyDescent="0.2"/>
    <row r="176" ht="7.5" customHeight="1" x14ac:dyDescent="0.2"/>
    <row r="177" ht="15.75" customHeight="1" x14ac:dyDescent="0.2"/>
    <row r="178" ht="6" customHeight="1" x14ac:dyDescent="0.2"/>
    <row r="179" ht="15.75" customHeight="1" x14ac:dyDescent="0.2"/>
    <row r="180" ht="7.5" customHeight="1" x14ac:dyDescent="0.2"/>
    <row r="181" ht="15.75" customHeight="1" x14ac:dyDescent="0.2"/>
    <row r="182" ht="7.5" customHeight="1" x14ac:dyDescent="0.2"/>
    <row r="183" ht="15.75" customHeight="1" x14ac:dyDescent="0.2"/>
    <row r="184" ht="7.5" customHeight="1" x14ac:dyDescent="0.2"/>
    <row r="185" ht="15.75" customHeight="1" x14ac:dyDescent="0.2"/>
    <row r="186" ht="7.5" customHeight="1" x14ac:dyDescent="0.2"/>
    <row r="187" ht="15.75" customHeight="1" x14ac:dyDescent="0.2"/>
    <row r="188" ht="7.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sheetData>
  <mergeCells count="51">
    <mergeCell ref="B125:R125"/>
    <mergeCell ref="B137:R137"/>
    <mergeCell ref="B143:R143"/>
    <mergeCell ref="B109:R109"/>
    <mergeCell ref="B111:R111"/>
    <mergeCell ref="B113:R113"/>
    <mergeCell ref="B115:R115"/>
    <mergeCell ref="B119:R119"/>
    <mergeCell ref="B123:R123"/>
    <mergeCell ref="B107:R107"/>
    <mergeCell ref="A81:S81"/>
    <mergeCell ref="A83:S83"/>
    <mergeCell ref="A85:S85"/>
    <mergeCell ref="A87:S87"/>
    <mergeCell ref="A89:S89"/>
    <mergeCell ref="A91:S91"/>
    <mergeCell ref="A95:S95"/>
    <mergeCell ref="A97:S97"/>
    <mergeCell ref="A99:S99"/>
    <mergeCell ref="A101:S101"/>
    <mergeCell ref="A105:R105"/>
    <mergeCell ref="A79:S79"/>
    <mergeCell ref="A59:S59"/>
    <mergeCell ref="A61:S61"/>
    <mergeCell ref="A62:S62"/>
    <mergeCell ref="A63:S63"/>
    <mergeCell ref="A65:S65"/>
    <mergeCell ref="A67:S67"/>
    <mergeCell ref="A69:S69"/>
    <mergeCell ref="A71:S71"/>
    <mergeCell ref="A73:S73"/>
    <mergeCell ref="A75:S75"/>
    <mergeCell ref="A77:S77"/>
    <mergeCell ref="A58:S58"/>
    <mergeCell ref="A47:S47"/>
    <mergeCell ref="A48:S48"/>
    <mergeCell ref="A49:S49"/>
    <mergeCell ref="A50:S50"/>
    <mergeCell ref="A51:S51"/>
    <mergeCell ref="A52:S52"/>
    <mergeCell ref="A53:S53"/>
    <mergeCell ref="A54:S54"/>
    <mergeCell ref="A55:S55"/>
    <mergeCell ref="A56:S56"/>
    <mergeCell ref="A57:S57"/>
    <mergeCell ref="A15:S15"/>
    <mergeCell ref="A1:S1"/>
    <mergeCell ref="A2:K2"/>
    <mergeCell ref="A3:S3"/>
    <mergeCell ref="A8:C8"/>
    <mergeCell ref="A14:S14"/>
  </mergeCells>
  <conditionalFormatting sqref="G8:G12">
    <cfRule type="iconSet" priority="1">
      <iconSet iconSet="3Arrows">
        <cfvo type="percent" val="0"/>
        <cfvo type="num" val="-0.5"/>
        <cfvo type="num" val="0.5" gte="0"/>
      </iconSet>
    </cfRule>
  </conditionalFormatting>
  <pageMargins left="0.70866141732283472" right="0.70866141732283472" top="0.74803149606299213" bottom="0.74803149606299213" header="0.31496062992125984" footer="0.31496062992125984"/>
  <pageSetup paperSize="9" scale="65" orientation="landscape" r:id="rId1"/>
  <drawing r:id="rId2"/>
  <legacyDrawing r:id="rId3"/>
  <oleObjects>
    <mc:AlternateContent xmlns:mc="http://schemas.openxmlformats.org/markup-compatibility/2006">
      <mc:Choice Requires="x14">
        <oleObject progId="MSPhotoEd.3" shapeId="50177" r:id="rId4">
          <objectPr defaultSize="0" autoPict="0" r:id="rId5">
            <anchor moveWithCells="1" sizeWithCells="1">
              <from>
                <xdr:col>0</xdr:col>
                <xdr:colOff>99060</xdr:colOff>
                <xdr:row>150</xdr:row>
                <xdr:rowOff>38100</xdr:rowOff>
              </from>
              <to>
                <xdr:col>1</xdr:col>
                <xdr:colOff>381000</xdr:colOff>
                <xdr:row>154</xdr:row>
                <xdr:rowOff>60960</xdr:rowOff>
              </to>
            </anchor>
          </objectPr>
        </oleObject>
      </mc:Choice>
      <mc:Fallback>
        <oleObject progId="MSPhotoEd.3" shapeId="5017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E524-C7BF-4CC6-8B0E-DD74EE54E9A8}">
  <sheetPr>
    <pageSetUpPr fitToPage="1"/>
  </sheetPr>
  <dimension ref="A1:P338"/>
  <sheetViews>
    <sheetView zoomScaleNormal="100" workbookViewId="0"/>
  </sheetViews>
  <sheetFormatPr defaultColWidth="9.28515625" defaultRowHeight="13.8" outlineLevelRow="1" x14ac:dyDescent="0.2"/>
  <cols>
    <col min="1" max="1" width="2" style="1" customWidth="1"/>
    <col min="2" max="2" width="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28.8" customHeight="1" x14ac:dyDescent="0.2">
      <c r="B2" s="244" t="s">
        <v>473</v>
      </c>
      <c r="C2" s="244"/>
      <c r="D2" s="244"/>
      <c r="E2" s="244"/>
      <c r="F2" s="244"/>
      <c r="G2" s="244"/>
      <c r="H2" s="244"/>
      <c r="I2" s="244"/>
      <c r="J2" s="244"/>
      <c r="K2" s="244"/>
      <c r="L2" s="244"/>
      <c r="M2" s="244"/>
      <c r="N2" s="244"/>
      <c r="O2" s="244"/>
      <c r="P2" s="244"/>
    </row>
    <row r="3" spans="1:16" ht="36.6" customHeight="1" x14ac:dyDescent="0.2">
      <c r="B3" s="243" t="s">
        <v>474</v>
      </c>
      <c r="C3" s="243"/>
      <c r="D3" s="243"/>
      <c r="E3" s="243"/>
      <c r="F3" s="243"/>
      <c r="G3" s="243"/>
      <c r="H3" s="243"/>
      <c r="I3" s="243"/>
      <c r="J3" s="243"/>
      <c r="K3" s="243"/>
      <c r="L3" s="243"/>
      <c r="M3" s="243"/>
      <c r="N3" s="243"/>
      <c r="O3" s="243"/>
      <c r="P3" s="243"/>
    </row>
    <row r="4" spans="1:16" ht="6.6" customHeight="1" x14ac:dyDescent="0.2">
      <c r="B4" s="225"/>
      <c r="C4" s="224"/>
      <c r="D4" s="224"/>
      <c r="E4" s="224"/>
      <c r="F4" s="224"/>
      <c r="G4" s="224"/>
      <c r="H4" s="224"/>
      <c r="I4" s="224"/>
      <c r="J4" s="224"/>
      <c r="K4" s="224"/>
      <c r="L4" s="224"/>
      <c r="M4" s="224"/>
      <c r="N4" s="224"/>
      <c r="O4" s="224"/>
      <c r="P4" s="224"/>
    </row>
    <row r="5" spans="1:16" ht="4.5" customHeight="1" x14ac:dyDescent="0.2">
      <c r="C5" s="74"/>
      <c r="D5" s="13"/>
      <c r="E5" s="13"/>
      <c r="F5" s="13"/>
      <c r="G5" s="13"/>
      <c r="H5" s="13"/>
      <c r="I5" s="13"/>
      <c r="J5" s="13"/>
      <c r="K5" s="13"/>
      <c r="L5" s="13"/>
      <c r="N5" s="13"/>
      <c r="O5" s="13"/>
      <c r="P5" s="13"/>
    </row>
    <row r="6" spans="1:16" ht="25.5" customHeight="1" x14ac:dyDescent="0.2">
      <c r="C6" s="75"/>
      <c r="D6" s="13"/>
      <c r="E6" s="223" t="s">
        <v>470</v>
      </c>
      <c r="F6" s="224"/>
      <c r="G6" s="224"/>
      <c r="H6" s="224"/>
      <c r="I6" s="224"/>
      <c r="J6" s="224"/>
      <c r="K6" s="224"/>
      <c r="L6" s="224"/>
      <c r="M6" s="224"/>
      <c r="N6" s="224"/>
      <c r="O6" s="224"/>
      <c r="P6" s="13"/>
    </row>
    <row r="7" spans="1:16" ht="4.5" customHeight="1" x14ac:dyDescent="0.2">
      <c r="C7" s="74"/>
      <c r="D7" s="13"/>
      <c r="E7" s="13"/>
      <c r="F7" s="13"/>
      <c r="G7" s="13"/>
      <c r="H7" s="13"/>
      <c r="I7" s="13"/>
      <c r="J7" s="13"/>
      <c r="K7" s="13"/>
      <c r="L7" s="13"/>
      <c r="N7" s="13"/>
      <c r="O7" s="13"/>
      <c r="P7" s="13"/>
    </row>
    <row r="8" spans="1:16" ht="36.75" customHeight="1" x14ac:dyDescent="0.2">
      <c r="B8" s="218" t="s">
        <v>56</v>
      </c>
      <c r="C8" s="218" t="s">
        <v>57</v>
      </c>
      <c r="D8" s="13"/>
      <c r="E8" s="76" t="s">
        <v>298</v>
      </c>
      <c r="F8" s="6"/>
      <c r="H8" s="77" t="s">
        <v>299</v>
      </c>
      <c r="I8" s="6"/>
      <c r="K8" s="77" t="s">
        <v>300</v>
      </c>
      <c r="L8" s="6"/>
      <c r="M8" s="78"/>
      <c r="N8" s="77" t="s">
        <v>301</v>
      </c>
      <c r="O8" s="6"/>
      <c r="P8" s="79"/>
    </row>
    <row r="9" spans="1:16" ht="4.5" customHeight="1" x14ac:dyDescent="0.2">
      <c r="B9" s="218"/>
      <c r="C9" s="218"/>
      <c r="D9" s="13"/>
      <c r="E9" s="13"/>
      <c r="F9" s="13"/>
      <c r="G9" s="13"/>
      <c r="H9" s="13"/>
      <c r="I9" s="13"/>
      <c r="J9" s="13"/>
      <c r="K9" s="13"/>
      <c r="L9" s="13"/>
      <c r="N9" s="13"/>
      <c r="O9" s="13"/>
      <c r="P9" s="13"/>
    </row>
    <row r="10" spans="1:16" ht="14.25" customHeight="1" x14ac:dyDescent="0.2">
      <c r="B10" s="218"/>
      <c r="C10" s="218"/>
      <c r="D10" s="13"/>
      <c r="E10" s="219" t="s">
        <v>302</v>
      </c>
      <c r="F10" s="220"/>
      <c r="G10" s="150"/>
      <c r="H10" s="219" t="s">
        <v>303</v>
      </c>
      <c r="I10" s="221"/>
      <c r="J10" s="222"/>
      <c r="K10" s="222"/>
      <c r="L10" s="222"/>
      <c r="M10" s="222"/>
      <c r="N10" s="222"/>
      <c r="O10" s="222"/>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18">
        <v>3</v>
      </c>
      <c r="F12" s="218"/>
      <c r="G12" s="13"/>
      <c r="H12" s="218">
        <v>4</v>
      </c>
      <c r="I12" s="218"/>
      <c r="J12" s="13"/>
      <c r="K12" s="218">
        <v>5</v>
      </c>
      <c r="L12" s="218"/>
      <c r="M12" s="13"/>
      <c r="N12" s="218">
        <v>6</v>
      </c>
      <c r="O12" s="218"/>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1.25" hidden="1" customHeight="1" outlineLevel="1" x14ac:dyDescent="0.25">
      <c r="A15" s="86" t="s">
        <v>304</v>
      </c>
      <c r="B15" s="87">
        <v>2001</v>
      </c>
      <c r="C15" s="88" t="s">
        <v>58</v>
      </c>
      <c r="D15" s="80"/>
      <c r="E15" s="102">
        <v>49005</v>
      </c>
      <c r="F15" s="80"/>
      <c r="G15" s="80"/>
      <c r="H15" s="41">
        <v>83.159245418936564</v>
      </c>
      <c r="I15" s="89"/>
      <c r="J15" s="89"/>
      <c r="K15" s="41">
        <v>92.526225744000726</v>
      </c>
      <c r="L15" s="89"/>
      <c r="M15" s="89"/>
      <c r="N15" s="41">
        <v>98.102291657286926</v>
      </c>
      <c r="O15" s="80"/>
      <c r="P15" s="90"/>
    </row>
    <row r="16" spans="1:16" ht="11.25" hidden="1" customHeight="1" outlineLevel="1" x14ac:dyDescent="0.25">
      <c r="A16" s="86" t="s">
        <v>305</v>
      </c>
      <c r="B16" s="87">
        <v>2001</v>
      </c>
      <c r="C16" s="88" t="s">
        <v>59</v>
      </c>
      <c r="D16" s="80"/>
      <c r="E16" s="102">
        <v>54560</v>
      </c>
      <c r="F16" s="80"/>
      <c r="G16" s="80"/>
      <c r="H16" s="41">
        <v>74.710965072410858</v>
      </c>
      <c r="I16" s="89"/>
      <c r="J16" s="89"/>
      <c r="K16" s="41">
        <v>86.292645328789902</v>
      </c>
      <c r="L16" s="89"/>
      <c r="M16" s="89"/>
      <c r="N16" s="41">
        <v>95.117845117845107</v>
      </c>
      <c r="O16" s="80"/>
      <c r="P16" s="90"/>
    </row>
    <row r="17" spans="1:16" ht="11.25" hidden="1" customHeight="1" outlineLevel="1" x14ac:dyDescent="0.25">
      <c r="A17" s="86" t="s">
        <v>306</v>
      </c>
      <c r="B17" s="87">
        <v>2001</v>
      </c>
      <c r="C17" s="88" t="s">
        <v>60</v>
      </c>
      <c r="D17" s="80"/>
      <c r="E17" s="102">
        <v>60510</v>
      </c>
      <c r="F17" s="80"/>
      <c r="G17" s="80"/>
      <c r="H17" s="41">
        <v>81.180670661736571</v>
      </c>
      <c r="I17" s="89"/>
      <c r="J17" s="89"/>
      <c r="K17" s="41">
        <v>90.81437496584762</v>
      </c>
      <c r="L17" s="89"/>
      <c r="M17" s="89"/>
      <c r="N17" s="41">
        <v>97.202236753428892</v>
      </c>
      <c r="O17" s="80"/>
      <c r="P17" s="90"/>
    </row>
    <row r="18" spans="1:16" ht="11.25" hidden="1" customHeight="1" outlineLevel="1" x14ac:dyDescent="0.25">
      <c r="A18" s="86" t="s">
        <v>307</v>
      </c>
      <c r="B18" s="87">
        <v>2001</v>
      </c>
      <c r="C18" s="88" t="s">
        <v>61</v>
      </c>
      <c r="D18" s="80"/>
      <c r="E18" s="102">
        <v>56133</v>
      </c>
      <c r="F18" s="80"/>
      <c r="G18" s="80"/>
      <c r="H18" s="41">
        <v>83.723416894380421</v>
      </c>
      <c r="I18" s="89"/>
      <c r="J18" s="89"/>
      <c r="K18" s="41">
        <v>92.35079798819848</v>
      </c>
      <c r="L18" s="89"/>
      <c r="M18" s="89"/>
      <c r="N18" s="41">
        <v>97.709001623698072</v>
      </c>
      <c r="O18" s="80"/>
      <c r="P18" s="90"/>
    </row>
    <row r="19" spans="1:16" s="91" customFormat="1" ht="11.25" hidden="1" customHeight="1" outlineLevel="1" x14ac:dyDescent="0.25">
      <c r="A19" s="86" t="s">
        <v>308</v>
      </c>
      <c r="B19" s="87">
        <v>2001</v>
      </c>
      <c r="C19" s="88" t="s">
        <v>42</v>
      </c>
      <c r="D19" s="80"/>
      <c r="E19" s="102">
        <v>60039</v>
      </c>
      <c r="F19" s="80"/>
      <c r="G19" s="80"/>
      <c r="H19" s="41">
        <v>81.490029542097489</v>
      </c>
      <c r="I19" s="89"/>
      <c r="J19" s="89"/>
      <c r="K19" s="41">
        <v>90.688700147710492</v>
      </c>
      <c r="L19" s="89"/>
      <c r="M19" s="89"/>
      <c r="N19" s="41">
        <v>97.287666174298366</v>
      </c>
      <c r="O19" s="80"/>
      <c r="P19" s="90"/>
    </row>
    <row r="20" spans="1:16" ht="11.25" hidden="1" customHeight="1" outlineLevel="1" x14ac:dyDescent="0.25">
      <c r="A20" s="86" t="s">
        <v>309</v>
      </c>
      <c r="B20" s="87">
        <v>2001</v>
      </c>
      <c r="C20" s="88" t="s">
        <v>62</v>
      </c>
      <c r="D20" s="80"/>
      <c r="E20" s="102">
        <v>55812</v>
      </c>
      <c r="F20" s="80"/>
      <c r="G20" s="80"/>
      <c r="H20" s="41">
        <v>81.057295096689217</v>
      </c>
      <c r="I20" s="89"/>
      <c r="J20" s="89"/>
      <c r="K20" s="41">
        <v>90.171426290686313</v>
      </c>
      <c r="L20" s="89"/>
      <c r="M20" s="89"/>
      <c r="N20" s="41">
        <v>96.996547526392462</v>
      </c>
      <c r="O20" s="80"/>
      <c r="P20" s="90"/>
    </row>
    <row r="21" spans="1:16" ht="11.25" hidden="1" customHeight="1" outlineLevel="1" x14ac:dyDescent="0.25">
      <c r="A21" s="86" t="s">
        <v>310</v>
      </c>
      <c r="B21" s="87">
        <v>2001</v>
      </c>
      <c r="C21" s="88" t="s">
        <v>63</v>
      </c>
      <c r="D21" s="80"/>
      <c r="E21" s="102">
        <v>55893</v>
      </c>
      <c r="F21" s="80"/>
      <c r="G21" s="80"/>
      <c r="H21" s="41">
        <v>80.416465086276418</v>
      </c>
      <c r="I21" s="89"/>
      <c r="J21" s="89"/>
      <c r="K21" s="41">
        <v>89.711336881148213</v>
      </c>
      <c r="L21" s="89"/>
      <c r="M21" s="89"/>
      <c r="N21" s="41">
        <v>96.851314304144495</v>
      </c>
      <c r="O21" s="80"/>
      <c r="P21" s="90"/>
    </row>
    <row r="22" spans="1:16" ht="11.25" hidden="1" customHeight="1" outlineLevel="1" x14ac:dyDescent="0.25">
      <c r="A22" s="86" t="s">
        <v>311</v>
      </c>
      <c r="B22" s="87">
        <v>2001</v>
      </c>
      <c r="C22" s="88" t="s">
        <v>64</v>
      </c>
      <c r="D22" s="80"/>
      <c r="E22" s="102">
        <v>61731</v>
      </c>
      <c r="F22" s="80"/>
      <c r="G22" s="80"/>
      <c r="H22" s="41">
        <v>82.336320771694929</v>
      </c>
      <c r="I22" s="89"/>
      <c r="J22" s="89"/>
      <c r="K22" s="41">
        <v>91.293236871468167</v>
      </c>
      <c r="L22" s="89"/>
      <c r="M22" s="89"/>
      <c r="N22" s="41">
        <v>97.323903106216036</v>
      </c>
      <c r="O22" s="80"/>
      <c r="P22" s="90"/>
    </row>
    <row r="23" spans="1:16" s="91" customFormat="1" ht="11.25" hidden="1" customHeight="1" outlineLevel="1" x14ac:dyDescent="0.25">
      <c r="A23" s="86" t="s">
        <v>312</v>
      </c>
      <c r="B23" s="87">
        <v>2001</v>
      </c>
      <c r="C23" s="88" t="s">
        <v>65</v>
      </c>
      <c r="D23" s="80"/>
      <c r="E23" s="102">
        <v>61243</v>
      </c>
      <c r="F23" s="80"/>
      <c r="G23" s="80"/>
      <c r="H23" s="41">
        <v>83.002714173816415</v>
      </c>
      <c r="I23" s="89"/>
      <c r="J23" s="89"/>
      <c r="K23" s="41">
        <v>91.688070386359911</v>
      </c>
      <c r="L23" s="89"/>
      <c r="M23" s="89"/>
      <c r="N23" s="41">
        <v>97.610069767018231</v>
      </c>
      <c r="O23" s="80"/>
      <c r="P23" s="90"/>
    </row>
    <row r="24" spans="1:16" ht="11.25" hidden="1" customHeight="1" outlineLevel="1" x14ac:dyDescent="0.25">
      <c r="A24" s="86" t="s">
        <v>313</v>
      </c>
      <c r="B24" s="87">
        <v>2001</v>
      </c>
      <c r="C24" s="88" t="s">
        <v>66</v>
      </c>
      <c r="D24" s="80"/>
      <c r="E24" s="102">
        <v>64782</v>
      </c>
      <c r="F24" s="80"/>
      <c r="G24" s="80"/>
      <c r="H24" s="41">
        <v>79.223732402923147</v>
      </c>
      <c r="I24" s="89"/>
      <c r="J24" s="89"/>
      <c r="K24" s="41">
        <v>89.24994358520371</v>
      </c>
      <c r="L24" s="89"/>
      <c r="M24" s="89"/>
      <c r="N24" s="41">
        <v>96.764394452255715</v>
      </c>
      <c r="O24" s="80"/>
      <c r="P24" s="90"/>
    </row>
    <row r="25" spans="1:16" ht="11.25" hidden="1" customHeight="1" outlineLevel="1" x14ac:dyDescent="0.25">
      <c r="A25" s="86" t="s">
        <v>314</v>
      </c>
      <c r="B25" s="87">
        <v>2001</v>
      </c>
      <c r="C25" s="88" t="s">
        <v>67</v>
      </c>
      <c r="D25" s="80"/>
      <c r="E25" s="102">
        <v>63152</v>
      </c>
      <c r="F25" s="80"/>
      <c r="G25" s="80"/>
      <c r="H25" s="41">
        <v>79.868930486981853</v>
      </c>
      <c r="I25" s="89"/>
      <c r="J25" s="89"/>
      <c r="K25" s="41">
        <v>89.880296948815399</v>
      </c>
      <c r="L25" s="89"/>
      <c r="M25" s="89"/>
      <c r="N25" s="41">
        <v>97.115760309736089</v>
      </c>
      <c r="O25" s="80"/>
      <c r="P25" s="90"/>
    </row>
    <row r="26" spans="1:16" ht="11.25" hidden="1" customHeight="1" outlineLevel="1" x14ac:dyDescent="0.25">
      <c r="A26" s="86" t="s">
        <v>315</v>
      </c>
      <c r="B26" s="87">
        <v>2001</v>
      </c>
      <c r="C26" s="88" t="s">
        <v>68</v>
      </c>
      <c r="D26" s="80"/>
      <c r="E26" s="102">
        <v>58504</v>
      </c>
      <c r="F26" s="80"/>
      <c r="G26" s="80"/>
      <c r="H26" s="41">
        <v>76.344628275500909</v>
      </c>
      <c r="I26" s="89"/>
      <c r="J26" s="89"/>
      <c r="K26" s="41">
        <v>85.344376127392991</v>
      </c>
      <c r="L26" s="89"/>
      <c r="M26" s="89"/>
      <c r="N26" s="41">
        <v>93.684659697034348</v>
      </c>
      <c r="O26" s="80"/>
      <c r="P26" s="90"/>
    </row>
    <row r="27" spans="1:16" ht="15" customHeight="1" collapsed="1" x14ac:dyDescent="0.25">
      <c r="A27" s="86" t="s">
        <v>316</v>
      </c>
      <c r="B27" s="92">
        <v>2001</v>
      </c>
      <c r="C27" s="93" t="s">
        <v>0</v>
      </c>
      <c r="D27" s="94"/>
      <c r="E27" s="16">
        <v>701364</v>
      </c>
      <c r="F27" s="94"/>
      <c r="G27" s="94"/>
      <c r="H27" s="95">
        <v>80.541992148682155</v>
      </c>
      <c r="I27" s="89"/>
      <c r="J27" s="89"/>
      <c r="K27" s="95">
        <v>89.998394120892485</v>
      </c>
      <c r="L27" s="89"/>
      <c r="M27" s="89"/>
      <c r="N27" s="95">
        <v>96.816543416770145</v>
      </c>
      <c r="O27" s="94"/>
      <c r="P27" s="96"/>
    </row>
    <row r="28" spans="1:16" s="91" customFormat="1" ht="11.25" hidden="1" customHeight="1" outlineLevel="1" x14ac:dyDescent="0.25">
      <c r="A28" s="86" t="s">
        <v>317</v>
      </c>
      <c r="B28" s="87">
        <v>2002</v>
      </c>
      <c r="C28" s="88" t="s">
        <v>58</v>
      </c>
      <c r="D28" s="80"/>
      <c r="E28" s="102">
        <v>59918</v>
      </c>
      <c r="F28" s="80"/>
      <c r="G28" s="80"/>
      <c r="H28" s="41">
        <v>77.298724954462656</v>
      </c>
      <c r="I28" s="89"/>
      <c r="J28" s="89"/>
      <c r="K28" s="41">
        <v>87.051001821493628</v>
      </c>
      <c r="L28" s="89"/>
      <c r="M28" s="89"/>
      <c r="N28" s="41">
        <v>95.39162112932604</v>
      </c>
      <c r="O28" s="80"/>
      <c r="P28" s="90"/>
    </row>
    <row r="29" spans="1:16" ht="11.25" hidden="1" customHeight="1" outlineLevel="1" x14ac:dyDescent="0.25">
      <c r="A29" s="86" t="s">
        <v>318</v>
      </c>
      <c r="B29" s="87">
        <v>2002</v>
      </c>
      <c r="C29" s="88" t="s">
        <v>59</v>
      </c>
      <c r="D29" s="80"/>
      <c r="E29" s="102">
        <v>55728</v>
      </c>
      <c r="F29" s="80"/>
      <c r="G29" s="80"/>
      <c r="H29" s="41">
        <v>81.507639935045887</v>
      </c>
      <c r="I29" s="89"/>
      <c r="J29" s="89"/>
      <c r="K29" s="41">
        <v>90.378181675894581</v>
      </c>
      <c r="L29" s="89"/>
      <c r="M29" s="89"/>
      <c r="N29" s="41">
        <v>96.846203509870293</v>
      </c>
      <c r="O29" s="80"/>
      <c r="P29" s="90"/>
    </row>
    <row r="30" spans="1:16" ht="11.25" hidden="1" customHeight="1" outlineLevel="1" x14ac:dyDescent="0.25">
      <c r="A30" s="86" t="s">
        <v>319</v>
      </c>
      <c r="B30" s="87">
        <v>2002</v>
      </c>
      <c r="C30" s="88" t="s">
        <v>60</v>
      </c>
      <c r="D30" s="80"/>
      <c r="E30" s="102">
        <v>60578</v>
      </c>
      <c r="F30" s="80"/>
      <c r="G30" s="80"/>
      <c r="H30" s="41">
        <v>84.766580315573989</v>
      </c>
      <c r="I30" s="89"/>
      <c r="J30" s="89"/>
      <c r="K30" s="41">
        <v>92.168620133693238</v>
      </c>
      <c r="L30" s="89"/>
      <c r="M30" s="89"/>
      <c r="N30" s="41">
        <v>97.740982953207364</v>
      </c>
      <c r="O30" s="80"/>
      <c r="P30" s="90"/>
    </row>
    <row r="31" spans="1:16" ht="11.25" hidden="1" customHeight="1" outlineLevel="1" x14ac:dyDescent="0.25">
      <c r="A31" s="86" t="s">
        <v>320</v>
      </c>
      <c r="B31" s="87">
        <v>2002</v>
      </c>
      <c r="C31" s="88" t="s">
        <v>61</v>
      </c>
      <c r="D31" s="80"/>
      <c r="E31" s="102">
        <v>60060</v>
      </c>
      <c r="F31" s="80"/>
      <c r="G31" s="80"/>
      <c r="H31" s="41">
        <v>83.990372342365333</v>
      </c>
      <c r="I31" s="89"/>
      <c r="J31" s="89"/>
      <c r="K31" s="41">
        <v>91.962364611064515</v>
      </c>
      <c r="L31" s="89"/>
      <c r="M31" s="89"/>
      <c r="N31" s="41">
        <v>97.593085591335111</v>
      </c>
      <c r="O31" s="80"/>
      <c r="P31" s="90"/>
    </row>
    <row r="32" spans="1:16" s="91" customFormat="1" ht="11.25" hidden="1" customHeight="1" outlineLevel="1" x14ac:dyDescent="0.25">
      <c r="A32" s="86" t="s">
        <v>321</v>
      </c>
      <c r="B32" s="87">
        <v>2002</v>
      </c>
      <c r="C32" s="88" t="s">
        <v>42</v>
      </c>
      <c r="D32" s="80"/>
      <c r="E32" s="102">
        <v>60883</v>
      </c>
      <c r="F32" s="80"/>
      <c r="G32" s="80"/>
      <c r="H32" s="41">
        <v>83.634852072075333</v>
      </c>
      <c r="I32" s="89"/>
      <c r="J32" s="89"/>
      <c r="K32" s="41">
        <v>91.671937973288038</v>
      </c>
      <c r="L32" s="89"/>
      <c r="M32" s="89"/>
      <c r="N32" s="41">
        <v>97.493267788400715</v>
      </c>
      <c r="O32" s="80"/>
      <c r="P32" s="90"/>
    </row>
    <row r="33" spans="1:16" ht="11.25" hidden="1" customHeight="1" outlineLevel="1" x14ac:dyDescent="0.25">
      <c r="A33" s="86" t="s">
        <v>322</v>
      </c>
      <c r="B33" s="87">
        <v>2002</v>
      </c>
      <c r="C33" s="88" t="s">
        <v>62</v>
      </c>
      <c r="D33" s="80"/>
      <c r="E33" s="102">
        <v>56276</v>
      </c>
      <c r="F33" s="80"/>
      <c r="G33" s="80"/>
      <c r="H33" s="41">
        <v>84.801697212564093</v>
      </c>
      <c r="I33" s="89"/>
      <c r="J33" s="89"/>
      <c r="K33" s="41">
        <v>92.313434301765966</v>
      </c>
      <c r="L33" s="89"/>
      <c r="M33" s="89"/>
      <c r="N33" s="41">
        <v>97.558292572730664</v>
      </c>
      <c r="O33" s="80"/>
      <c r="P33" s="90"/>
    </row>
    <row r="34" spans="1:16" ht="11.25" hidden="1" customHeight="1" outlineLevel="1" x14ac:dyDescent="0.25">
      <c r="A34" s="86" t="s">
        <v>323</v>
      </c>
      <c r="B34" s="87">
        <v>2002</v>
      </c>
      <c r="C34" s="88" t="s">
        <v>63</v>
      </c>
      <c r="D34" s="80"/>
      <c r="E34" s="102">
        <v>54487</v>
      </c>
      <c r="F34" s="80"/>
      <c r="G34" s="80"/>
      <c r="H34" s="41">
        <v>86.194704818286453</v>
      </c>
      <c r="I34" s="89"/>
      <c r="J34" s="89"/>
      <c r="K34" s="41">
        <v>93.200131557309646</v>
      </c>
      <c r="L34" s="89"/>
      <c r="M34" s="89"/>
      <c r="N34" s="41">
        <v>97.932083538891632</v>
      </c>
      <c r="O34" s="80"/>
      <c r="P34" s="90"/>
    </row>
    <row r="35" spans="1:16" ht="11.25" hidden="1" customHeight="1" outlineLevel="1" x14ac:dyDescent="0.25">
      <c r="A35" s="86" t="s">
        <v>324</v>
      </c>
      <c r="B35" s="87">
        <v>2002</v>
      </c>
      <c r="C35" s="88" t="s">
        <v>64</v>
      </c>
      <c r="D35" s="80"/>
      <c r="E35" s="102">
        <v>61023</v>
      </c>
      <c r="F35" s="80"/>
      <c r="G35" s="80"/>
      <c r="H35" s="41">
        <v>81.855028408062822</v>
      </c>
      <c r="I35" s="89"/>
      <c r="J35" s="89"/>
      <c r="K35" s="41">
        <v>90.634386422031639</v>
      </c>
      <c r="L35" s="89"/>
      <c r="M35" s="89"/>
      <c r="N35" s="41">
        <v>97.139289979372492</v>
      </c>
      <c r="O35" s="80"/>
      <c r="P35" s="90"/>
    </row>
    <row r="36" spans="1:16" s="91" customFormat="1" ht="11.25" hidden="1" customHeight="1" outlineLevel="1" x14ac:dyDescent="0.25">
      <c r="A36" s="86" t="s">
        <v>325</v>
      </c>
      <c r="B36" s="87">
        <v>2002</v>
      </c>
      <c r="C36" s="88" t="s">
        <v>65</v>
      </c>
      <c r="D36" s="80"/>
      <c r="E36" s="102">
        <v>61709</v>
      </c>
      <c r="F36" s="80"/>
      <c r="G36" s="80"/>
      <c r="H36" s="41">
        <v>83.811036550542553</v>
      </c>
      <c r="I36" s="89"/>
      <c r="J36" s="89"/>
      <c r="K36" s="41">
        <v>92.065248429468866</v>
      </c>
      <c r="L36" s="89"/>
      <c r="M36" s="89"/>
      <c r="N36" s="41">
        <v>97.554968589377495</v>
      </c>
      <c r="O36" s="80"/>
      <c r="P36" s="90"/>
    </row>
    <row r="37" spans="1:16" ht="11.25" hidden="1" customHeight="1" outlineLevel="1" x14ac:dyDescent="0.25">
      <c r="A37" s="86" t="s">
        <v>326</v>
      </c>
      <c r="B37" s="87">
        <v>2002</v>
      </c>
      <c r="C37" s="88" t="s">
        <v>66</v>
      </c>
      <c r="D37" s="80"/>
      <c r="E37" s="102">
        <v>65000</v>
      </c>
      <c r="F37" s="80"/>
      <c r="G37" s="80"/>
      <c r="H37" s="41">
        <v>80.070155222666571</v>
      </c>
      <c r="I37" s="89"/>
      <c r="J37" s="89"/>
      <c r="K37" s="41">
        <v>89.902053819562127</v>
      </c>
      <c r="L37" s="89"/>
      <c r="M37" s="89"/>
      <c r="N37" s="41">
        <v>97.231071646444789</v>
      </c>
      <c r="O37" s="80"/>
      <c r="P37" s="90"/>
    </row>
    <row r="38" spans="1:16" ht="11.25" hidden="1" customHeight="1" outlineLevel="1" x14ac:dyDescent="0.25">
      <c r="A38" s="86" t="s">
        <v>327</v>
      </c>
      <c r="B38" s="87">
        <v>2002</v>
      </c>
      <c r="C38" s="88" t="s">
        <v>67</v>
      </c>
      <c r="D38" s="80"/>
      <c r="E38" s="102">
        <v>61988</v>
      </c>
      <c r="F38" s="80"/>
      <c r="G38" s="80"/>
      <c r="H38" s="41">
        <v>81.863688185834405</v>
      </c>
      <c r="I38" s="89"/>
      <c r="J38" s="89"/>
      <c r="K38" s="41">
        <v>91.52949978623343</v>
      </c>
      <c r="L38" s="89"/>
      <c r="M38" s="89"/>
      <c r="N38" s="41">
        <v>97.799985748895537</v>
      </c>
      <c r="O38" s="80"/>
      <c r="P38" s="90"/>
    </row>
    <row r="39" spans="1:16" ht="11.25" hidden="1" customHeight="1" outlineLevel="1" x14ac:dyDescent="0.25">
      <c r="A39" s="86" t="s">
        <v>328</v>
      </c>
      <c r="B39" s="87">
        <v>2002</v>
      </c>
      <c r="C39" s="88" t="s">
        <v>68</v>
      </c>
      <c r="D39" s="80"/>
      <c r="E39" s="102">
        <v>59895</v>
      </c>
      <c r="F39" s="80"/>
      <c r="G39" s="80"/>
      <c r="H39" s="41">
        <v>84.601123389258049</v>
      </c>
      <c r="I39" s="89"/>
      <c r="J39" s="89"/>
      <c r="K39" s="41">
        <v>92.59150482763684</v>
      </c>
      <c r="L39" s="89"/>
      <c r="M39" s="89"/>
      <c r="N39" s="41">
        <v>97.800947171335224</v>
      </c>
      <c r="O39" s="80"/>
      <c r="P39" s="90"/>
    </row>
    <row r="40" spans="1:16" ht="15" customHeight="1" collapsed="1" x14ac:dyDescent="0.25">
      <c r="A40" s="86" t="s">
        <v>329</v>
      </c>
      <c r="B40" s="92">
        <v>2002</v>
      </c>
      <c r="C40" s="93" t="s">
        <v>0</v>
      </c>
      <c r="D40" s="94"/>
      <c r="E40" s="16">
        <v>717545</v>
      </c>
      <c r="F40" s="94"/>
      <c r="G40" s="94"/>
      <c r="H40" s="95">
        <v>82.812111691666686</v>
      </c>
      <c r="I40" s="89"/>
      <c r="J40" s="89"/>
      <c r="K40" s="95">
        <v>91.262161241727597</v>
      </c>
      <c r="L40" s="89"/>
      <c r="M40" s="89"/>
      <c r="N40" s="95">
        <v>97.336415766430534</v>
      </c>
      <c r="O40" s="94"/>
      <c r="P40" s="96"/>
    </row>
    <row r="41" spans="1:16" s="91" customFormat="1" ht="11.25" hidden="1" customHeight="1" outlineLevel="1" x14ac:dyDescent="0.25">
      <c r="A41" s="86" t="s">
        <v>330</v>
      </c>
      <c r="B41" s="87">
        <v>2003</v>
      </c>
      <c r="C41" s="88" t="s">
        <v>58</v>
      </c>
      <c r="D41" s="80"/>
      <c r="E41" s="102">
        <v>62558</v>
      </c>
      <c r="F41" s="80"/>
      <c r="G41" s="80"/>
      <c r="H41" s="41">
        <v>81.170852493809704</v>
      </c>
      <c r="I41" s="89"/>
      <c r="J41" s="89"/>
      <c r="K41" s="41">
        <v>90.0689777148921</v>
      </c>
      <c r="L41" s="89"/>
      <c r="M41" s="89"/>
      <c r="N41" s="41">
        <v>96.618323310930307</v>
      </c>
      <c r="O41" s="80"/>
      <c r="P41" s="90"/>
    </row>
    <row r="42" spans="1:16" ht="11.25" hidden="1" customHeight="1" outlineLevel="1" x14ac:dyDescent="0.25">
      <c r="A42" s="86" t="s">
        <v>331</v>
      </c>
      <c r="B42" s="87">
        <v>2003</v>
      </c>
      <c r="C42" s="88" t="s">
        <v>59</v>
      </c>
      <c r="D42" s="80"/>
      <c r="E42" s="102">
        <v>58166</v>
      </c>
      <c r="F42" s="80"/>
      <c r="G42" s="80"/>
      <c r="H42" s="41">
        <v>81.761127367934691</v>
      </c>
      <c r="I42" s="89"/>
      <c r="J42" s="89"/>
      <c r="K42" s="41">
        <v>90.291467734483291</v>
      </c>
      <c r="L42" s="89"/>
      <c r="M42" s="89"/>
      <c r="N42" s="41">
        <v>96.894732789157558</v>
      </c>
      <c r="O42" s="80"/>
      <c r="P42" s="90"/>
    </row>
    <row r="43" spans="1:16" ht="11.25" hidden="1" customHeight="1" outlineLevel="1" x14ac:dyDescent="0.25">
      <c r="A43" s="86" t="s">
        <v>332</v>
      </c>
      <c r="B43" s="87">
        <v>2003</v>
      </c>
      <c r="C43" s="88" t="s">
        <v>60</v>
      </c>
      <c r="D43" s="80"/>
      <c r="E43" s="102">
        <v>63726</v>
      </c>
      <c r="F43" s="80"/>
      <c r="G43" s="80"/>
      <c r="H43" s="41">
        <v>87.485598575568204</v>
      </c>
      <c r="I43" s="89"/>
      <c r="J43" s="89"/>
      <c r="K43" s="41">
        <v>94.071850015710652</v>
      </c>
      <c r="L43" s="89"/>
      <c r="M43" s="89"/>
      <c r="N43" s="41">
        <v>98.132178891875853</v>
      </c>
      <c r="O43" s="80"/>
      <c r="P43" s="90"/>
    </row>
    <row r="44" spans="1:16" ht="11.25" hidden="1" customHeight="1" outlineLevel="1" x14ac:dyDescent="0.25">
      <c r="A44" s="86" t="s">
        <v>333</v>
      </c>
      <c r="B44" s="87">
        <v>2003</v>
      </c>
      <c r="C44" s="88" t="s">
        <v>61</v>
      </c>
      <c r="D44" s="80"/>
      <c r="E44" s="102">
        <v>61630</v>
      </c>
      <c r="F44" s="80"/>
      <c r="G44" s="80"/>
      <c r="H44" s="41">
        <v>87.196704353664956</v>
      </c>
      <c r="I44" s="89"/>
      <c r="J44" s="89"/>
      <c r="K44" s="41">
        <v>93.985808395187192</v>
      </c>
      <c r="L44" s="89"/>
      <c r="M44" s="89"/>
      <c r="N44" s="41">
        <v>98.265067237718455</v>
      </c>
      <c r="O44" s="80"/>
      <c r="P44" s="90"/>
    </row>
    <row r="45" spans="1:16" s="91" customFormat="1" ht="11.25" hidden="1" customHeight="1" outlineLevel="1" x14ac:dyDescent="0.25">
      <c r="A45" s="86" t="s">
        <v>334</v>
      </c>
      <c r="B45" s="87">
        <v>2003</v>
      </c>
      <c r="C45" s="88" t="s">
        <v>42</v>
      </c>
      <c r="D45" s="80"/>
      <c r="E45" s="102">
        <v>63111</v>
      </c>
      <c r="F45" s="80"/>
      <c r="G45" s="80"/>
      <c r="H45" s="41">
        <v>86.776259909399784</v>
      </c>
      <c r="I45" s="89"/>
      <c r="J45" s="89"/>
      <c r="K45" s="41">
        <v>93.613745753114387</v>
      </c>
      <c r="L45" s="89"/>
      <c r="M45" s="89"/>
      <c r="N45" s="41">
        <v>98.264085503963756</v>
      </c>
      <c r="O45" s="80"/>
      <c r="P45" s="90"/>
    </row>
    <row r="46" spans="1:16" ht="11.25" hidden="1" customHeight="1" outlineLevel="1" x14ac:dyDescent="0.25">
      <c r="A46" s="86" t="s">
        <v>335</v>
      </c>
      <c r="B46" s="87">
        <v>2003</v>
      </c>
      <c r="C46" s="88" t="s">
        <v>62</v>
      </c>
      <c r="D46" s="80"/>
      <c r="E46" s="102">
        <v>57218</v>
      </c>
      <c r="F46" s="80"/>
      <c r="G46" s="80"/>
      <c r="H46" s="41">
        <v>85.822745281729993</v>
      </c>
      <c r="I46" s="89"/>
      <c r="J46" s="89"/>
      <c r="K46" s="41">
        <v>93.147530105197418</v>
      </c>
      <c r="L46" s="89"/>
      <c r="M46" s="89"/>
      <c r="N46" s="41">
        <v>97.911665398052179</v>
      </c>
      <c r="O46" s="80"/>
      <c r="P46" s="90"/>
    </row>
    <row r="47" spans="1:16" ht="11.25" hidden="1" customHeight="1" outlineLevel="1" x14ac:dyDescent="0.25">
      <c r="A47" s="86" t="s">
        <v>336</v>
      </c>
      <c r="B47" s="87">
        <v>2003</v>
      </c>
      <c r="C47" s="88" t="s">
        <v>63</v>
      </c>
      <c r="D47" s="80"/>
      <c r="E47" s="102">
        <v>55327</v>
      </c>
      <c r="F47" s="80"/>
      <c r="G47" s="80"/>
      <c r="H47" s="41">
        <v>84.954095192075386</v>
      </c>
      <c r="I47" s="89"/>
      <c r="J47" s="89"/>
      <c r="K47" s="41">
        <v>92.415639848594665</v>
      </c>
      <c r="L47" s="89"/>
      <c r="M47" s="89"/>
      <c r="N47" s="41">
        <v>97.428928082467579</v>
      </c>
      <c r="O47" s="80"/>
      <c r="P47" s="90"/>
    </row>
    <row r="48" spans="1:16" ht="11.25" hidden="1" customHeight="1" outlineLevel="1" x14ac:dyDescent="0.25">
      <c r="A48" s="86" t="s">
        <v>337</v>
      </c>
      <c r="B48" s="87">
        <v>2003</v>
      </c>
      <c r="C48" s="88" t="s">
        <v>64</v>
      </c>
      <c r="D48" s="80"/>
      <c r="E48" s="102">
        <v>60571</v>
      </c>
      <c r="F48" s="80"/>
      <c r="G48" s="80"/>
      <c r="H48" s="41">
        <v>82.466081839481291</v>
      </c>
      <c r="I48" s="89"/>
      <c r="J48" s="89"/>
      <c r="K48" s="41">
        <v>91.24575455420549</v>
      </c>
      <c r="L48" s="89"/>
      <c r="M48" s="89"/>
      <c r="N48" s="41">
        <v>97.488149076445268</v>
      </c>
      <c r="O48" s="80"/>
      <c r="P48" s="90"/>
    </row>
    <row r="49" spans="1:16" s="91" customFormat="1" ht="11.25" hidden="1" customHeight="1" outlineLevel="1" x14ac:dyDescent="0.25">
      <c r="A49" s="86" t="s">
        <v>338</v>
      </c>
      <c r="B49" s="87">
        <v>2003</v>
      </c>
      <c r="C49" s="88" t="s">
        <v>65</v>
      </c>
      <c r="D49" s="80"/>
      <c r="E49" s="102">
        <v>63405</v>
      </c>
      <c r="F49" s="80"/>
      <c r="G49" s="80"/>
      <c r="H49" s="41">
        <v>85.526270456503013</v>
      </c>
      <c r="I49" s="89"/>
      <c r="J49" s="89"/>
      <c r="K49" s="41">
        <v>92.90783807062877</v>
      </c>
      <c r="L49" s="89"/>
      <c r="M49" s="89"/>
      <c r="N49" s="41">
        <v>97.958656330749349</v>
      </c>
      <c r="O49" s="80"/>
      <c r="P49" s="90"/>
    </row>
    <row r="50" spans="1:16" ht="11.25" hidden="1" customHeight="1" outlineLevel="1" x14ac:dyDescent="0.25">
      <c r="A50" s="86" t="s">
        <v>339</v>
      </c>
      <c r="B50" s="87">
        <v>2003</v>
      </c>
      <c r="C50" s="88" t="s">
        <v>66</v>
      </c>
      <c r="D50" s="80"/>
      <c r="E50" s="102">
        <v>65980</v>
      </c>
      <c r="F50" s="80"/>
      <c r="G50" s="80"/>
      <c r="H50" s="41">
        <v>82.03216688430831</v>
      </c>
      <c r="I50" s="89"/>
      <c r="J50" s="89"/>
      <c r="K50" s="41">
        <v>91.093773244954292</v>
      </c>
      <c r="L50" s="89"/>
      <c r="M50" s="89"/>
      <c r="N50" s="41">
        <v>97.522191183033868</v>
      </c>
      <c r="O50" s="80"/>
      <c r="P50" s="90"/>
    </row>
    <row r="51" spans="1:16" ht="11.25" hidden="1" customHeight="1" outlineLevel="1" x14ac:dyDescent="0.25">
      <c r="A51" s="86" t="s">
        <v>340</v>
      </c>
      <c r="B51" s="87">
        <v>2003</v>
      </c>
      <c r="C51" s="88" t="s">
        <v>67</v>
      </c>
      <c r="D51" s="80"/>
      <c r="E51" s="102">
        <v>61230</v>
      </c>
      <c r="F51" s="80"/>
      <c r="G51" s="80"/>
      <c r="H51" s="41">
        <v>84.42402549993767</v>
      </c>
      <c r="I51" s="89"/>
      <c r="J51" s="89"/>
      <c r="K51" s="41">
        <v>92.804102783268334</v>
      </c>
      <c r="L51" s="89"/>
      <c r="M51" s="89"/>
      <c r="N51" s="41">
        <v>98.178321491532671</v>
      </c>
      <c r="O51" s="80"/>
      <c r="P51" s="90"/>
    </row>
    <row r="52" spans="1:16" ht="11.25" hidden="1" customHeight="1" outlineLevel="1" x14ac:dyDescent="0.25">
      <c r="A52" s="86" t="s">
        <v>341</v>
      </c>
      <c r="B52" s="87">
        <v>2003</v>
      </c>
      <c r="C52" s="88" t="s">
        <v>68</v>
      </c>
      <c r="D52" s="80"/>
      <c r="E52" s="102">
        <v>58567</v>
      </c>
      <c r="F52" s="80"/>
      <c r="G52" s="80"/>
      <c r="H52" s="41">
        <v>84.735377085318248</v>
      </c>
      <c r="I52" s="89"/>
      <c r="J52" s="89"/>
      <c r="K52" s="41">
        <v>92.148181359636823</v>
      </c>
      <c r="L52" s="89"/>
      <c r="M52" s="89"/>
      <c r="N52" s="41">
        <v>97.063274113097577</v>
      </c>
      <c r="O52" s="80"/>
      <c r="P52" s="90"/>
    </row>
    <row r="53" spans="1:16" ht="15" customHeight="1" collapsed="1" x14ac:dyDescent="0.25">
      <c r="A53" s="86" t="s">
        <v>342</v>
      </c>
      <c r="B53" s="92">
        <v>2003</v>
      </c>
      <c r="C53" s="93" t="s">
        <v>0</v>
      </c>
      <c r="D53" s="94"/>
      <c r="E53" s="16">
        <v>731489</v>
      </c>
      <c r="F53" s="94"/>
      <c r="G53" s="94"/>
      <c r="H53" s="95">
        <v>84.522251209978506</v>
      </c>
      <c r="I53" s="89"/>
      <c r="J53" s="89"/>
      <c r="K53" s="95">
        <v>92.317807921013568</v>
      </c>
      <c r="L53" s="89"/>
      <c r="M53" s="89"/>
      <c r="N53" s="95">
        <v>97.650933671109556</v>
      </c>
      <c r="O53" s="94"/>
      <c r="P53" s="96"/>
    </row>
    <row r="54" spans="1:16" s="91" customFormat="1" ht="11.25" hidden="1" customHeight="1" outlineLevel="1" x14ac:dyDescent="0.25">
      <c r="A54" s="86" t="s">
        <v>343</v>
      </c>
      <c r="B54" s="87">
        <v>2004</v>
      </c>
      <c r="C54" s="88" t="s">
        <v>58</v>
      </c>
      <c r="D54" s="80"/>
      <c r="E54" s="102">
        <v>60709</v>
      </c>
      <c r="F54" s="80"/>
      <c r="G54" s="80"/>
      <c r="H54" s="41">
        <v>82.881162317495452</v>
      </c>
      <c r="I54" s="89"/>
      <c r="J54" s="89"/>
      <c r="K54" s="41">
        <v>91.130903509085073</v>
      </c>
      <c r="L54" s="89"/>
      <c r="M54" s="89"/>
      <c r="N54" s="41">
        <v>97.131688858744155</v>
      </c>
      <c r="O54" s="80"/>
      <c r="P54" s="90"/>
    </row>
    <row r="55" spans="1:16" ht="11.25" hidden="1" customHeight="1" outlineLevel="1" x14ac:dyDescent="0.25">
      <c r="A55" s="86" t="s">
        <v>344</v>
      </c>
      <c r="B55" s="87">
        <v>2004</v>
      </c>
      <c r="C55" s="88" t="s">
        <v>59</v>
      </c>
      <c r="D55" s="80"/>
      <c r="E55" s="102">
        <v>58687</v>
      </c>
      <c r="F55" s="80"/>
      <c r="G55" s="80"/>
      <c r="H55" s="41">
        <v>84.616655954457812</v>
      </c>
      <c r="I55" s="89"/>
      <c r="J55" s="89"/>
      <c r="K55" s="41">
        <v>92.535120741896975</v>
      </c>
      <c r="L55" s="89"/>
      <c r="M55" s="89"/>
      <c r="N55" s="41">
        <v>97.853273344963725</v>
      </c>
      <c r="O55" s="80"/>
      <c r="P55" s="90"/>
    </row>
    <row r="56" spans="1:16" ht="11.25" hidden="1" customHeight="1" outlineLevel="1" x14ac:dyDescent="0.25">
      <c r="A56" s="86" t="s">
        <v>345</v>
      </c>
      <c r="B56" s="87">
        <v>2004</v>
      </c>
      <c r="C56" s="88" t="s">
        <v>60</v>
      </c>
      <c r="D56" s="80"/>
      <c r="E56" s="102">
        <v>64314</v>
      </c>
      <c r="F56" s="80"/>
      <c r="G56" s="80"/>
      <c r="H56" s="41">
        <v>87.633134119061125</v>
      </c>
      <c r="I56" s="89"/>
      <c r="J56" s="89"/>
      <c r="K56" s="41">
        <v>94.477646823144468</v>
      </c>
      <c r="L56" s="89"/>
      <c r="M56" s="89"/>
      <c r="N56" s="41">
        <v>98.622750492471027</v>
      </c>
      <c r="O56" s="80"/>
      <c r="P56" s="90"/>
    </row>
    <row r="57" spans="1:16" ht="11.25" hidden="1" customHeight="1" outlineLevel="1" x14ac:dyDescent="0.25">
      <c r="A57" s="86" t="s">
        <v>346</v>
      </c>
      <c r="B57" s="87">
        <v>2004</v>
      </c>
      <c r="C57" s="88" t="s">
        <v>61</v>
      </c>
      <c r="D57" s="80"/>
      <c r="E57" s="102">
        <v>60139</v>
      </c>
      <c r="F57" s="80"/>
      <c r="G57" s="80"/>
      <c r="H57" s="41">
        <v>87.415253475281887</v>
      </c>
      <c r="I57" s="89"/>
      <c r="J57" s="89"/>
      <c r="K57" s="41">
        <v>94.351430575287281</v>
      </c>
      <c r="L57" s="89"/>
      <c r="M57" s="89"/>
      <c r="N57" s="41">
        <v>98.449835452371104</v>
      </c>
      <c r="O57" s="80"/>
      <c r="P57" s="90"/>
    </row>
    <row r="58" spans="1:16" s="91" customFormat="1" ht="11.25" hidden="1" customHeight="1" outlineLevel="1" x14ac:dyDescent="0.25">
      <c r="A58" s="86" t="s">
        <v>347</v>
      </c>
      <c r="B58" s="87">
        <v>2004</v>
      </c>
      <c r="C58" s="88" t="s">
        <v>42</v>
      </c>
      <c r="D58" s="80"/>
      <c r="E58" s="102">
        <v>60348</v>
      </c>
      <c r="F58" s="80"/>
      <c r="G58" s="80"/>
      <c r="H58" s="41">
        <v>86.355926086328864</v>
      </c>
      <c r="I58" s="89"/>
      <c r="J58" s="89"/>
      <c r="K58" s="41">
        <v>93.382777537173382</v>
      </c>
      <c r="L58" s="89"/>
      <c r="M58" s="89"/>
      <c r="N58" s="41">
        <v>97.948245993936766</v>
      </c>
      <c r="O58" s="80"/>
      <c r="P58" s="90"/>
    </row>
    <row r="59" spans="1:16" ht="11.25" hidden="1" customHeight="1" outlineLevel="1" x14ac:dyDescent="0.25">
      <c r="A59" s="86" t="s">
        <v>348</v>
      </c>
      <c r="B59" s="87">
        <v>2004</v>
      </c>
      <c r="C59" s="88" t="s">
        <v>62</v>
      </c>
      <c r="D59" s="80"/>
      <c r="E59" s="102">
        <v>57315</v>
      </c>
      <c r="F59" s="80"/>
      <c r="G59" s="80"/>
      <c r="H59" s="41">
        <v>86.032843887597551</v>
      </c>
      <c r="I59" s="89"/>
      <c r="J59" s="89"/>
      <c r="K59" s="41">
        <v>93.344293894211688</v>
      </c>
      <c r="L59" s="89"/>
      <c r="M59" s="89"/>
      <c r="N59" s="41">
        <v>98.013870778766744</v>
      </c>
      <c r="O59" s="80"/>
      <c r="P59" s="90"/>
    </row>
    <row r="60" spans="1:16" ht="11.25" hidden="1" customHeight="1" outlineLevel="1" x14ac:dyDescent="0.25">
      <c r="A60" s="86" t="s">
        <v>349</v>
      </c>
      <c r="B60" s="87">
        <v>2004</v>
      </c>
      <c r="C60" s="88" t="s">
        <v>63</v>
      </c>
      <c r="D60" s="80"/>
      <c r="E60" s="102">
        <v>54269</v>
      </c>
      <c r="F60" s="80"/>
      <c r="G60" s="80"/>
      <c r="H60" s="41">
        <v>88.450112164265065</v>
      </c>
      <c r="I60" s="89"/>
      <c r="J60" s="89"/>
      <c r="K60" s="41">
        <v>94.71918514177159</v>
      </c>
      <c r="L60" s="89"/>
      <c r="M60" s="89"/>
      <c r="N60" s="41">
        <v>98.439805177744987</v>
      </c>
      <c r="O60" s="80"/>
      <c r="P60" s="90"/>
    </row>
    <row r="61" spans="1:16" ht="11.25" hidden="1" customHeight="1" outlineLevel="1" x14ac:dyDescent="0.25">
      <c r="A61" s="86" t="s">
        <v>350</v>
      </c>
      <c r="B61" s="87">
        <v>2004</v>
      </c>
      <c r="C61" s="88" t="s">
        <v>64</v>
      </c>
      <c r="D61" s="80"/>
      <c r="E61" s="102">
        <v>59631</v>
      </c>
      <c r="F61" s="80"/>
      <c r="G61" s="80"/>
      <c r="H61" s="41">
        <v>84.663366516165297</v>
      </c>
      <c r="I61" s="89"/>
      <c r="J61" s="89"/>
      <c r="K61" s="41">
        <v>92.643565613157079</v>
      </c>
      <c r="L61" s="89"/>
      <c r="M61" s="89"/>
      <c r="N61" s="41">
        <v>97.847649096085149</v>
      </c>
      <c r="O61" s="80"/>
      <c r="P61" s="90"/>
    </row>
    <row r="62" spans="1:16" s="91" customFormat="1" ht="11.25" hidden="1" customHeight="1" outlineLevel="1" x14ac:dyDescent="0.25">
      <c r="A62" s="86" t="s">
        <v>351</v>
      </c>
      <c r="B62" s="87">
        <v>2004</v>
      </c>
      <c r="C62" s="88" t="s">
        <v>65</v>
      </c>
      <c r="D62" s="80"/>
      <c r="E62" s="102">
        <v>62385</v>
      </c>
      <c r="F62" s="80"/>
      <c r="G62" s="80"/>
      <c r="H62" s="41">
        <v>86.380027739251048</v>
      </c>
      <c r="I62" s="89"/>
      <c r="J62" s="89"/>
      <c r="K62" s="41">
        <v>94.166088765603334</v>
      </c>
      <c r="L62" s="89"/>
      <c r="M62" s="89"/>
      <c r="N62" s="41">
        <v>98.47780859916783</v>
      </c>
      <c r="O62" s="80"/>
      <c r="P62" s="90"/>
    </row>
    <row r="63" spans="1:16" ht="11.25" hidden="1" customHeight="1" outlineLevel="1" x14ac:dyDescent="0.25">
      <c r="A63" s="86" t="s">
        <v>352</v>
      </c>
      <c r="B63" s="87">
        <v>2004</v>
      </c>
      <c r="C63" s="88" t="s">
        <v>66</v>
      </c>
      <c r="D63" s="80"/>
      <c r="E63" s="102">
        <v>62579</v>
      </c>
      <c r="F63" s="80"/>
      <c r="G63" s="80"/>
      <c r="H63" s="41">
        <v>82.638684806472256</v>
      </c>
      <c r="I63" s="89"/>
      <c r="J63" s="89"/>
      <c r="K63" s="41">
        <v>92.139609659965089</v>
      </c>
      <c r="L63" s="89"/>
      <c r="M63" s="89"/>
      <c r="N63" s="41">
        <v>98.13992082562622</v>
      </c>
      <c r="O63" s="80"/>
      <c r="P63" s="90"/>
    </row>
    <row r="64" spans="1:16" ht="11.25" hidden="1" customHeight="1" outlineLevel="1" x14ac:dyDescent="0.25">
      <c r="A64" s="86" t="s">
        <v>353</v>
      </c>
      <c r="B64" s="87">
        <v>2004</v>
      </c>
      <c r="C64" s="88" t="s">
        <v>67</v>
      </c>
      <c r="D64" s="80"/>
      <c r="E64" s="102">
        <v>61317</v>
      </c>
      <c r="F64" s="80"/>
      <c r="G64" s="80"/>
      <c r="H64" s="41">
        <v>80.313456333693026</v>
      </c>
      <c r="I64" s="89"/>
      <c r="J64" s="89"/>
      <c r="K64" s="41">
        <v>90.093930763651798</v>
      </c>
      <c r="L64" s="89"/>
      <c r="M64" s="89"/>
      <c r="N64" s="41">
        <v>96.922042772991816</v>
      </c>
      <c r="O64" s="80"/>
      <c r="P64" s="90"/>
    </row>
    <row r="65" spans="1:16" ht="11.25" hidden="1" customHeight="1" outlineLevel="1" x14ac:dyDescent="0.25">
      <c r="A65" s="86" t="s">
        <v>354</v>
      </c>
      <c r="B65" s="87">
        <v>2004</v>
      </c>
      <c r="C65" s="88" t="s">
        <v>68</v>
      </c>
      <c r="D65" s="80"/>
      <c r="E65" s="102">
        <v>60904</v>
      </c>
      <c r="F65" s="80"/>
      <c r="G65" s="80"/>
      <c r="H65" s="41">
        <v>87.275443776457621</v>
      </c>
      <c r="I65" s="89"/>
      <c r="J65" s="89"/>
      <c r="K65" s="41">
        <v>94.523496140300949</v>
      </c>
      <c r="L65" s="89"/>
      <c r="M65" s="89"/>
      <c r="N65" s="41">
        <v>98.628650706129278</v>
      </c>
      <c r="O65" s="80"/>
      <c r="P65" s="90"/>
    </row>
    <row r="66" spans="1:16" ht="15" customHeight="1" collapsed="1" x14ac:dyDescent="0.25">
      <c r="A66" s="86" t="s">
        <v>355</v>
      </c>
      <c r="B66" s="92">
        <v>2004</v>
      </c>
      <c r="C66" s="93" t="s">
        <v>0</v>
      </c>
      <c r="D66" s="94"/>
      <c r="E66" s="16">
        <v>722597</v>
      </c>
      <c r="F66" s="94"/>
      <c r="G66" s="94"/>
      <c r="H66" s="95">
        <v>85.360286436672055</v>
      </c>
      <c r="I66" s="89"/>
      <c r="J66" s="89"/>
      <c r="K66" s="95">
        <v>93.1158980446111</v>
      </c>
      <c r="L66" s="89"/>
      <c r="M66" s="89"/>
      <c r="N66" s="95">
        <v>98.040414667739753</v>
      </c>
      <c r="O66" s="94"/>
      <c r="P66" s="96"/>
    </row>
    <row r="67" spans="1:16" s="91" customFormat="1" ht="11.25" hidden="1" customHeight="1" outlineLevel="1" x14ac:dyDescent="0.25">
      <c r="A67" s="86" t="s">
        <v>356</v>
      </c>
      <c r="B67" s="87">
        <v>2005</v>
      </c>
      <c r="C67" s="88" t="s">
        <v>58</v>
      </c>
      <c r="D67" s="80"/>
      <c r="E67" s="102">
        <v>58710</v>
      </c>
      <c r="F67" s="80"/>
      <c r="G67" s="80"/>
      <c r="H67" s="41">
        <v>86.293876026885741</v>
      </c>
      <c r="I67" s="89"/>
      <c r="J67" s="89"/>
      <c r="K67" s="41">
        <v>93.343913368185213</v>
      </c>
      <c r="L67" s="89"/>
      <c r="M67" s="89"/>
      <c r="N67" s="41">
        <v>97.748319641523523</v>
      </c>
      <c r="O67" s="80"/>
      <c r="P67" s="90"/>
    </row>
    <row r="68" spans="1:16" ht="11.25" hidden="1" customHeight="1" outlineLevel="1" x14ac:dyDescent="0.25">
      <c r="A68" s="86" t="s">
        <v>357</v>
      </c>
      <c r="B68" s="87">
        <v>2005</v>
      </c>
      <c r="C68" s="88" t="s">
        <v>59</v>
      </c>
      <c r="D68" s="80"/>
      <c r="E68" s="102">
        <v>57169</v>
      </c>
      <c r="F68" s="80"/>
      <c r="G68" s="80"/>
      <c r="H68" s="41">
        <v>82.860420074838757</v>
      </c>
      <c r="I68" s="89"/>
      <c r="J68" s="89"/>
      <c r="K68" s="41">
        <v>91.297643895376169</v>
      </c>
      <c r="L68" s="89"/>
      <c r="M68" s="89"/>
      <c r="N68" s="41">
        <v>97.356198642372277</v>
      </c>
      <c r="O68" s="80"/>
      <c r="P68" s="90"/>
    </row>
    <row r="69" spans="1:16" ht="11.25" hidden="1" customHeight="1" outlineLevel="1" x14ac:dyDescent="0.25">
      <c r="A69" s="86" t="s">
        <v>358</v>
      </c>
      <c r="B69" s="87">
        <v>2005</v>
      </c>
      <c r="C69" s="88" t="s">
        <v>60</v>
      </c>
      <c r="D69" s="80"/>
      <c r="E69" s="102">
        <v>62018</v>
      </c>
      <c r="F69" s="80"/>
      <c r="G69" s="80"/>
      <c r="H69" s="41">
        <v>82.599996458735419</v>
      </c>
      <c r="I69" s="89"/>
      <c r="J69" s="89"/>
      <c r="K69" s="41">
        <v>90.943215822370178</v>
      </c>
      <c r="L69" s="89"/>
      <c r="M69" s="89"/>
      <c r="N69" s="41">
        <v>96.993466366839598</v>
      </c>
      <c r="O69" s="80"/>
      <c r="P69" s="90"/>
    </row>
    <row r="70" spans="1:16" ht="11.25" hidden="1" customHeight="1" outlineLevel="1" x14ac:dyDescent="0.25">
      <c r="A70" s="86" t="s">
        <v>359</v>
      </c>
      <c r="B70" s="87">
        <v>2005</v>
      </c>
      <c r="C70" s="88" t="s">
        <v>61</v>
      </c>
      <c r="D70" s="80"/>
      <c r="E70" s="102">
        <v>61667</v>
      </c>
      <c r="F70" s="80"/>
      <c r="G70" s="80"/>
      <c r="H70" s="41">
        <v>88.586529907373489</v>
      </c>
      <c r="I70" s="89"/>
      <c r="J70" s="89"/>
      <c r="K70" s="41">
        <v>95.204702845081727</v>
      </c>
      <c r="L70" s="89"/>
      <c r="M70" s="89"/>
      <c r="N70" s="41">
        <v>98.660317128054842</v>
      </c>
      <c r="O70" s="80"/>
      <c r="P70" s="90"/>
    </row>
    <row r="71" spans="1:16" s="91" customFormat="1" ht="11.25" hidden="1" customHeight="1" outlineLevel="1" x14ac:dyDescent="0.25">
      <c r="A71" s="86" t="s">
        <v>360</v>
      </c>
      <c r="B71" s="87">
        <v>2005</v>
      </c>
      <c r="C71" s="88" t="s">
        <v>42</v>
      </c>
      <c r="D71" s="80"/>
      <c r="E71" s="102">
        <v>62927</v>
      </c>
      <c r="F71" s="80"/>
      <c r="G71" s="80"/>
      <c r="H71" s="41">
        <v>86.691771075556161</v>
      </c>
      <c r="I71" s="89"/>
      <c r="J71" s="89"/>
      <c r="K71" s="41">
        <v>93.945441293860412</v>
      </c>
      <c r="L71" s="89"/>
      <c r="M71" s="89"/>
      <c r="N71" s="41">
        <v>98.314996702877181</v>
      </c>
      <c r="O71" s="80"/>
      <c r="P71" s="90"/>
    </row>
    <row r="72" spans="1:16" ht="11.25" hidden="1" customHeight="1" outlineLevel="1" x14ac:dyDescent="0.25">
      <c r="A72" s="86" t="s">
        <v>361</v>
      </c>
      <c r="B72" s="87">
        <v>2005</v>
      </c>
      <c r="C72" s="88" t="s">
        <v>62</v>
      </c>
      <c r="D72" s="80"/>
      <c r="E72" s="102">
        <v>56234</v>
      </c>
      <c r="F72" s="80"/>
      <c r="G72" s="80"/>
      <c r="H72" s="41">
        <v>85.119765808888985</v>
      </c>
      <c r="I72" s="89"/>
      <c r="J72" s="89"/>
      <c r="K72" s="41">
        <v>92.982178531162845</v>
      </c>
      <c r="L72" s="89"/>
      <c r="M72" s="89"/>
      <c r="N72" s="41">
        <v>97.855885436240285</v>
      </c>
      <c r="O72" s="80"/>
      <c r="P72" s="90"/>
    </row>
    <row r="73" spans="1:16" ht="11.25" hidden="1" customHeight="1" outlineLevel="1" x14ac:dyDescent="0.25">
      <c r="A73" s="86" t="s">
        <v>362</v>
      </c>
      <c r="B73" s="87">
        <v>2005</v>
      </c>
      <c r="C73" s="88" t="s">
        <v>63</v>
      </c>
      <c r="D73" s="80"/>
      <c r="E73" s="102">
        <v>52582</v>
      </c>
      <c r="F73" s="80"/>
      <c r="G73" s="80"/>
      <c r="H73" s="41">
        <v>84.521687462863937</v>
      </c>
      <c r="I73" s="89"/>
      <c r="J73" s="89"/>
      <c r="K73" s="41">
        <v>91.908581614463969</v>
      </c>
      <c r="L73" s="89"/>
      <c r="M73" s="89"/>
      <c r="N73" s="41">
        <v>97.347423818012061</v>
      </c>
      <c r="O73" s="80"/>
      <c r="P73" s="90"/>
    </row>
    <row r="74" spans="1:16" ht="11.25" hidden="1" customHeight="1" outlineLevel="1" x14ac:dyDescent="0.25">
      <c r="A74" s="86" t="s">
        <v>363</v>
      </c>
      <c r="B74" s="87">
        <v>2005</v>
      </c>
      <c r="C74" s="88" t="s">
        <v>64</v>
      </c>
      <c r="D74" s="80"/>
      <c r="E74" s="102">
        <v>59883</v>
      </c>
      <c r="F74" s="80"/>
      <c r="G74" s="80"/>
      <c r="H74" s="41">
        <v>85.399999999999991</v>
      </c>
      <c r="I74" s="89"/>
      <c r="J74" s="89"/>
      <c r="K74" s="41">
        <v>93.486238532110093</v>
      </c>
      <c r="L74" s="89"/>
      <c r="M74" s="89"/>
      <c r="N74" s="41">
        <v>98.282568807339459</v>
      </c>
      <c r="O74" s="80"/>
      <c r="P74" s="90"/>
    </row>
    <row r="75" spans="1:16" s="91" customFormat="1" ht="11.25" hidden="1" customHeight="1" outlineLevel="1" x14ac:dyDescent="0.25">
      <c r="A75" s="86" t="s">
        <v>364</v>
      </c>
      <c r="B75" s="87">
        <v>2005</v>
      </c>
      <c r="C75" s="88" t="s">
        <v>65</v>
      </c>
      <c r="D75" s="80"/>
      <c r="E75" s="102">
        <v>61531</v>
      </c>
      <c r="F75" s="80"/>
      <c r="G75" s="80"/>
      <c r="H75" s="41">
        <v>81.578249102262475</v>
      </c>
      <c r="I75" s="89"/>
      <c r="J75" s="89"/>
      <c r="K75" s="41">
        <v>91.330420477260262</v>
      </c>
      <c r="L75" s="89"/>
      <c r="M75" s="89"/>
      <c r="N75" s="41">
        <v>97.825971590808578</v>
      </c>
      <c r="O75" s="80"/>
      <c r="P75" s="90"/>
    </row>
    <row r="76" spans="1:16" ht="11.25" hidden="1" customHeight="1" outlineLevel="1" x14ac:dyDescent="0.25">
      <c r="A76" s="86" t="s">
        <v>365</v>
      </c>
      <c r="B76" s="87">
        <v>2005</v>
      </c>
      <c r="C76" s="88" t="s">
        <v>66</v>
      </c>
      <c r="D76" s="80"/>
      <c r="E76" s="102">
        <v>62041</v>
      </c>
      <c r="F76" s="80"/>
      <c r="G76" s="80"/>
      <c r="H76" s="41">
        <v>78.936952714535906</v>
      </c>
      <c r="I76" s="89"/>
      <c r="J76" s="89"/>
      <c r="K76" s="41">
        <v>89.823117338003499</v>
      </c>
      <c r="L76" s="89"/>
      <c r="M76" s="89"/>
      <c r="N76" s="41">
        <v>97.413309982486865</v>
      </c>
      <c r="O76" s="80"/>
      <c r="P76" s="90"/>
    </row>
    <row r="77" spans="1:16" ht="11.25" hidden="1" customHeight="1" outlineLevel="1" x14ac:dyDescent="0.25">
      <c r="A77" s="86" t="s">
        <v>366</v>
      </c>
      <c r="B77" s="87">
        <v>2005</v>
      </c>
      <c r="C77" s="88" t="s">
        <v>67</v>
      </c>
      <c r="D77" s="80"/>
      <c r="E77" s="102">
        <v>61270</v>
      </c>
      <c r="F77" s="80"/>
      <c r="G77" s="80"/>
      <c r="H77" s="41">
        <v>78.952946163628653</v>
      </c>
      <c r="I77" s="89"/>
      <c r="J77" s="89"/>
      <c r="K77" s="41">
        <v>89.836795252225528</v>
      </c>
      <c r="L77" s="89"/>
      <c r="M77" s="89"/>
      <c r="N77" s="41">
        <v>97.327610569450329</v>
      </c>
      <c r="O77" s="80"/>
      <c r="P77" s="90"/>
    </row>
    <row r="78" spans="1:16" ht="11.25" hidden="1" customHeight="1" outlineLevel="1" x14ac:dyDescent="0.25">
      <c r="A78" s="86" t="s">
        <v>367</v>
      </c>
      <c r="B78" s="87">
        <v>2005</v>
      </c>
      <c r="C78" s="88" t="s">
        <v>68</v>
      </c>
      <c r="D78" s="80"/>
      <c r="E78" s="102">
        <v>60776</v>
      </c>
      <c r="F78" s="80"/>
      <c r="G78" s="80"/>
      <c r="H78" s="41">
        <v>80.180696974042732</v>
      </c>
      <c r="I78" s="89"/>
      <c r="J78" s="89"/>
      <c r="K78" s="41">
        <v>90.617381327979345</v>
      </c>
      <c r="L78" s="89"/>
      <c r="M78" s="89"/>
      <c r="N78" s="41">
        <v>97.255485443854866</v>
      </c>
      <c r="O78" s="80"/>
      <c r="P78" s="90"/>
    </row>
    <row r="79" spans="1:16" ht="15" customHeight="1" collapsed="1" x14ac:dyDescent="0.25">
      <c r="A79" s="86" t="s">
        <v>368</v>
      </c>
      <c r="B79" s="92">
        <v>2005</v>
      </c>
      <c r="C79" s="93" t="s">
        <v>0</v>
      </c>
      <c r="D79" s="94"/>
      <c r="E79" s="16">
        <v>716808</v>
      </c>
      <c r="F79" s="94"/>
      <c r="G79" s="94"/>
      <c r="H79" s="95">
        <v>83.442289029423364</v>
      </c>
      <c r="I79" s="89"/>
      <c r="J79" s="89"/>
      <c r="K79" s="95">
        <v>92.053877080911604</v>
      </c>
      <c r="L79" s="89"/>
      <c r="M79" s="89"/>
      <c r="N79" s="95">
        <v>97.704236703266233</v>
      </c>
      <c r="O79" s="94"/>
      <c r="P79" s="96"/>
    </row>
    <row r="80" spans="1:16" s="91" customFormat="1" ht="11.25" hidden="1" customHeight="1" outlineLevel="1" x14ac:dyDescent="0.25">
      <c r="A80" s="86" t="s">
        <v>369</v>
      </c>
      <c r="B80" s="87">
        <v>2006</v>
      </c>
      <c r="C80" s="88" t="s">
        <v>58</v>
      </c>
      <c r="D80" s="80"/>
      <c r="E80" s="102">
        <v>60813</v>
      </c>
      <c r="F80" s="80"/>
      <c r="G80" s="80"/>
      <c r="H80" s="41">
        <v>78.399138549892328</v>
      </c>
      <c r="I80" s="89"/>
      <c r="J80" s="89"/>
      <c r="K80" s="41">
        <v>88.704235463029434</v>
      </c>
      <c r="L80" s="89"/>
      <c r="M80" s="89"/>
      <c r="N80" s="41">
        <v>96.523689877961232</v>
      </c>
      <c r="O80" s="80"/>
      <c r="P80" s="90"/>
    </row>
    <row r="81" spans="1:16" ht="11.25" hidden="1" customHeight="1" outlineLevel="1" x14ac:dyDescent="0.25">
      <c r="A81" s="86" t="s">
        <v>370</v>
      </c>
      <c r="B81" s="87">
        <v>2006</v>
      </c>
      <c r="C81" s="88" t="s">
        <v>59</v>
      </c>
      <c r="D81" s="80"/>
      <c r="E81" s="102">
        <v>56680</v>
      </c>
      <c r="F81" s="80"/>
      <c r="G81" s="80"/>
      <c r="H81" s="41">
        <v>79.610172072483635</v>
      </c>
      <c r="I81" s="89"/>
      <c r="J81" s="89"/>
      <c r="K81" s="41">
        <v>89.637581848637126</v>
      </c>
      <c r="L81" s="89"/>
      <c r="M81" s="89"/>
      <c r="N81" s="41">
        <v>97.068676716917921</v>
      </c>
      <c r="O81" s="80"/>
      <c r="P81" s="90"/>
    </row>
    <row r="82" spans="1:16" ht="11.25" hidden="1" customHeight="1" outlineLevel="1" x14ac:dyDescent="0.25">
      <c r="A82" s="86" t="s">
        <v>371</v>
      </c>
      <c r="B82" s="87">
        <v>2006</v>
      </c>
      <c r="C82" s="88" t="s">
        <v>60</v>
      </c>
      <c r="D82" s="80"/>
      <c r="E82" s="102">
        <v>63416</v>
      </c>
      <c r="F82" s="80"/>
      <c r="G82" s="80"/>
      <c r="H82" s="41">
        <v>78.886050076647933</v>
      </c>
      <c r="I82" s="89"/>
      <c r="J82" s="89"/>
      <c r="K82" s="41">
        <v>89.104070856753538</v>
      </c>
      <c r="L82" s="89"/>
      <c r="M82" s="89"/>
      <c r="N82" s="41">
        <v>96.591722023505369</v>
      </c>
      <c r="O82" s="80"/>
      <c r="P82" s="90"/>
    </row>
    <row r="83" spans="1:16" ht="11.25" hidden="1" customHeight="1" outlineLevel="1" x14ac:dyDescent="0.25">
      <c r="A83" s="86" t="s">
        <v>372</v>
      </c>
      <c r="B83" s="87">
        <v>2006</v>
      </c>
      <c r="C83" s="88" t="s">
        <v>61</v>
      </c>
      <c r="D83" s="80"/>
      <c r="E83" s="102">
        <v>57517</v>
      </c>
      <c r="F83" s="80"/>
      <c r="G83" s="80"/>
      <c r="H83" s="41">
        <v>85.549910907229787</v>
      </c>
      <c r="I83" s="89"/>
      <c r="J83" s="89"/>
      <c r="K83" s="41">
        <v>93.613754407248734</v>
      </c>
      <c r="L83" s="89"/>
      <c r="M83" s="89"/>
      <c r="N83" s="41">
        <v>98.276907912196236</v>
      </c>
      <c r="O83" s="80"/>
      <c r="P83" s="90"/>
    </row>
    <row r="84" spans="1:16" s="91" customFormat="1" ht="11.25" hidden="1" customHeight="1" outlineLevel="1" x14ac:dyDescent="0.25">
      <c r="A84" s="86" t="s">
        <v>373</v>
      </c>
      <c r="B84" s="87">
        <v>2006</v>
      </c>
      <c r="C84" s="88" t="s">
        <v>42</v>
      </c>
      <c r="D84" s="80"/>
      <c r="E84" s="102">
        <v>62214</v>
      </c>
      <c r="F84" s="80"/>
      <c r="G84" s="80"/>
      <c r="H84" s="41">
        <v>84.581689234994528</v>
      </c>
      <c r="I84" s="89"/>
      <c r="J84" s="89"/>
      <c r="K84" s="41">
        <v>92.953119296354885</v>
      </c>
      <c r="L84" s="89"/>
      <c r="M84" s="89"/>
      <c r="N84" s="41">
        <v>98.124424203445216</v>
      </c>
      <c r="O84" s="80"/>
      <c r="P84" s="90"/>
    </row>
    <row r="85" spans="1:16" ht="11.25" hidden="1" customHeight="1" outlineLevel="1" x14ac:dyDescent="0.25">
      <c r="A85" s="86" t="s">
        <v>374</v>
      </c>
      <c r="B85" s="87">
        <v>2006</v>
      </c>
      <c r="C85" s="88" t="s">
        <v>62</v>
      </c>
      <c r="D85" s="80"/>
      <c r="E85" s="102">
        <v>56961</v>
      </c>
      <c r="F85" s="80"/>
      <c r="G85" s="80"/>
      <c r="H85" s="41">
        <v>82.012741769351081</v>
      </c>
      <c r="I85" s="89"/>
      <c r="J85" s="89"/>
      <c r="K85" s="41">
        <v>91.097928508755203</v>
      </c>
      <c r="L85" s="89"/>
      <c r="M85" s="89"/>
      <c r="N85" s="41">
        <v>97.482165337809477</v>
      </c>
      <c r="O85" s="80"/>
      <c r="P85" s="90"/>
    </row>
    <row r="86" spans="1:16" ht="11.25" hidden="1" customHeight="1" outlineLevel="1" x14ac:dyDescent="0.25">
      <c r="A86" s="86" t="s">
        <v>375</v>
      </c>
      <c r="B86" s="87">
        <v>2006</v>
      </c>
      <c r="C86" s="88" t="s">
        <v>63</v>
      </c>
      <c r="D86" s="80"/>
      <c r="E86" s="102">
        <v>52373</v>
      </c>
      <c r="F86" s="80"/>
      <c r="G86" s="80"/>
      <c r="H86" s="41">
        <v>81.817610062893081</v>
      </c>
      <c r="I86" s="89"/>
      <c r="J86" s="89"/>
      <c r="K86" s="41">
        <v>90.264150943396231</v>
      </c>
      <c r="L86" s="89"/>
      <c r="M86" s="89"/>
      <c r="N86" s="41">
        <v>96.660377358490564</v>
      </c>
      <c r="O86" s="80"/>
      <c r="P86" s="90"/>
    </row>
    <row r="87" spans="1:16" ht="11.25" hidden="1" customHeight="1" outlineLevel="1" x14ac:dyDescent="0.25">
      <c r="A87" s="86" t="s">
        <v>376</v>
      </c>
      <c r="B87" s="87">
        <v>2006</v>
      </c>
      <c r="C87" s="88" t="s">
        <v>64</v>
      </c>
      <c r="D87" s="80"/>
      <c r="E87" s="102">
        <v>60925</v>
      </c>
      <c r="F87" s="80"/>
      <c r="G87" s="80"/>
      <c r="H87" s="41">
        <v>82.99822112015525</v>
      </c>
      <c r="I87" s="89"/>
      <c r="J87" s="89"/>
      <c r="K87" s="41">
        <v>91.750669326002182</v>
      </c>
      <c r="L87" s="89"/>
      <c r="M87" s="89"/>
      <c r="N87" s="41">
        <v>97.595816937092337</v>
      </c>
      <c r="O87" s="80"/>
      <c r="P87" s="90"/>
    </row>
    <row r="88" spans="1:16" s="91" customFormat="1" ht="11.25" hidden="1" customHeight="1" outlineLevel="1" x14ac:dyDescent="0.25">
      <c r="A88" s="86" t="s">
        <v>377</v>
      </c>
      <c r="B88" s="87">
        <v>2006</v>
      </c>
      <c r="C88" s="88" t="s">
        <v>65</v>
      </c>
      <c r="D88" s="80"/>
      <c r="E88" s="102">
        <v>64574</v>
      </c>
      <c r="F88" s="80"/>
      <c r="G88" s="80"/>
      <c r="H88" s="41">
        <v>82.579154776464193</v>
      </c>
      <c r="I88" s="89"/>
      <c r="J88" s="89"/>
      <c r="K88" s="41">
        <v>91.873895909770354</v>
      </c>
      <c r="L88" s="89"/>
      <c r="M88" s="89"/>
      <c r="N88" s="41">
        <v>97.7986139421117</v>
      </c>
      <c r="O88" s="80"/>
      <c r="P88" s="90"/>
    </row>
    <row r="89" spans="1:16" ht="11.25" hidden="1" customHeight="1" outlineLevel="1" x14ac:dyDescent="0.25">
      <c r="A89" s="86" t="s">
        <v>378</v>
      </c>
      <c r="B89" s="87">
        <v>2006</v>
      </c>
      <c r="C89" s="88" t="s">
        <v>66</v>
      </c>
      <c r="D89" s="80"/>
      <c r="E89" s="102">
        <v>66498</v>
      </c>
      <c r="F89" s="80"/>
      <c r="G89" s="80"/>
      <c r="H89" s="41">
        <v>79.280065897858321</v>
      </c>
      <c r="I89" s="89"/>
      <c r="J89" s="89"/>
      <c r="K89" s="41">
        <v>90.080724876441522</v>
      </c>
      <c r="L89" s="89"/>
      <c r="M89" s="89"/>
      <c r="N89" s="41">
        <v>97.202635914332774</v>
      </c>
      <c r="O89" s="80"/>
      <c r="P89" s="90"/>
    </row>
    <row r="90" spans="1:16" ht="11.25" hidden="1" customHeight="1" outlineLevel="1" x14ac:dyDescent="0.25">
      <c r="A90" s="86" t="s">
        <v>379</v>
      </c>
      <c r="B90" s="87">
        <v>2006</v>
      </c>
      <c r="C90" s="88" t="s">
        <v>67</v>
      </c>
      <c r="D90" s="80"/>
      <c r="E90" s="102">
        <v>64678</v>
      </c>
      <c r="F90" s="80"/>
      <c r="G90" s="80"/>
      <c r="H90" s="41">
        <v>77.336120344035905</v>
      </c>
      <c r="I90" s="89"/>
      <c r="J90" s="89"/>
      <c r="K90" s="41">
        <v>88.599527121954551</v>
      </c>
      <c r="L90" s="89"/>
      <c r="M90" s="89"/>
      <c r="N90" s="41">
        <v>96.515094404276454</v>
      </c>
      <c r="O90" s="80"/>
      <c r="P90" s="90"/>
    </row>
    <row r="91" spans="1:16" ht="11.25" hidden="1" customHeight="1" outlineLevel="1" x14ac:dyDescent="0.25">
      <c r="A91" s="86" t="s">
        <v>380</v>
      </c>
      <c r="B91" s="87">
        <v>2006</v>
      </c>
      <c r="C91" s="88" t="s">
        <v>68</v>
      </c>
      <c r="D91" s="80"/>
      <c r="E91" s="102">
        <v>62001</v>
      </c>
      <c r="F91" s="80"/>
      <c r="G91" s="80"/>
      <c r="H91" s="41">
        <v>82.358234203754023</v>
      </c>
      <c r="I91" s="89"/>
      <c r="J91" s="89"/>
      <c r="K91" s="41">
        <v>91.464358342181512</v>
      </c>
      <c r="L91" s="89"/>
      <c r="M91" s="89"/>
      <c r="N91" s="41">
        <v>97.43012939334497</v>
      </c>
      <c r="O91" s="80"/>
      <c r="P91" s="90"/>
    </row>
    <row r="92" spans="1:16" ht="15" customHeight="1" collapsed="1" x14ac:dyDescent="0.25">
      <c r="A92" s="86" t="s">
        <v>381</v>
      </c>
      <c r="B92" s="92">
        <v>2006</v>
      </c>
      <c r="C92" s="93" t="s">
        <v>0</v>
      </c>
      <c r="D92" s="94"/>
      <c r="E92" s="16">
        <v>728650</v>
      </c>
      <c r="F92" s="94"/>
      <c r="G92" s="94"/>
      <c r="H92" s="95">
        <v>81.236337885746096</v>
      </c>
      <c r="I92" s="89"/>
      <c r="J92" s="89"/>
      <c r="K92" s="95">
        <v>90.748845143451263</v>
      </c>
      <c r="L92" s="89"/>
      <c r="M92" s="89"/>
      <c r="N92" s="95">
        <v>97.273503337419157</v>
      </c>
      <c r="O92" s="94"/>
      <c r="P92" s="96"/>
    </row>
    <row r="93" spans="1:16" s="91" customFormat="1" ht="11.25" hidden="1" customHeight="1" outlineLevel="1" x14ac:dyDescent="0.25">
      <c r="A93" s="86" t="s">
        <v>382</v>
      </c>
      <c r="B93" s="87">
        <v>2007</v>
      </c>
      <c r="C93" s="88" t="s">
        <v>58</v>
      </c>
      <c r="D93" s="80"/>
      <c r="E93" s="102">
        <v>63888</v>
      </c>
      <c r="F93" s="80"/>
      <c r="G93" s="80"/>
      <c r="H93" s="41">
        <v>78.245462975228506</v>
      </c>
      <c r="I93" s="89"/>
      <c r="J93" s="89"/>
      <c r="K93" s="41">
        <v>88.746853887932176</v>
      </c>
      <c r="L93" s="89"/>
      <c r="M93" s="89"/>
      <c r="N93" s="41">
        <v>96.396873758113657</v>
      </c>
      <c r="O93" s="80"/>
      <c r="P93" s="90"/>
    </row>
    <row r="94" spans="1:16" ht="11.25" hidden="1" customHeight="1" outlineLevel="1" x14ac:dyDescent="0.25">
      <c r="A94" s="86" t="s">
        <v>383</v>
      </c>
      <c r="B94" s="87">
        <v>2007</v>
      </c>
      <c r="C94" s="88" t="s">
        <v>59</v>
      </c>
      <c r="D94" s="80"/>
      <c r="E94" s="102">
        <v>59008</v>
      </c>
      <c r="F94" s="80"/>
      <c r="G94" s="80"/>
      <c r="H94" s="41">
        <v>80.85274864503414</v>
      </c>
      <c r="I94" s="89"/>
      <c r="J94" s="89"/>
      <c r="K94" s="41">
        <v>90.154501302174978</v>
      </c>
      <c r="L94" s="89"/>
      <c r="M94" s="89"/>
      <c r="N94" s="41">
        <v>96.829027943971283</v>
      </c>
      <c r="O94" s="80"/>
      <c r="P94" s="90"/>
    </row>
    <row r="95" spans="1:16" ht="11.25" hidden="1" customHeight="1" outlineLevel="1" x14ac:dyDescent="0.25">
      <c r="A95" s="86" t="s">
        <v>384</v>
      </c>
      <c r="B95" s="87">
        <v>2007</v>
      </c>
      <c r="C95" s="88" t="s">
        <v>60</v>
      </c>
      <c r="D95" s="80"/>
      <c r="E95" s="102">
        <v>65931</v>
      </c>
      <c r="F95" s="80"/>
      <c r="G95" s="80"/>
      <c r="H95" s="41">
        <v>85.909062480455304</v>
      </c>
      <c r="I95" s="89"/>
      <c r="J95" s="89"/>
      <c r="K95" s="41">
        <v>93.529926824691984</v>
      </c>
      <c r="L95" s="89"/>
      <c r="M95" s="89"/>
      <c r="N95" s="41">
        <v>98.269122521733692</v>
      </c>
      <c r="O95" s="80"/>
      <c r="P95" s="90"/>
    </row>
    <row r="96" spans="1:16" ht="11.25" hidden="1" customHeight="1" outlineLevel="1" x14ac:dyDescent="0.25">
      <c r="A96" s="86" t="s">
        <v>385</v>
      </c>
      <c r="B96" s="87">
        <v>2007</v>
      </c>
      <c r="C96" s="88" t="s">
        <v>61</v>
      </c>
      <c r="D96" s="80"/>
      <c r="E96" s="102">
        <v>61299</v>
      </c>
      <c r="F96" s="80"/>
      <c r="G96" s="80"/>
      <c r="H96" s="41">
        <v>83.406083869762384</v>
      </c>
      <c r="I96" s="89"/>
      <c r="J96" s="89"/>
      <c r="K96" s="41">
        <v>91.995176384666337</v>
      </c>
      <c r="L96" s="89"/>
      <c r="M96" s="89"/>
      <c r="N96" s="41">
        <v>97.769927136233164</v>
      </c>
      <c r="O96" s="80"/>
      <c r="P96" s="90"/>
    </row>
    <row r="97" spans="1:16" s="91" customFormat="1" ht="11.25" hidden="1" customHeight="1" outlineLevel="1" x14ac:dyDescent="0.25">
      <c r="A97" s="86" t="s">
        <v>386</v>
      </c>
      <c r="B97" s="87">
        <v>2007</v>
      </c>
      <c r="C97" s="88" t="s">
        <v>42</v>
      </c>
      <c r="D97" s="80"/>
      <c r="E97" s="102">
        <v>65519</v>
      </c>
      <c r="F97" s="80"/>
      <c r="G97" s="80"/>
      <c r="H97" s="41">
        <v>83.174313979319493</v>
      </c>
      <c r="I97" s="89"/>
      <c r="J97" s="89"/>
      <c r="K97" s="41">
        <v>92.333509133624204</v>
      </c>
      <c r="L97" s="89"/>
      <c r="M97" s="89"/>
      <c r="N97" s="41">
        <v>97.912771092039435</v>
      </c>
      <c r="O97" s="80"/>
      <c r="P97" s="90"/>
    </row>
    <row r="98" spans="1:16" ht="11.25" hidden="1" customHeight="1" outlineLevel="1" x14ac:dyDescent="0.25">
      <c r="A98" s="86" t="s">
        <v>387</v>
      </c>
      <c r="B98" s="87">
        <v>2007</v>
      </c>
      <c r="C98" s="88" t="s">
        <v>62</v>
      </c>
      <c r="D98" s="80"/>
      <c r="E98" s="102">
        <v>60352</v>
      </c>
      <c r="F98" s="80"/>
      <c r="G98" s="80"/>
      <c r="H98" s="41">
        <v>79.397778549114889</v>
      </c>
      <c r="I98" s="89"/>
      <c r="J98" s="89"/>
      <c r="K98" s="41">
        <v>89.146129816036108</v>
      </c>
      <c r="L98" s="89"/>
      <c r="M98" s="89"/>
      <c r="N98" s="41">
        <v>96.666088163832001</v>
      </c>
      <c r="O98" s="80"/>
      <c r="P98" s="90"/>
    </row>
    <row r="99" spans="1:16" ht="11.25" hidden="1" customHeight="1" outlineLevel="1" x14ac:dyDescent="0.25">
      <c r="A99" s="86" t="s">
        <v>388</v>
      </c>
      <c r="B99" s="87">
        <v>2007</v>
      </c>
      <c r="C99" s="88" t="s">
        <v>63</v>
      </c>
      <c r="D99" s="80"/>
      <c r="E99" s="102">
        <v>57576</v>
      </c>
      <c r="F99" s="80"/>
      <c r="G99" s="80"/>
      <c r="H99" s="41">
        <v>85.044598433174727</v>
      </c>
      <c r="I99" s="89"/>
      <c r="J99" s="89"/>
      <c r="K99" s="41">
        <v>92.708653724376262</v>
      </c>
      <c r="L99" s="89"/>
      <c r="M99" s="89"/>
      <c r="N99" s="41">
        <v>97.919342874201661</v>
      </c>
      <c r="O99" s="80"/>
      <c r="P99" s="90"/>
    </row>
    <row r="100" spans="1:16" ht="11.25" hidden="1" customHeight="1" outlineLevel="1" x14ac:dyDescent="0.25">
      <c r="A100" s="86" t="s">
        <v>389</v>
      </c>
      <c r="B100" s="87">
        <v>2007</v>
      </c>
      <c r="C100" s="88" t="s">
        <v>64</v>
      </c>
      <c r="D100" s="80"/>
      <c r="E100" s="102">
        <v>62373</v>
      </c>
      <c r="F100" s="80"/>
      <c r="G100" s="80"/>
      <c r="H100" s="41">
        <v>82.181959275941765</v>
      </c>
      <c r="I100" s="89"/>
      <c r="J100" s="89"/>
      <c r="K100" s="41">
        <v>91.612261079339376</v>
      </c>
      <c r="L100" s="89"/>
      <c r="M100" s="89"/>
      <c r="N100" s="41">
        <v>97.729304789378673</v>
      </c>
      <c r="O100" s="80"/>
      <c r="P100" s="90"/>
    </row>
    <row r="101" spans="1:16" s="91" customFormat="1" ht="11.25" hidden="1" customHeight="1" outlineLevel="1" x14ac:dyDescent="0.25">
      <c r="A101" s="86" t="s">
        <v>390</v>
      </c>
      <c r="B101" s="87">
        <v>2007</v>
      </c>
      <c r="C101" s="88" t="s">
        <v>65</v>
      </c>
      <c r="D101" s="80"/>
      <c r="E101" s="102">
        <v>64154</v>
      </c>
      <c r="F101" s="80"/>
      <c r="G101" s="80"/>
      <c r="H101" s="41">
        <v>81.047041458092679</v>
      </c>
      <c r="I101" s="89"/>
      <c r="J101" s="89"/>
      <c r="K101" s="41">
        <v>91.429213194711849</v>
      </c>
      <c r="L101" s="89"/>
      <c r="M101" s="89"/>
      <c r="N101" s="41">
        <v>97.984854319086125</v>
      </c>
      <c r="O101" s="80"/>
      <c r="P101" s="90"/>
    </row>
    <row r="102" spans="1:16" ht="11.25" hidden="1" customHeight="1" outlineLevel="1" x14ac:dyDescent="0.25">
      <c r="A102" s="86" t="s">
        <v>391</v>
      </c>
      <c r="B102" s="87">
        <v>2007</v>
      </c>
      <c r="C102" s="88" t="s">
        <v>66</v>
      </c>
      <c r="D102" s="80"/>
      <c r="E102" s="102">
        <v>68107</v>
      </c>
      <c r="F102" s="80"/>
      <c r="G102" s="80"/>
      <c r="H102" s="41">
        <v>78.06471030850264</v>
      </c>
      <c r="I102" s="89"/>
      <c r="J102" s="89"/>
      <c r="K102" s="41">
        <v>89.432656132430395</v>
      </c>
      <c r="L102" s="89"/>
      <c r="M102" s="89"/>
      <c r="N102" s="41">
        <v>97.443190368698268</v>
      </c>
      <c r="O102" s="80"/>
      <c r="P102" s="90"/>
    </row>
    <row r="103" spans="1:16" ht="11.25" hidden="1" customHeight="1" outlineLevel="1" x14ac:dyDescent="0.25">
      <c r="A103" s="86" t="s">
        <v>392</v>
      </c>
      <c r="B103" s="87">
        <v>2007</v>
      </c>
      <c r="C103" s="88" t="s">
        <v>67</v>
      </c>
      <c r="D103" s="80"/>
      <c r="E103" s="102">
        <v>65231</v>
      </c>
      <c r="F103" s="80"/>
      <c r="G103" s="80"/>
      <c r="H103" s="41">
        <v>80.026796973518287</v>
      </c>
      <c r="I103" s="89"/>
      <c r="J103" s="89"/>
      <c r="K103" s="41">
        <v>90.909520807061796</v>
      </c>
      <c r="L103" s="89"/>
      <c r="M103" s="89"/>
      <c r="N103" s="41">
        <v>98.005989911727625</v>
      </c>
      <c r="O103" s="80"/>
      <c r="P103" s="90"/>
    </row>
    <row r="104" spans="1:16" ht="11.25" hidden="1" customHeight="1" outlineLevel="1" x14ac:dyDescent="0.25">
      <c r="A104" s="86" t="s">
        <v>393</v>
      </c>
      <c r="B104" s="87">
        <v>2007</v>
      </c>
      <c r="C104" s="88" t="s">
        <v>68</v>
      </c>
      <c r="D104" s="80"/>
      <c r="E104" s="102">
        <v>62461</v>
      </c>
      <c r="F104" s="80"/>
      <c r="G104" s="80"/>
      <c r="H104" s="41">
        <v>84.729209825392132</v>
      </c>
      <c r="I104" s="89"/>
      <c r="J104" s="89"/>
      <c r="K104" s="41">
        <v>93.265594686133298</v>
      </c>
      <c r="L104" s="89"/>
      <c r="M104" s="89"/>
      <c r="N104" s="41">
        <v>98.398605767649855</v>
      </c>
      <c r="O104" s="80"/>
      <c r="P104" s="90"/>
    </row>
    <row r="105" spans="1:16" ht="15" customHeight="1" collapsed="1" x14ac:dyDescent="0.25">
      <c r="A105" s="86" t="s">
        <v>394</v>
      </c>
      <c r="B105" s="92">
        <v>2007</v>
      </c>
      <c r="C105" s="93" t="s">
        <v>0</v>
      </c>
      <c r="D105" s="94"/>
      <c r="E105" s="16">
        <v>755899</v>
      </c>
      <c r="F105" s="94"/>
      <c r="G105" s="94"/>
      <c r="H105" s="95">
        <v>81.812286351795478</v>
      </c>
      <c r="I105" s="89"/>
      <c r="J105" s="89"/>
      <c r="K105" s="95">
        <v>91.272436496334322</v>
      </c>
      <c r="L105" s="89"/>
      <c r="M105" s="89"/>
      <c r="N105" s="95">
        <v>97.621016937974701</v>
      </c>
      <c r="O105" s="94"/>
      <c r="P105" s="96"/>
    </row>
    <row r="106" spans="1:16" s="91" customFormat="1" ht="11.25" hidden="1" customHeight="1" outlineLevel="1" x14ac:dyDescent="0.25">
      <c r="A106" s="86" t="s">
        <v>395</v>
      </c>
      <c r="B106" s="87">
        <v>2008</v>
      </c>
      <c r="C106" s="88" t="s">
        <v>58</v>
      </c>
      <c r="D106" s="80"/>
      <c r="E106" s="102">
        <v>67813</v>
      </c>
      <c r="F106" s="80"/>
      <c r="G106" s="80"/>
      <c r="H106" s="41">
        <v>84.275940366287244</v>
      </c>
      <c r="I106" s="89"/>
      <c r="J106" s="89"/>
      <c r="K106" s="41">
        <v>93.125392130501027</v>
      </c>
      <c r="L106" s="89"/>
      <c r="M106" s="89"/>
      <c r="N106" s="41">
        <v>98.407576708195151</v>
      </c>
      <c r="O106" s="80"/>
      <c r="P106" s="90"/>
    </row>
    <row r="107" spans="1:16" ht="11.25" hidden="1" customHeight="1" outlineLevel="1" x14ac:dyDescent="0.25">
      <c r="A107" s="86" t="s">
        <v>396</v>
      </c>
      <c r="B107" s="87">
        <v>2008</v>
      </c>
      <c r="C107" s="88" t="s">
        <v>59</v>
      </c>
      <c r="D107" s="80"/>
      <c r="E107" s="102">
        <v>64263</v>
      </c>
      <c r="F107" s="80"/>
      <c r="G107" s="80"/>
      <c r="H107" s="41">
        <v>84.635679979777549</v>
      </c>
      <c r="I107" s="89"/>
      <c r="J107" s="89"/>
      <c r="K107" s="41">
        <v>92.92688321536906</v>
      </c>
      <c r="L107" s="89"/>
      <c r="M107" s="89"/>
      <c r="N107" s="41">
        <v>98.056749241658238</v>
      </c>
      <c r="O107" s="80"/>
      <c r="P107" s="90"/>
    </row>
    <row r="108" spans="1:16" ht="11.25" hidden="1" customHeight="1" outlineLevel="1" x14ac:dyDescent="0.25">
      <c r="A108" s="86" t="s">
        <v>397</v>
      </c>
      <c r="B108" s="87">
        <v>2008</v>
      </c>
      <c r="C108" s="88" t="s">
        <v>60</v>
      </c>
      <c r="D108" s="80"/>
      <c r="E108" s="102">
        <v>64121</v>
      </c>
      <c r="F108" s="80"/>
      <c r="G108" s="80"/>
      <c r="H108" s="41">
        <v>85.8351643214436</v>
      </c>
      <c r="I108" s="89"/>
      <c r="J108" s="89"/>
      <c r="K108" s="41">
        <v>93.723216929238149</v>
      </c>
      <c r="L108" s="89"/>
      <c r="M108" s="89"/>
      <c r="N108" s="41">
        <v>98.451061973103947</v>
      </c>
      <c r="O108" s="80"/>
      <c r="P108" s="90"/>
    </row>
    <row r="109" spans="1:16" ht="11.25" hidden="1" customHeight="1" outlineLevel="1" x14ac:dyDescent="0.25">
      <c r="A109" s="86" t="s">
        <v>398</v>
      </c>
      <c r="B109" s="87">
        <v>2008</v>
      </c>
      <c r="C109" s="88" t="s">
        <v>61</v>
      </c>
      <c r="D109" s="80"/>
      <c r="E109" s="102">
        <v>66606</v>
      </c>
      <c r="F109" s="80"/>
      <c r="G109" s="80"/>
      <c r="H109" s="41">
        <v>84.260603626702917</v>
      </c>
      <c r="I109" s="89"/>
      <c r="J109" s="89"/>
      <c r="K109" s="41">
        <v>93.188347595069672</v>
      </c>
      <c r="L109" s="89"/>
      <c r="M109" s="89"/>
      <c r="N109" s="41">
        <v>98.379722591208179</v>
      </c>
      <c r="O109" s="80"/>
      <c r="P109" s="90"/>
    </row>
    <row r="110" spans="1:16" s="91" customFormat="1" ht="11.25" hidden="1" customHeight="1" outlineLevel="1" x14ac:dyDescent="0.25">
      <c r="A110" s="86" t="s">
        <v>399</v>
      </c>
      <c r="B110" s="87">
        <v>2008</v>
      </c>
      <c r="C110" s="88" t="s">
        <v>42</v>
      </c>
      <c r="D110" s="80"/>
      <c r="E110" s="102">
        <v>66136</v>
      </c>
      <c r="F110" s="80"/>
      <c r="G110" s="80"/>
      <c r="H110" s="41">
        <v>82.649370469286538</v>
      </c>
      <c r="I110" s="89"/>
      <c r="J110" s="89"/>
      <c r="K110" s="41">
        <v>91.826020602823348</v>
      </c>
      <c r="L110" s="89"/>
      <c r="M110" s="89"/>
      <c r="N110" s="41">
        <v>97.987027851964896</v>
      </c>
      <c r="O110" s="80"/>
      <c r="P110" s="90"/>
    </row>
    <row r="111" spans="1:16" ht="11.25" hidden="1" customHeight="1" outlineLevel="1" x14ac:dyDescent="0.25">
      <c r="A111" s="86" t="s">
        <v>400</v>
      </c>
      <c r="B111" s="87">
        <v>2008</v>
      </c>
      <c r="C111" s="88" t="s">
        <v>62</v>
      </c>
      <c r="D111" s="80"/>
      <c r="E111" s="102">
        <v>59044</v>
      </c>
      <c r="F111" s="80"/>
      <c r="G111" s="80"/>
      <c r="H111" s="41">
        <v>78.70620869148317</v>
      </c>
      <c r="I111" s="89"/>
      <c r="J111" s="89"/>
      <c r="K111" s="41">
        <v>89.132221499263721</v>
      </c>
      <c r="L111" s="89"/>
      <c r="M111" s="89"/>
      <c r="N111" s="41">
        <v>96.70216773398171</v>
      </c>
      <c r="O111" s="80"/>
      <c r="P111" s="90"/>
    </row>
    <row r="112" spans="1:16" ht="11.25" hidden="1" customHeight="1" outlineLevel="1" x14ac:dyDescent="0.25">
      <c r="A112" s="86" t="s">
        <v>401</v>
      </c>
      <c r="B112" s="87">
        <v>2008</v>
      </c>
      <c r="C112" s="88" t="s">
        <v>63</v>
      </c>
      <c r="D112" s="80"/>
      <c r="E112" s="102">
        <v>57553</v>
      </c>
      <c r="F112" s="80"/>
      <c r="G112" s="80"/>
      <c r="H112" s="41">
        <v>82.824744821242192</v>
      </c>
      <c r="I112" s="89"/>
      <c r="J112" s="89"/>
      <c r="K112" s="41">
        <v>92.02002511984999</v>
      </c>
      <c r="L112" s="89"/>
      <c r="M112" s="89"/>
      <c r="N112" s="41">
        <v>97.595924215889184</v>
      </c>
      <c r="O112" s="80"/>
      <c r="P112" s="90"/>
    </row>
    <row r="113" spans="1:16" ht="11.25" hidden="1" customHeight="1" outlineLevel="1" x14ac:dyDescent="0.25">
      <c r="A113" s="86" t="s">
        <v>402</v>
      </c>
      <c r="B113" s="87">
        <v>2008</v>
      </c>
      <c r="C113" s="88" t="s">
        <v>64</v>
      </c>
      <c r="D113" s="80"/>
      <c r="E113" s="102">
        <v>63891</v>
      </c>
      <c r="F113" s="80"/>
      <c r="G113" s="80"/>
      <c r="H113" s="41">
        <v>82.489217303057217</v>
      </c>
      <c r="I113" s="89"/>
      <c r="J113" s="89"/>
      <c r="K113" s="41">
        <v>91.499112013192956</v>
      </c>
      <c r="L113" s="89"/>
      <c r="M113" s="89"/>
      <c r="N113" s="41">
        <v>97.483508816440448</v>
      </c>
      <c r="O113" s="80"/>
      <c r="P113" s="90"/>
    </row>
    <row r="114" spans="1:16" s="91" customFormat="1" ht="11.25" hidden="1" customHeight="1" outlineLevel="1" x14ac:dyDescent="0.25">
      <c r="A114" s="86" t="s">
        <v>403</v>
      </c>
      <c r="B114" s="87">
        <v>2008</v>
      </c>
      <c r="C114" s="88" t="s">
        <v>65</v>
      </c>
      <c r="D114" s="80"/>
      <c r="E114" s="102">
        <v>67961</v>
      </c>
      <c r="F114" s="80"/>
      <c r="G114" s="80"/>
      <c r="H114" s="41">
        <v>80.447143580125626</v>
      </c>
      <c r="I114" s="89"/>
      <c r="J114" s="89"/>
      <c r="K114" s="41">
        <v>90.869578160816886</v>
      </c>
      <c r="L114" s="89"/>
      <c r="M114" s="89"/>
      <c r="N114" s="41">
        <v>97.539519514155586</v>
      </c>
      <c r="O114" s="80"/>
      <c r="P114" s="90"/>
    </row>
    <row r="115" spans="1:16" ht="11.25" hidden="1" customHeight="1" outlineLevel="1" x14ac:dyDescent="0.25">
      <c r="A115" s="86" t="s">
        <v>404</v>
      </c>
      <c r="B115" s="87">
        <v>2008</v>
      </c>
      <c r="C115" s="88" t="s">
        <v>66</v>
      </c>
      <c r="D115" s="80"/>
      <c r="E115" s="102">
        <v>70261</v>
      </c>
      <c r="F115" s="80"/>
      <c r="G115" s="80"/>
      <c r="H115" s="41">
        <v>76.688478279669084</v>
      </c>
      <c r="I115" s="89"/>
      <c r="J115" s="89"/>
      <c r="K115" s="41">
        <v>88.524401141506445</v>
      </c>
      <c r="L115" s="89"/>
      <c r="M115" s="89"/>
      <c r="N115" s="41">
        <v>96.811853218414001</v>
      </c>
      <c r="O115" s="80"/>
      <c r="P115" s="90"/>
    </row>
    <row r="116" spans="1:16" ht="11.25" hidden="1" customHeight="1" outlineLevel="1" x14ac:dyDescent="0.25">
      <c r="A116" s="86" t="s">
        <v>405</v>
      </c>
      <c r="B116" s="87">
        <v>2008</v>
      </c>
      <c r="C116" s="88" t="s">
        <v>67</v>
      </c>
      <c r="D116" s="80"/>
      <c r="E116" s="102">
        <v>65744</v>
      </c>
      <c r="F116" s="80"/>
      <c r="G116" s="80"/>
      <c r="H116" s="41">
        <v>79.535630480424842</v>
      </c>
      <c r="I116" s="89"/>
      <c r="J116" s="89"/>
      <c r="K116" s="41">
        <v>90.238668642707182</v>
      </c>
      <c r="L116" s="89"/>
      <c r="M116" s="89"/>
      <c r="N116" s="41">
        <v>97.310732370013582</v>
      </c>
      <c r="O116" s="80"/>
      <c r="P116" s="90"/>
    </row>
    <row r="117" spans="1:16" ht="11.25" hidden="1" customHeight="1" outlineLevel="1" x14ac:dyDescent="0.25">
      <c r="A117" s="86" t="s">
        <v>406</v>
      </c>
      <c r="B117" s="87">
        <v>2008</v>
      </c>
      <c r="C117" s="88" t="s">
        <v>68</v>
      </c>
      <c r="D117" s="80"/>
      <c r="E117" s="102">
        <v>66584</v>
      </c>
      <c r="F117" s="80"/>
      <c r="G117" s="80"/>
      <c r="H117" s="41">
        <v>83.611658379460238</v>
      </c>
      <c r="I117" s="89"/>
      <c r="J117" s="89"/>
      <c r="K117" s="41">
        <v>92.522750727085096</v>
      </c>
      <c r="L117" s="89"/>
      <c r="M117" s="89"/>
      <c r="N117" s="41">
        <v>97.782781374112645</v>
      </c>
      <c r="O117" s="80"/>
      <c r="P117" s="90"/>
    </row>
    <row r="118" spans="1:16" ht="15" customHeight="1" collapsed="1" x14ac:dyDescent="0.25">
      <c r="A118" s="86" t="s">
        <v>407</v>
      </c>
      <c r="B118" s="92">
        <v>2008</v>
      </c>
      <c r="C118" s="93" t="s">
        <v>0</v>
      </c>
      <c r="D118" s="94"/>
      <c r="E118" s="16">
        <v>779977</v>
      </c>
      <c r="F118" s="94"/>
      <c r="G118" s="94"/>
      <c r="H118" s="95">
        <v>82.143112920216623</v>
      </c>
      <c r="I118" s="89"/>
      <c r="J118" s="89"/>
      <c r="K118" s="95">
        <v>91.628155897323722</v>
      </c>
      <c r="L118" s="89"/>
      <c r="M118" s="89"/>
      <c r="N118" s="95">
        <v>97.714094485830771</v>
      </c>
      <c r="O118" s="94"/>
      <c r="P118" s="96"/>
    </row>
    <row r="119" spans="1:16" s="91" customFormat="1" ht="11.25" hidden="1" customHeight="1" outlineLevel="1" x14ac:dyDescent="0.25">
      <c r="A119" s="86" t="s">
        <v>408</v>
      </c>
      <c r="B119" s="87">
        <v>2009</v>
      </c>
      <c r="C119" s="88" t="s">
        <v>58</v>
      </c>
      <c r="D119" s="80"/>
      <c r="E119" s="102">
        <v>66090</v>
      </c>
      <c r="F119" s="80"/>
      <c r="G119" s="80"/>
      <c r="H119" s="41">
        <v>83.992221950024486</v>
      </c>
      <c r="I119" s="89"/>
      <c r="J119" s="89"/>
      <c r="K119" s="41">
        <v>92.59707251347379</v>
      </c>
      <c r="L119" s="89"/>
      <c r="M119" s="89"/>
      <c r="N119" s="41">
        <v>97.766107300342966</v>
      </c>
      <c r="O119" s="80"/>
      <c r="P119" s="90"/>
    </row>
    <row r="120" spans="1:16" ht="11.25" hidden="1" customHeight="1" outlineLevel="1" x14ac:dyDescent="0.25">
      <c r="A120" s="86" t="s">
        <v>409</v>
      </c>
      <c r="B120" s="87">
        <v>2009</v>
      </c>
      <c r="C120" s="88" t="s">
        <v>59</v>
      </c>
      <c r="D120" s="80"/>
      <c r="E120" s="102">
        <v>62276</v>
      </c>
      <c r="F120" s="80"/>
      <c r="G120" s="80"/>
      <c r="H120" s="41">
        <v>83.516394241705399</v>
      </c>
      <c r="I120" s="89"/>
      <c r="J120" s="89"/>
      <c r="K120" s="41">
        <v>91.911740811750562</v>
      </c>
      <c r="L120" s="89"/>
      <c r="M120" s="89"/>
      <c r="N120" s="41">
        <v>97.52217853312969</v>
      </c>
      <c r="O120" s="80"/>
      <c r="P120" s="90"/>
    </row>
    <row r="121" spans="1:16" ht="11.25" hidden="1" customHeight="1" outlineLevel="1" x14ac:dyDescent="0.25">
      <c r="A121" s="86" t="s">
        <v>410</v>
      </c>
      <c r="B121" s="87">
        <v>2009</v>
      </c>
      <c r="C121" s="88" t="s">
        <v>60</v>
      </c>
      <c r="D121" s="80"/>
      <c r="E121" s="102">
        <v>69376</v>
      </c>
      <c r="F121" s="80"/>
      <c r="G121" s="80"/>
      <c r="H121" s="41">
        <v>86.085147528494829</v>
      </c>
      <c r="I121" s="89"/>
      <c r="J121" s="89"/>
      <c r="K121" s="41">
        <v>93.811714377801863</v>
      </c>
      <c r="L121" s="89"/>
      <c r="M121" s="89"/>
      <c r="N121" s="41">
        <v>98.092531278384953</v>
      </c>
      <c r="O121" s="80"/>
      <c r="P121" s="90"/>
    </row>
    <row r="122" spans="1:16" ht="11.25" hidden="1" customHeight="1" outlineLevel="1" x14ac:dyDescent="0.25">
      <c r="A122" s="86" t="s">
        <v>411</v>
      </c>
      <c r="B122" s="87">
        <v>2009</v>
      </c>
      <c r="C122" s="88" t="s">
        <v>61</v>
      </c>
      <c r="D122" s="80"/>
      <c r="E122" s="102">
        <v>65577</v>
      </c>
      <c r="F122" s="80"/>
      <c r="G122" s="80"/>
      <c r="H122" s="41">
        <v>86.750270939773955</v>
      </c>
      <c r="I122" s="89"/>
      <c r="J122" s="89"/>
      <c r="K122" s="41">
        <v>94.082675336739428</v>
      </c>
      <c r="L122" s="89"/>
      <c r="M122" s="89"/>
      <c r="N122" s="41">
        <v>98.335655674252976</v>
      </c>
      <c r="O122" s="80"/>
      <c r="P122" s="90"/>
    </row>
    <row r="123" spans="1:16" s="91" customFormat="1" ht="11.25" hidden="1" customHeight="1" outlineLevel="1" x14ac:dyDescent="0.25">
      <c r="A123" s="86" t="s">
        <v>412</v>
      </c>
      <c r="B123" s="87">
        <v>2009</v>
      </c>
      <c r="C123" s="88" t="s">
        <v>42</v>
      </c>
      <c r="D123" s="80"/>
      <c r="E123" s="102">
        <v>66336</v>
      </c>
      <c r="F123" s="80"/>
      <c r="G123" s="80"/>
      <c r="H123" s="41">
        <v>86.751724876466724</v>
      </c>
      <c r="I123" s="89"/>
      <c r="J123" s="89"/>
      <c r="K123" s="41">
        <v>94.113237566356105</v>
      </c>
      <c r="L123" s="89"/>
      <c r="M123" s="89"/>
      <c r="N123" s="41">
        <v>98.4319304848012</v>
      </c>
      <c r="O123" s="80"/>
      <c r="P123" s="90"/>
    </row>
    <row r="124" spans="1:16" ht="11.25" hidden="1" customHeight="1" outlineLevel="1" x14ac:dyDescent="0.25">
      <c r="A124" s="86" t="s">
        <v>413</v>
      </c>
      <c r="B124" s="87">
        <v>2009</v>
      </c>
      <c r="C124" s="88" t="s">
        <v>62</v>
      </c>
      <c r="D124" s="80"/>
      <c r="E124" s="102">
        <v>63399</v>
      </c>
      <c r="F124" s="80"/>
      <c r="G124" s="80"/>
      <c r="H124" s="41">
        <v>82.591365317197329</v>
      </c>
      <c r="I124" s="89"/>
      <c r="J124" s="89"/>
      <c r="K124" s="41">
        <v>91.381325137268092</v>
      </c>
      <c r="L124" s="89"/>
      <c r="M124" s="89"/>
      <c r="N124" s="41">
        <v>97.259440682578557</v>
      </c>
      <c r="O124" s="80"/>
      <c r="P124" s="90"/>
    </row>
    <row r="125" spans="1:16" ht="11.25" hidden="1" customHeight="1" outlineLevel="1" x14ac:dyDescent="0.25">
      <c r="A125" s="86" t="s">
        <v>414</v>
      </c>
      <c r="B125" s="87">
        <v>2009</v>
      </c>
      <c r="C125" s="88" t="s">
        <v>63</v>
      </c>
      <c r="D125" s="80"/>
      <c r="E125" s="102">
        <v>61477</v>
      </c>
      <c r="F125" s="80"/>
      <c r="G125" s="80"/>
      <c r="H125" s="41">
        <v>82.340978797172966</v>
      </c>
      <c r="I125" s="89"/>
      <c r="J125" s="89"/>
      <c r="K125" s="41">
        <v>90.337044939325239</v>
      </c>
      <c r="L125" s="89"/>
      <c r="M125" s="89"/>
      <c r="N125" s="41">
        <v>96.824576610214692</v>
      </c>
      <c r="O125" s="80"/>
      <c r="P125" s="90"/>
    </row>
    <row r="126" spans="1:16" ht="11.25" hidden="1" customHeight="1" outlineLevel="1" x14ac:dyDescent="0.25">
      <c r="A126" s="86" t="s">
        <v>415</v>
      </c>
      <c r="B126" s="87">
        <v>2009</v>
      </c>
      <c r="C126" s="88" t="s">
        <v>64</v>
      </c>
      <c r="D126" s="80"/>
      <c r="E126" s="102">
        <v>65834</v>
      </c>
      <c r="F126" s="80"/>
      <c r="G126" s="80"/>
      <c r="H126" s="41">
        <v>85.281937914500105</v>
      </c>
      <c r="I126" s="89"/>
      <c r="J126" s="89"/>
      <c r="K126" s="41">
        <v>93.260578509823461</v>
      </c>
      <c r="L126" s="89"/>
      <c r="M126" s="89"/>
      <c r="N126" s="41">
        <v>98.041535635333304</v>
      </c>
      <c r="O126" s="80"/>
      <c r="P126" s="90"/>
    </row>
    <row r="127" spans="1:16" s="91" customFormat="1" ht="11.25" hidden="1" customHeight="1" outlineLevel="1" x14ac:dyDescent="0.25">
      <c r="A127" s="86" t="s">
        <v>416</v>
      </c>
      <c r="B127" s="87">
        <v>2009</v>
      </c>
      <c r="C127" s="88" t="s">
        <v>65</v>
      </c>
      <c r="D127" s="80"/>
      <c r="E127" s="102">
        <v>59682</v>
      </c>
      <c r="F127" s="80"/>
      <c r="G127" s="80"/>
      <c r="H127" s="41">
        <v>85.961495754966776</v>
      </c>
      <c r="I127" s="89"/>
      <c r="J127" s="89"/>
      <c r="K127" s="41">
        <v>93.570098566767456</v>
      </c>
      <c r="L127" s="89"/>
      <c r="M127" s="89"/>
      <c r="N127" s="41">
        <v>98.329318915594726</v>
      </c>
      <c r="O127" s="80"/>
      <c r="P127" s="90"/>
    </row>
    <row r="128" spans="1:16" ht="11.25" hidden="1" customHeight="1" outlineLevel="1" x14ac:dyDescent="0.25">
      <c r="A128" s="86" t="s">
        <v>417</v>
      </c>
      <c r="B128" s="87">
        <v>2009</v>
      </c>
      <c r="C128" s="88" t="s">
        <v>66</v>
      </c>
      <c r="D128" s="80"/>
      <c r="E128" s="102">
        <v>69579</v>
      </c>
      <c r="F128" s="80"/>
      <c r="G128" s="80"/>
      <c r="H128" s="41">
        <v>83.104045055879851</v>
      </c>
      <c r="I128" s="89"/>
      <c r="J128" s="89"/>
      <c r="K128" s="41">
        <v>92.266287289900561</v>
      </c>
      <c r="L128" s="89"/>
      <c r="M128" s="89"/>
      <c r="N128" s="41">
        <v>97.846939074829137</v>
      </c>
      <c r="O128" s="80"/>
      <c r="P128" s="90"/>
    </row>
    <row r="129" spans="1:16" ht="11.25" hidden="1" customHeight="1" outlineLevel="1" x14ac:dyDescent="0.25">
      <c r="A129" s="86" t="s">
        <v>418</v>
      </c>
      <c r="B129" s="87">
        <v>2009</v>
      </c>
      <c r="C129" s="88" t="s">
        <v>67</v>
      </c>
      <c r="D129" s="80"/>
      <c r="E129" s="102">
        <v>66211</v>
      </c>
      <c r="F129" s="80"/>
      <c r="G129" s="80"/>
      <c r="H129" s="41">
        <v>83.48440456570836</v>
      </c>
      <c r="I129" s="89"/>
      <c r="J129" s="89"/>
      <c r="K129" s="41">
        <v>92.623451138375145</v>
      </c>
      <c r="L129" s="89"/>
      <c r="M129" s="89"/>
      <c r="N129" s="41">
        <v>98.07117133614112</v>
      </c>
      <c r="O129" s="80"/>
      <c r="P129" s="90"/>
    </row>
    <row r="130" spans="1:16" ht="11.25" hidden="1" customHeight="1" outlineLevel="1" x14ac:dyDescent="0.25">
      <c r="A130" s="86" t="s">
        <v>419</v>
      </c>
      <c r="B130" s="87">
        <v>2009</v>
      </c>
      <c r="C130" s="88" t="s">
        <v>68</v>
      </c>
      <c r="D130" s="80"/>
      <c r="E130" s="102">
        <v>65144</v>
      </c>
      <c r="F130" s="80"/>
      <c r="G130" s="80"/>
      <c r="H130" s="41">
        <v>78.154387176790124</v>
      </c>
      <c r="I130" s="89"/>
      <c r="J130" s="89"/>
      <c r="K130" s="41">
        <v>87.431119204986103</v>
      </c>
      <c r="L130" s="89"/>
      <c r="M130" s="89"/>
      <c r="N130" s="41">
        <v>95.006044240702067</v>
      </c>
      <c r="O130" s="80"/>
      <c r="P130" s="90"/>
    </row>
    <row r="131" spans="1:16" ht="15" customHeight="1" collapsed="1" x14ac:dyDescent="0.25">
      <c r="A131" s="86" t="s">
        <v>420</v>
      </c>
      <c r="B131" s="92">
        <v>2009</v>
      </c>
      <c r="C131" s="93" t="s">
        <v>0</v>
      </c>
      <c r="D131" s="94"/>
      <c r="E131" s="16">
        <v>780981</v>
      </c>
      <c r="F131" s="94"/>
      <c r="G131" s="94"/>
      <c r="H131" s="95">
        <v>84.015615108672719</v>
      </c>
      <c r="I131" s="89"/>
      <c r="J131" s="89"/>
      <c r="K131" s="95">
        <v>92.30264237649763</v>
      </c>
      <c r="L131" s="89"/>
      <c r="M131" s="89"/>
      <c r="N131" s="95">
        <v>97.635590151592126</v>
      </c>
      <c r="O131" s="94"/>
      <c r="P131" s="96"/>
    </row>
    <row r="132" spans="1:16" s="91" customFormat="1" ht="11.25" hidden="1" customHeight="1" outlineLevel="1" x14ac:dyDescent="0.25">
      <c r="A132" s="86" t="s">
        <v>421</v>
      </c>
      <c r="B132" s="87">
        <v>2010</v>
      </c>
      <c r="C132" s="88" t="s">
        <v>58</v>
      </c>
      <c r="D132" s="80"/>
      <c r="E132" s="102">
        <v>63341</v>
      </c>
      <c r="F132" s="80"/>
      <c r="G132" s="80"/>
      <c r="H132" s="41">
        <v>73.749616198833252</v>
      </c>
      <c r="I132" s="89"/>
      <c r="J132" s="89"/>
      <c r="K132" s="41">
        <v>83.964383251725081</v>
      </c>
      <c r="L132" s="89"/>
      <c r="M132" s="89"/>
      <c r="N132" s="41">
        <v>93.275803558442817</v>
      </c>
      <c r="O132" s="80"/>
      <c r="P132" s="90"/>
    </row>
    <row r="133" spans="1:16" ht="11.25" hidden="1" customHeight="1" outlineLevel="1" x14ac:dyDescent="0.25">
      <c r="A133" s="86" t="s">
        <v>422</v>
      </c>
      <c r="B133" s="87">
        <v>2010</v>
      </c>
      <c r="C133" s="88" t="s">
        <v>59</v>
      </c>
      <c r="D133" s="80"/>
      <c r="E133" s="102">
        <v>57822</v>
      </c>
      <c r="F133" s="80"/>
      <c r="G133" s="80"/>
      <c r="H133" s="41">
        <v>65.615648492810735</v>
      </c>
      <c r="I133" s="89"/>
      <c r="J133" s="89"/>
      <c r="K133" s="41">
        <v>77.249835778410329</v>
      </c>
      <c r="L133" s="89"/>
      <c r="M133" s="89"/>
      <c r="N133" s="41">
        <v>89.22706371797679</v>
      </c>
      <c r="O133" s="80"/>
      <c r="P133" s="90"/>
    </row>
    <row r="134" spans="1:16" ht="11.25" hidden="1" customHeight="1" outlineLevel="1" x14ac:dyDescent="0.25">
      <c r="A134" s="86" t="s">
        <v>423</v>
      </c>
      <c r="B134" s="87">
        <v>2010</v>
      </c>
      <c r="C134" s="88" t="s">
        <v>60</v>
      </c>
      <c r="D134" s="80"/>
      <c r="E134" s="102">
        <v>67771</v>
      </c>
      <c r="F134" s="80"/>
      <c r="G134" s="80"/>
      <c r="H134" s="41">
        <v>79.026539326181748</v>
      </c>
      <c r="I134" s="89"/>
      <c r="J134" s="89"/>
      <c r="K134" s="41">
        <v>88.857707569516748</v>
      </c>
      <c r="L134" s="89"/>
      <c r="M134" s="89"/>
      <c r="N134" s="41">
        <v>96.365364595120624</v>
      </c>
      <c r="O134" s="80"/>
      <c r="P134" s="90"/>
    </row>
    <row r="135" spans="1:16" ht="11.25" hidden="1" customHeight="1" outlineLevel="1" x14ac:dyDescent="0.25">
      <c r="A135" s="86" t="s">
        <v>424</v>
      </c>
      <c r="B135" s="87">
        <v>2010</v>
      </c>
      <c r="C135" s="88" t="s">
        <v>61</v>
      </c>
      <c r="D135" s="80"/>
      <c r="E135" s="102">
        <v>65157</v>
      </c>
      <c r="F135" s="80"/>
      <c r="G135" s="80"/>
      <c r="H135" s="41">
        <v>83.723995104960935</v>
      </c>
      <c r="I135" s="89"/>
      <c r="J135" s="89"/>
      <c r="K135" s="41">
        <v>92.108318428566946</v>
      </c>
      <c r="L135" s="89"/>
      <c r="M135" s="89"/>
      <c r="N135" s="41">
        <v>97.673287520788236</v>
      </c>
      <c r="O135" s="80"/>
      <c r="P135" s="90"/>
    </row>
    <row r="136" spans="1:16" s="91" customFormat="1" ht="11.25" hidden="1" customHeight="1" outlineLevel="1" x14ac:dyDescent="0.25">
      <c r="A136" s="86" t="s">
        <v>425</v>
      </c>
      <c r="B136" s="87">
        <v>2010</v>
      </c>
      <c r="C136" s="88" t="s">
        <v>42</v>
      </c>
      <c r="D136" s="80"/>
      <c r="E136" s="102">
        <v>67370</v>
      </c>
      <c r="F136" s="80"/>
      <c r="G136" s="80"/>
      <c r="H136" s="41">
        <v>81.762830245976318</v>
      </c>
      <c r="I136" s="89"/>
      <c r="J136" s="89"/>
      <c r="K136" s="41">
        <v>90.256604919526268</v>
      </c>
      <c r="L136" s="89"/>
      <c r="M136" s="89"/>
      <c r="N136" s="41">
        <v>96.887336774977229</v>
      </c>
      <c r="O136" s="80"/>
      <c r="P136" s="90"/>
    </row>
    <row r="137" spans="1:16" ht="11.25" hidden="1" customHeight="1" outlineLevel="1" x14ac:dyDescent="0.25">
      <c r="A137" s="86" t="s">
        <v>426</v>
      </c>
      <c r="B137" s="87">
        <v>2010</v>
      </c>
      <c r="C137" s="88" t="s">
        <v>62</v>
      </c>
      <c r="D137" s="80"/>
      <c r="E137" s="102">
        <v>65902</v>
      </c>
      <c r="F137" s="80"/>
      <c r="G137" s="80"/>
      <c r="H137" s="41">
        <v>82.567400061977068</v>
      </c>
      <c r="I137" s="89"/>
      <c r="J137" s="89"/>
      <c r="K137" s="41">
        <v>90.907964053300276</v>
      </c>
      <c r="L137" s="89"/>
      <c r="M137" s="89"/>
      <c r="N137" s="41">
        <v>97.122714595599618</v>
      </c>
      <c r="O137" s="80"/>
      <c r="P137" s="90"/>
    </row>
    <row r="138" spans="1:16" ht="11.25" hidden="1" customHeight="1" outlineLevel="1" x14ac:dyDescent="0.25">
      <c r="A138" s="86" t="s">
        <v>427</v>
      </c>
      <c r="B138" s="87">
        <v>2010</v>
      </c>
      <c r="C138" s="88" t="s">
        <v>63</v>
      </c>
      <c r="D138" s="80"/>
      <c r="E138" s="102">
        <v>60374</v>
      </c>
      <c r="F138" s="80"/>
      <c r="G138" s="80"/>
      <c r="H138" s="41">
        <v>82.70138571646109</v>
      </c>
      <c r="I138" s="89"/>
      <c r="J138" s="89"/>
      <c r="K138" s="41">
        <v>90.472564844424141</v>
      </c>
      <c r="L138" s="89"/>
      <c r="M138" s="89"/>
      <c r="N138" s="41">
        <v>96.567010134849326</v>
      </c>
      <c r="O138" s="80"/>
      <c r="P138" s="90"/>
    </row>
    <row r="139" spans="1:16" ht="11.25" hidden="1" customHeight="1" outlineLevel="1" x14ac:dyDescent="0.25">
      <c r="A139" s="86" t="s">
        <v>428</v>
      </c>
      <c r="B139" s="87">
        <v>2010</v>
      </c>
      <c r="C139" s="88" t="s">
        <v>64</v>
      </c>
      <c r="D139" s="80"/>
      <c r="E139" s="102">
        <v>65475</v>
      </c>
      <c r="F139" s="80"/>
      <c r="G139" s="80"/>
      <c r="H139" s="41">
        <v>82.076593348143049</v>
      </c>
      <c r="I139" s="89"/>
      <c r="J139" s="89"/>
      <c r="K139" s="41">
        <v>90.629204342792775</v>
      </c>
      <c r="L139" s="89"/>
      <c r="M139" s="89"/>
      <c r="N139" s="41">
        <v>96.850849472794962</v>
      </c>
      <c r="O139" s="80"/>
      <c r="P139" s="90"/>
    </row>
    <row r="140" spans="1:16" s="91" customFormat="1" ht="11.25" hidden="1" customHeight="1" outlineLevel="1" x14ac:dyDescent="0.25">
      <c r="A140" s="86" t="s">
        <v>429</v>
      </c>
      <c r="B140" s="87">
        <v>2010</v>
      </c>
      <c r="C140" s="88" t="s">
        <v>65</v>
      </c>
      <c r="D140" s="80"/>
      <c r="E140" s="102">
        <v>67343</v>
      </c>
      <c r="F140" s="80"/>
      <c r="G140" s="80"/>
      <c r="H140" s="41">
        <v>79.434353839395271</v>
      </c>
      <c r="I140" s="89"/>
      <c r="J140" s="89"/>
      <c r="K140" s="41">
        <v>89.605077787708481</v>
      </c>
      <c r="L140" s="89"/>
      <c r="M140" s="89"/>
      <c r="N140" s="41">
        <v>96.661263690485214</v>
      </c>
      <c r="O140" s="80"/>
      <c r="P140" s="90"/>
    </row>
    <row r="141" spans="1:16" ht="11.25" hidden="1" customHeight="1" outlineLevel="1" x14ac:dyDescent="0.25">
      <c r="A141" s="86" t="s">
        <v>430</v>
      </c>
      <c r="B141" s="87">
        <v>2010</v>
      </c>
      <c r="C141" s="88" t="s">
        <v>66</v>
      </c>
      <c r="D141" s="80"/>
      <c r="E141" s="102">
        <v>69080</v>
      </c>
      <c r="F141" s="80"/>
      <c r="G141" s="80"/>
      <c r="H141" s="41">
        <v>80.18540661027707</v>
      </c>
      <c r="I141" s="89"/>
      <c r="J141" s="89"/>
      <c r="K141" s="41">
        <v>90.245486618543609</v>
      </c>
      <c r="L141" s="89"/>
      <c r="M141" s="89"/>
      <c r="N141" s="41">
        <v>97.148044816438599</v>
      </c>
      <c r="O141" s="80"/>
      <c r="P141" s="90"/>
    </row>
    <row r="142" spans="1:16" ht="11.25" hidden="1" customHeight="1" outlineLevel="1" x14ac:dyDescent="0.25">
      <c r="A142" s="86" t="s">
        <v>431</v>
      </c>
      <c r="B142" s="87">
        <v>2010</v>
      </c>
      <c r="C142" s="88" t="s">
        <v>67</v>
      </c>
      <c r="D142" s="80"/>
      <c r="E142" s="102">
        <v>67660</v>
      </c>
      <c r="F142" s="80"/>
      <c r="G142" s="80"/>
      <c r="H142" s="41">
        <v>74.94362466893682</v>
      </c>
      <c r="I142" s="89"/>
      <c r="J142" s="89"/>
      <c r="K142" s="41">
        <v>86.120317820658343</v>
      </c>
      <c r="L142" s="89"/>
      <c r="M142" s="89"/>
      <c r="N142" s="41">
        <v>95.097994702989027</v>
      </c>
      <c r="O142" s="80"/>
      <c r="P142" s="90"/>
    </row>
    <row r="143" spans="1:16" ht="11.25" hidden="1" customHeight="1" outlineLevel="1" x14ac:dyDescent="0.25">
      <c r="A143" s="86" t="s">
        <v>432</v>
      </c>
      <c r="B143" s="87">
        <v>2010</v>
      </c>
      <c r="C143" s="88" t="s">
        <v>68</v>
      </c>
      <c r="D143" s="80"/>
      <c r="E143" s="102">
        <v>63261</v>
      </c>
      <c r="F143" s="80"/>
      <c r="G143" s="80"/>
      <c r="H143" s="41">
        <v>58.786078794939534</v>
      </c>
      <c r="I143" s="89"/>
      <c r="J143" s="89"/>
      <c r="K143" s="41">
        <v>72.114927062993289</v>
      </c>
      <c r="L143" s="89"/>
      <c r="M143" s="89"/>
      <c r="N143" s="41">
        <v>87.383292584874397</v>
      </c>
      <c r="O143" s="80"/>
      <c r="P143" s="90"/>
    </row>
    <row r="144" spans="1:16" ht="15" customHeight="1" collapsed="1" x14ac:dyDescent="0.25">
      <c r="A144" s="86" t="s">
        <v>433</v>
      </c>
      <c r="B144" s="92">
        <v>2010</v>
      </c>
      <c r="C144" s="93" t="s">
        <v>0</v>
      </c>
      <c r="D144" s="94"/>
      <c r="E144" s="16">
        <v>780556</v>
      </c>
      <c r="F144" s="94"/>
      <c r="G144" s="94"/>
      <c r="H144" s="95">
        <v>77.266687781984771</v>
      </c>
      <c r="I144" s="89"/>
      <c r="J144" s="89"/>
      <c r="K144" s="95">
        <v>87.074928275820369</v>
      </c>
      <c r="L144" s="89"/>
      <c r="M144" s="89"/>
      <c r="N144" s="95">
        <v>95.14128644856558</v>
      </c>
      <c r="O144" s="94"/>
      <c r="P144" s="96"/>
    </row>
    <row r="145" spans="1:16" s="91" customFormat="1" ht="11.25" hidden="1" customHeight="1" outlineLevel="1" x14ac:dyDescent="0.25">
      <c r="A145" s="86" t="s">
        <v>434</v>
      </c>
      <c r="B145" s="87">
        <v>2011</v>
      </c>
      <c r="C145" s="88" t="s">
        <v>58</v>
      </c>
      <c r="D145" s="80"/>
      <c r="E145" s="102">
        <v>65064</v>
      </c>
      <c r="F145" s="80"/>
      <c r="G145" s="80"/>
      <c r="H145" s="41">
        <v>71.330012101019946</v>
      </c>
      <c r="I145" s="89"/>
      <c r="J145" s="89"/>
      <c r="K145" s="41">
        <v>83.709198346717798</v>
      </c>
      <c r="L145" s="89"/>
      <c r="M145" s="89"/>
      <c r="N145" s="41">
        <v>94.518395121874548</v>
      </c>
      <c r="O145" s="80"/>
      <c r="P145" s="90"/>
    </row>
    <row r="146" spans="1:16" ht="11.25" hidden="1" customHeight="1" outlineLevel="1" x14ac:dyDescent="0.25">
      <c r="A146" s="86" t="s">
        <v>435</v>
      </c>
      <c r="B146" s="87">
        <v>2011</v>
      </c>
      <c r="C146" s="88" t="s">
        <v>59</v>
      </c>
      <c r="D146" s="80"/>
      <c r="E146" s="102">
        <v>61955</v>
      </c>
      <c r="F146" s="80"/>
      <c r="G146" s="80"/>
      <c r="H146" s="41">
        <v>72.640198511166261</v>
      </c>
      <c r="I146" s="89"/>
      <c r="J146" s="89"/>
      <c r="K146" s="41">
        <v>84.261373035566592</v>
      </c>
      <c r="L146" s="89"/>
      <c r="M146" s="89"/>
      <c r="N146" s="41">
        <v>94.089330024813904</v>
      </c>
      <c r="O146" s="80"/>
      <c r="P146" s="90"/>
    </row>
    <row r="147" spans="1:16" ht="11.25" hidden="1" customHeight="1" outlineLevel="1" x14ac:dyDescent="0.25">
      <c r="A147" s="86" t="s">
        <v>436</v>
      </c>
      <c r="B147" s="87">
        <v>2011</v>
      </c>
      <c r="C147" s="88" t="s">
        <v>60</v>
      </c>
      <c r="D147" s="80"/>
      <c r="E147" s="102">
        <v>71594</v>
      </c>
      <c r="F147" s="80"/>
      <c r="G147" s="80"/>
      <c r="H147" s="41">
        <v>79.527649274573548</v>
      </c>
      <c r="I147" s="89"/>
      <c r="J147" s="89"/>
      <c r="K147" s="41">
        <v>89.646381461164978</v>
      </c>
      <c r="L147" s="89"/>
      <c r="M147" s="89"/>
      <c r="N147" s="41">
        <v>97.049598258403634</v>
      </c>
      <c r="O147" s="80"/>
      <c r="P147" s="90"/>
    </row>
    <row r="148" spans="1:16" ht="11.25" hidden="1" customHeight="1" outlineLevel="1" x14ac:dyDescent="0.25">
      <c r="A148" s="86" t="s">
        <v>437</v>
      </c>
      <c r="B148" s="87">
        <v>2011</v>
      </c>
      <c r="C148" s="88" t="s">
        <v>61</v>
      </c>
      <c r="D148" s="80"/>
      <c r="E148" s="102">
        <v>65285</v>
      </c>
      <c r="F148" s="80"/>
      <c r="G148" s="80"/>
      <c r="H148" s="41">
        <v>79.141286352419328</v>
      </c>
      <c r="I148" s="89"/>
      <c r="J148" s="89"/>
      <c r="K148" s="41">
        <v>89.049761034579703</v>
      </c>
      <c r="L148" s="89"/>
      <c r="M148" s="89"/>
      <c r="N148" s="41">
        <v>96.287445725174152</v>
      </c>
      <c r="O148" s="80"/>
      <c r="P148" s="90"/>
    </row>
    <row r="149" spans="1:16" s="91" customFormat="1" ht="11.25" hidden="1" customHeight="1" outlineLevel="1" x14ac:dyDescent="0.25">
      <c r="A149" s="86" t="s">
        <v>438</v>
      </c>
      <c r="B149" s="87">
        <v>2011</v>
      </c>
      <c r="C149" s="88" t="s">
        <v>42</v>
      </c>
      <c r="D149" s="80"/>
      <c r="E149" s="102">
        <v>70531</v>
      </c>
      <c r="F149" s="80"/>
      <c r="G149" s="80"/>
      <c r="H149" s="41">
        <v>78.722384417621683</v>
      </c>
      <c r="I149" s="89"/>
      <c r="J149" s="89"/>
      <c r="K149" s="41">
        <v>88.924717126381694</v>
      </c>
      <c r="L149" s="89"/>
      <c r="M149" s="89"/>
      <c r="N149" s="41">
        <v>96.422502069806953</v>
      </c>
      <c r="O149" s="80"/>
      <c r="P149" s="90"/>
    </row>
    <row r="150" spans="1:16" ht="11.25" hidden="1" customHeight="1" outlineLevel="1" x14ac:dyDescent="0.25">
      <c r="A150" s="86" t="s">
        <v>439</v>
      </c>
      <c r="B150" s="87">
        <v>2011</v>
      </c>
      <c r="C150" s="88" t="s">
        <v>62</v>
      </c>
      <c r="D150" s="80"/>
      <c r="E150" s="102">
        <v>63837</v>
      </c>
      <c r="F150" s="80"/>
      <c r="G150" s="80"/>
      <c r="H150" s="41">
        <v>76.711644982609812</v>
      </c>
      <c r="I150" s="89"/>
      <c r="J150" s="89"/>
      <c r="K150" s="41">
        <v>87.000837305165518</v>
      </c>
      <c r="L150" s="89"/>
      <c r="M150" s="89"/>
      <c r="N150" s="41">
        <v>95.352956331315212</v>
      </c>
      <c r="O150" s="80"/>
      <c r="P150" s="90"/>
    </row>
    <row r="151" spans="1:16" ht="11.25" hidden="1" customHeight="1" outlineLevel="1" x14ac:dyDescent="0.25">
      <c r="A151" s="86" t="s">
        <v>440</v>
      </c>
      <c r="B151" s="87">
        <v>2011</v>
      </c>
      <c r="C151" s="88" t="s">
        <v>63</v>
      </c>
      <c r="D151" s="80"/>
      <c r="E151" s="102">
        <v>61079</v>
      </c>
      <c r="F151" s="80"/>
      <c r="G151" s="80"/>
      <c r="H151" s="41">
        <v>81.348965703119731</v>
      </c>
      <c r="I151" s="89"/>
      <c r="J151" s="89"/>
      <c r="K151" s="41">
        <v>90.211239134829185</v>
      </c>
      <c r="L151" s="89"/>
      <c r="M151" s="89"/>
      <c r="N151" s="41">
        <v>96.612425038744021</v>
      </c>
      <c r="O151" s="80"/>
      <c r="P151" s="90"/>
    </row>
    <row r="152" spans="1:16" ht="11.25" hidden="1" customHeight="1" outlineLevel="1" x14ac:dyDescent="0.25">
      <c r="A152" s="86" t="s">
        <v>441</v>
      </c>
      <c r="B152" s="87">
        <v>2011</v>
      </c>
      <c r="C152" s="88" t="s">
        <v>64</v>
      </c>
      <c r="D152" s="80"/>
      <c r="E152" s="102">
        <v>66301</v>
      </c>
      <c r="F152" s="80"/>
      <c r="G152" s="80"/>
      <c r="H152" s="41">
        <v>79.88520051021996</v>
      </c>
      <c r="I152" s="89"/>
      <c r="J152" s="89"/>
      <c r="K152" s="41">
        <v>89.434713623495014</v>
      </c>
      <c r="L152" s="89"/>
      <c r="M152" s="89"/>
      <c r="N152" s="41">
        <v>96.663348162897051</v>
      </c>
      <c r="O152" s="80"/>
      <c r="P152" s="90"/>
    </row>
    <row r="153" spans="1:16" s="91" customFormat="1" ht="11.25" hidden="1" customHeight="1" outlineLevel="1" x14ac:dyDescent="0.25">
      <c r="A153" s="86" t="s">
        <v>442</v>
      </c>
      <c r="B153" s="87">
        <v>2011</v>
      </c>
      <c r="C153" s="88" t="s">
        <v>65</v>
      </c>
      <c r="D153" s="80"/>
      <c r="E153" s="102">
        <v>66153</v>
      </c>
      <c r="F153" s="80"/>
      <c r="G153" s="80"/>
      <c r="H153" s="41">
        <v>80.44288972446526</v>
      </c>
      <c r="I153" s="89"/>
      <c r="J153" s="89"/>
      <c r="K153" s="41">
        <v>90.183689823090674</v>
      </c>
      <c r="L153" s="89"/>
      <c r="M153" s="89"/>
      <c r="N153" s="41">
        <v>97.082845343031494</v>
      </c>
      <c r="O153" s="80"/>
      <c r="P153" s="90"/>
    </row>
    <row r="154" spans="1:16" ht="11.25" hidden="1" customHeight="1" outlineLevel="1" x14ac:dyDescent="0.25">
      <c r="A154" s="86" t="s">
        <v>443</v>
      </c>
      <c r="B154" s="87">
        <v>2011</v>
      </c>
      <c r="C154" s="88" t="s">
        <v>66</v>
      </c>
      <c r="D154" s="80"/>
      <c r="E154" s="102">
        <v>66079</v>
      </c>
      <c r="F154" s="80"/>
      <c r="G154" s="80"/>
      <c r="H154" s="41">
        <v>76.849133001576362</v>
      </c>
      <c r="I154" s="89"/>
      <c r="J154" s="89"/>
      <c r="K154" s="41">
        <v>87.971749142274291</v>
      </c>
      <c r="L154" s="89"/>
      <c r="M154" s="89"/>
      <c r="N154" s="41">
        <v>96.136370661144255</v>
      </c>
      <c r="O154" s="80"/>
      <c r="P154" s="90"/>
    </row>
    <row r="155" spans="1:16" ht="11.25" hidden="1" customHeight="1" outlineLevel="1" x14ac:dyDescent="0.25">
      <c r="A155" s="86" t="s">
        <v>444</v>
      </c>
      <c r="B155" s="87">
        <v>2011</v>
      </c>
      <c r="C155" s="88" t="s">
        <v>67</v>
      </c>
      <c r="D155" s="80"/>
      <c r="E155" s="102">
        <v>66402</v>
      </c>
      <c r="F155" s="80"/>
      <c r="G155" s="80"/>
      <c r="H155" s="41">
        <v>81.399708074057003</v>
      </c>
      <c r="I155" s="89"/>
      <c r="J155" s="89"/>
      <c r="K155" s="41">
        <v>90.463240377967267</v>
      </c>
      <c r="L155" s="89"/>
      <c r="M155" s="89"/>
      <c r="N155" s="41">
        <v>96.84566336329415</v>
      </c>
      <c r="O155" s="80"/>
      <c r="P155" s="90"/>
    </row>
    <row r="156" spans="1:16" ht="11.25" hidden="1" customHeight="1" outlineLevel="1" x14ac:dyDescent="0.25">
      <c r="A156" s="86" t="s">
        <v>445</v>
      </c>
      <c r="B156" s="87">
        <v>2011</v>
      </c>
      <c r="C156" s="88" t="s">
        <v>68</v>
      </c>
      <c r="D156" s="80"/>
      <c r="E156" s="102">
        <v>66629</v>
      </c>
      <c r="F156" s="80"/>
      <c r="G156" s="80"/>
      <c r="H156" s="41">
        <v>82.265193370165747</v>
      </c>
      <c r="I156" s="89"/>
      <c r="J156" s="89"/>
      <c r="K156" s="41">
        <v>91.068139963167582</v>
      </c>
      <c r="L156" s="89"/>
      <c r="M156" s="89"/>
      <c r="N156" s="41">
        <v>96.893799877225291</v>
      </c>
      <c r="O156" s="80"/>
      <c r="P156" s="90"/>
    </row>
    <row r="157" spans="1:16" ht="15" customHeight="1" collapsed="1" x14ac:dyDescent="0.25">
      <c r="A157" s="86" t="s">
        <v>446</v>
      </c>
      <c r="B157" s="92">
        <v>2011</v>
      </c>
      <c r="C157" s="93" t="s">
        <v>0</v>
      </c>
      <c r="D157" s="94"/>
      <c r="E157" s="16">
        <v>790909</v>
      </c>
      <c r="F157" s="94"/>
      <c r="G157" s="94"/>
      <c r="H157" s="95">
        <v>78.393960423215759</v>
      </c>
      <c r="I157" s="89"/>
      <c r="J157" s="89"/>
      <c r="K157" s="95">
        <v>88.528714142925949</v>
      </c>
      <c r="L157" s="89"/>
      <c r="M157" s="89"/>
      <c r="N157" s="95">
        <v>96.184092639298157</v>
      </c>
      <c r="O157" s="94"/>
      <c r="P157" s="96"/>
    </row>
    <row r="158" spans="1:16" s="91" customFormat="1" ht="15" hidden="1" customHeight="1" outlineLevel="1" x14ac:dyDescent="0.25">
      <c r="A158" s="86" t="s">
        <v>447</v>
      </c>
      <c r="B158" s="87">
        <v>2012</v>
      </c>
      <c r="C158" s="88" t="s">
        <v>58</v>
      </c>
      <c r="D158" s="80"/>
      <c r="E158" s="102">
        <v>67174</v>
      </c>
      <c r="F158" s="80"/>
      <c r="G158" s="80"/>
      <c r="H158" s="41">
        <v>83.179303216392043</v>
      </c>
      <c r="I158" s="89"/>
      <c r="J158" s="89"/>
      <c r="K158" s="41">
        <v>91.516689973855421</v>
      </c>
      <c r="L158" s="89"/>
      <c r="M158" s="89"/>
      <c r="N158" s="41">
        <v>97.048093877302861</v>
      </c>
      <c r="O158" s="80"/>
      <c r="P158" s="90"/>
    </row>
    <row r="159" spans="1:16" ht="11.25" hidden="1" customHeight="1" outlineLevel="1" x14ac:dyDescent="0.25">
      <c r="A159" s="86" t="s">
        <v>448</v>
      </c>
      <c r="B159" s="87">
        <v>2012</v>
      </c>
      <c r="C159" s="88" t="s">
        <v>59</v>
      </c>
      <c r="D159" s="80"/>
      <c r="E159" s="102">
        <v>64316</v>
      </c>
      <c r="F159" s="80"/>
      <c r="G159" s="80"/>
      <c r="H159" s="41">
        <v>80.392187996189264</v>
      </c>
      <c r="I159" s="89"/>
      <c r="J159" s="89"/>
      <c r="K159" s="41">
        <v>89.663385201651309</v>
      </c>
      <c r="L159" s="89"/>
      <c r="M159" s="89"/>
      <c r="N159" s="41">
        <v>96.278183550333438</v>
      </c>
      <c r="O159" s="80"/>
      <c r="P159" s="90"/>
    </row>
    <row r="160" spans="1:16" ht="11.25" hidden="1" customHeight="1" outlineLevel="1" x14ac:dyDescent="0.25">
      <c r="A160" s="86" t="s">
        <v>449</v>
      </c>
      <c r="B160" s="87">
        <v>2012</v>
      </c>
      <c r="C160" s="88" t="s">
        <v>60</v>
      </c>
      <c r="D160" s="80"/>
      <c r="E160" s="102">
        <v>69264</v>
      </c>
      <c r="F160" s="80"/>
      <c r="G160" s="80"/>
      <c r="H160" s="41">
        <v>85.218427673881379</v>
      </c>
      <c r="I160" s="89"/>
      <c r="J160" s="89"/>
      <c r="K160" s="41">
        <v>92.806379942027277</v>
      </c>
      <c r="L160" s="89"/>
      <c r="M160" s="89"/>
      <c r="N160" s="41">
        <v>97.525123964510101</v>
      </c>
      <c r="O160" s="80"/>
      <c r="P160" s="90"/>
    </row>
    <row r="161" spans="1:16" ht="11.25" hidden="1" customHeight="1" outlineLevel="1" x14ac:dyDescent="0.25">
      <c r="A161" s="86" t="s">
        <v>450</v>
      </c>
      <c r="B161" s="87">
        <v>2012</v>
      </c>
      <c r="C161" s="88" t="s">
        <v>61</v>
      </c>
      <c r="D161" s="80"/>
      <c r="E161" s="102">
        <v>64564</v>
      </c>
      <c r="F161" s="80"/>
      <c r="G161" s="80"/>
      <c r="H161" s="41">
        <v>85.241874527588806</v>
      </c>
      <c r="I161" s="89"/>
      <c r="J161" s="89"/>
      <c r="K161" s="41">
        <v>92.778407659360042</v>
      </c>
      <c r="L161" s="89"/>
      <c r="M161" s="89"/>
      <c r="N161" s="41">
        <v>97.760770975056687</v>
      </c>
      <c r="O161" s="80"/>
      <c r="P161" s="90"/>
    </row>
    <row r="162" spans="1:16" s="91" customFormat="1" ht="11.25" hidden="1" customHeight="1" outlineLevel="1" x14ac:dyDescent="0.25">
      <c r="A162" s="86" t="s">
        <v>451</v>
      </c>
      <c r="B162" s="87">
        <v>2012</v>
      </c>
      <c r="C162" s="88" t="s">
        <v>42</v>
      </c>
      <c r="D162" s="80"/>
      <c r="E162" s="102">
        <v>67773</v>
      </c>
      <c r="F162" s="80"/>
      <c r="G162" s="80"/>
      <c r="H162" s="41">
        <v>83.283089613798282</v>
      </c>
      <c r="I162" s="89"/>
      <c r="J162" s="89"/>
      <c r="K162" s="41">
        <v>91.511061117360327</v>
      </c>
      <c r="L162" s="89"/>
      <c r="M162" s="89"/>
      <c r="N162" s="41">
        <v>96.892388451443566</v>
      </c>
      <c r="O162" s="80"/>
      <c r="P162" s="90"/>
    </row>
    <row r="163" spans="1:16" ht="11.25" hidden="1" customHeight="1" outlineLevel="1" x14ac:dyDescent="0.25">
      <c r="A163" s="86" t="s">
        <v>452</v>
      </c>
      <c r="B163" s="87">
        <v>2012</v>
      </c>
      <c r="C163" s="88" t="s">
        <v>62</v>
      </c>
      <c r="D163" s="80"/>
      <c r="E163" s="102">
        <v>62513</v>
      </c>
      <c r="F163" s="80"/>
      <c r="G163" s="80"/>
      <c r="H163" s="41">
        <v>83.250557717672734</v>
      </c>
      <c r="I163" s="89"/>
      <c r="J163" s="89"/>
      <c r="K163" s="41">
        <v>92.164270244744429</v>
      </c>
      <c r="L163" s="89"/>
      <c r="M163" s="89"/>
      <c r="N163" s="41">
        <v>97.529758512318637</v>
      </c>
      <c r="O163" s="80"/>
      <c r="P163" s="90"/>
    </row>
    <row r="164" spans="1:16" ht="11.25" hidden="1" customHeight="1" outlineLevel="1" x14ac:dyDescent="0.25">
      <c r="A164" s="86" t="s">
        <v>453</v>
      </c>
      <c r="B164" s="87">
        <v>2012</v>
      </c>
      <c r="C164" s="88" t="s">
        <v>63</v>
      </c>
      <c r="D164" s="80"/>
      <c r="E164" s="102">
        <v>57005</v>
      </c>
      <c r="F164" s="80"/>
      <c r="G164" s="80"/>
      <c r="H164" s="41">
        <v>84.372374090429631</v>
      </c>
      <c r="I164" s="89"/>
      <c r="J164" s="89"/>
      <c r="K164" s="41">
        <v>92.078021919081749</v>
      </c>
      <c r="L164" s="89"/>
      <c r="M164" s="89"/>
      <c r="N164" s="41">
        <v>97.216312373732862</v>
      </c>
      <c r="O164" s="80"/>
      <c r="P164" s="90"/>
    </row>
    <row r="165" spans="1:16" ht="11.25" hidden="1" customHeight="1" outlineLevel="1" x14ac:dyDescent="0.25">
      <c r="A165" s="86" t="s">
        <v>454</v>
      </c>
      <c r="B165" s="87">
        <v>2012</v>
      </c>
      <c r="C165" s="88" t="s">
        <v>64</v>
      </c>
      <c r="D165" s="80"/>
      <c r="E165" s="102">
        <v>62654</v>
      </c>
      <c r="F165" s="80"/>
      <c r="G165" s="80"/>
      <c r="H165" s="41">
        <v>81.933243545848413</v>
      </c>
      <c r="I165" s="89"/>
      <c r="J165" s="89"/>
      <c r="K165" s="41">
        <v>90.841676537881128</v>
      </c>
      <c r="L165" s="89"/>
      <c r="M165" s="89"/>
      <c r="N165" s="41">
        <v>96.762782546611064</v>
      </c>
      <c r="O165" s="80"/>
      <c r="P165" s="90"/>
    </row>
    <row r="166" spans="1:16" s="91" customFormat="1" ht="11.25" hidden="1" customHeight="1" outlineLevel="1" x14ac:dyDescent="0.25">
      <c r="A166" s="86" t="s">
        <v>455</v>
      </c>
      <c r="B166" s="87">
        <v>2012</v>
      </c>
      <c r="C166" s="88" t="s">
        <v>65</v>
      </c>
      <c r="D166" s="80"/>
      <c r="E166" s="102">
        <v>60485</v>
      </c>
      <c r="F166" s="80"/>
      <c r="G166" s="80"/>
      <c r="H166" s="41">
        <v>83.134257853358974</v>
      </c>
      <c r="I166" s="89"/>
      <c r="J166" s="89"/>
      <c r="K166" s="41">
        <v>91.868272767149179</v>
      </c>
      <c r="L166" s="89"/>
      <c r="M166" s="89"/>
      <c r="N166" s="41">
        <v>97.459257009818813</v>
      </c>
      <c r="O166" s="80"/>
      <c r="P166" s="90"/>
    </row>
    <row r="167" spans="1:16" ht="11.25" hidden="1" customHeight="1" outlineLevel="1" x14ac:dyDescent="0.25">
      <c r="A167" s="86" t="s">
        <v>456</v>
      </c>
      <c r="B167" s="87">
        <v>2012</v>
      </c>
      <c r="C167" s="88" t="s">
        <v>66</v>
      </c>
      <c r="D167" s="80"/>
      <c r="E167" s="102">
        <v>66555</v>
      </c>
      <c r="F167" s="80"/>
      <c r="G167" s="80"/>
      <c r="H167" s="41">
        <v>79.997869523534163</v>
      </c>
      <c r="I167" s="89"/>
      <c r="J167" s="89"/>
      <c r="K167" s="41">
        <v>90.367202836577249</v>
      </c>
      <c r="L167" s="89"/>
      <c r="M167" s="89"/>
      <c r="N167" s="41">
        <v>97.210597598648675</v>
      </c>
      <c r="O167" s="80"/>
      <c r="P167" s="90"/>
    </row>
    <row r="168" spans="1:16" ht="11.25" hidden="1" customHeight="1" outlineLevel="1" x14ac:dyDescent="0.25">
      <c r="A168" s="86" t="s">
        <v>457</v>
      </c>
      <c r="B168" s="87">
        <v>2012</v>
      </c>
      <c r="C168" s="88" t="s">
        <v>67</v>
      </c>
      <c r="D168" s="80"/>
      <c r="E168" s="102">
        <v>64063</v>
      </c>
      <c r="F168" s="80"/>
      <c r="G168" s="80"/>
      <c r="H168" s="41">
        <v>82.331503218477849</v>
      </c>
      <c r="I168" s="89"/>
      <c r="J168" s="89"/>
      <c r="K168" s="41">
        <v>91.554651016029283</v>
      </c>
      <c r="L168" s="89"/>
      <c r="M168" s="89"/>
      <c r="N168" s="41">
        <v>97.332134292565954</v>
      </c>
      <c r="O168" s="80"/>
      <c r="P168" s="90"/>
    </row>
    <row r="169" spans="1:16" ht="11.25" hidden="1" customHeight="1" outlineLevel="1" x14ac:dyDescent="0.25">
      <c r="A169" s="86" t="s">
        <v>458</v>
      </c>
      <c r="B169" s="87">
        <v>2012</v>
      </c>
      <c r="C169" s="88" t="s">
        <v>68</v>
      </c>
      <c r="D169" s="80"/>
      <c r="E169" s="102">
        <v>64566</v>
      </c>
      <c r="F169" s="80"/>
      <c r="G169" s="80"/>
      <c r="H169" s="41">
        <v>73.337127859729009</v>
      </c>
      <c r="I169" s="89"/>
      <c r="J169" s="89"/>
      <c r="K169" s="41">
        <v>84.379199671141052</v>
      </c>
      <c r="L169" s="89"/>
      <c r="M169" s="89"/>
      <c r="N169" s="41">
        <v>93.954054609559051</v>
      </c>
      <c r="O169" s="80"/>
      <c r="P169" s="90"/>
    </row>
    <row r="170" spans="1:16" ht="15" customHeight="1" collapsed="1" x14ac:dyDescent="0.25">
      <c r="A170" s="86" t="s">
        <v>459</v>
      </c>
      <c r="B170" s="92">
        <v>2012</v>
      </c>
      <c r="C170" s="93" t="s">
        <v>0</v>
      </c>
      <c r="D170" s="94"/>
      <c r="E170" s="16">
        <v>770932</v>
      </c>
      <c r="F170" s="94"/>
      <c r="G170" s="94"/>
      <c r="H170" s="95">
        <v>82.132828867552661</v>
      </c>
      <c r="I170" s="89"/>
      <c r="J170" s="89"/>
      <c r="K170" s="95">
        <v>90.957635699490822</v>
      </c>
      <c r="L170" s="89"/>
      <c r="M170" s="89"/>
      <c r="N170" s="95">
        <v>96.912875362540774</v>
      </c>
      <c r="O170" s="94"/>
      <c r="P170" s="96"/>
    </row>
    <row r="171" spans="1:16" s="91" customFormat="1" ht="15" hidden="1" customHeight="1" outlineLevel="1" x14ac:dyDescent="0.25">
      <c r="A171" s="86" t="s">
        <v>69</v>
      </c>
      <c r="B171" s="87">
        <v>2013</v>
      </c>
      <c r="C171" s="88" t="s">
        <v>58</v>
      </c>
      <c r="D171" s="80"/>
      <c r="E171" s="102">
        <v>73426</v>
      </c>
      <c r="F171" s="80"/>
      <c r="G171" s="80"/>
      <c r="H171" s="41">
        <v>81.53923678261107</v>
      </c>
      <c r="I171" s="80"/>
      <c r="J171" s="89"/>
      <c r="K171" s="41">
        <v>90.359000898864167</v>
      </c>
      <c r="L171" s="80"/>
      <c r="M171" s="89"/>
      <c r="N171" s="41">
        <v>96.734126876038459</v>
      </c>
      <c r="O171" s="80"/>
      <c r="P171" s="90"/>
    </row>
    <row r="172" spans="1:16" ht="11.25" hidden="1" customHeight="1" outlineLevel="1" x14ac:dyDescent="0.25">
      <c r="A172" s="86" t="s">
        <v>70</v>
      </c>
      <c r="B172" s="22">
        <v>2013</v>
      </c>
      <c r="C172" s="88" t="s">
        <v>59</v>
      </c>
      <c r="D172" s="80"/>
      <c r="E172" s="102">
        <v>67133</v>
      </c>
      <c r="F172" s="80"/>
      <c r="G172" s="80"/>
      <c r="H172" s="41">
        <v>83.313720524928129</v>
      </c>
      <c r="I172" s="80"/>
      <c r="J172" s="89"/>
      <c r="K172" s="41">
        <v>91.291913068088718</v>
      </c>
      <c r="L172" s="80"/>
      <c r="M172" s="89"/>
      <c r="N172" s="41">
        <v>97.171286848494773</v>
      </c>
      <c r="O172" s="80"/>
      <c r="P172" s="90"/>
    </row>
    <row r="173" spans="1:16" ht="11.25" hidden="1" customHeight="1" outlineLevel="1" x14ac:dyDescent="0.25">
      <c r="A173" s="86" t="s">
        <v>71</v>
      </c>
      <c r="B173" s="22">
        <v>2013</v>
      </c>
      <c r="C173" s="88" t="s">
        <v>60</v>
      </c>
      <c r="D173" s="80"/>
      <c r="E173" s="102">
        <v>71859</v>
      </c>
      <c r="F173" s="80"/>
      <c r="G173" s="80"/>
      <c r="H173" s="41">
        <v>84.686678077902556</v>
      </c>
      <c r="I173" s="80"/>
      <c r="J173" s="89"/>
      <c r="K173" s="41">
        <v>92.360038408550082</v>
      </c>
      <c r="L173" s="80"/>
      <c r="M173" s="89"/>
      <c r="N173" s="41">
        <v>97.312793108726808</v>
      </c>
      <c r="O173" s="80"/>
      <c r="P173" s="90"/>
    </row>
    <row r="174" spans="1:16" ht="11.25" hidden="1" customHeight="1" outlineLevel="1" x14ac:dyDescent="0.25">
      <c r="A174" s="86" t="s">
        <v>72</v>
      </c>
      <c r="B174" s="22">
        <v>2013</v>
      </c>
      <c r="C174" s="88" t="s">
        <v>61</v>
      </c>
      <c r="D174" s="80"/>
      <c r="E174" s="102">
        <v>71618</v>
      </c>
      <c r="F174" s="80"/>
      <c r="G174" s="80"/>
      <c r="H174" s="41">
        <v>82.786450333714996</v>
      </c>
      <c r="I174" s="80"/>
      <c r="J174" s="89"/>
      <c r="K174" s="41">
        <v>91.397414057918397</v>
      </c>
      <c r="L174" s="80"/>
      <c r="M174" s="89"/>
      <c r="N174" s="41">
        <v>97.282805998491995</v>
      </c>
      <c r="O174" s="80"/>
      <c r="P174" s="90"/>
    </row>
    <row r="175" spans="1:16" s="91" customFormat="1" ht="11.25" hidden="1" customHeight="1" outlineLevel="1" x14ac:dyDescent="0.25">
      <c r="A175" s="86" t="s">
        <v>73</v>
      </c>
      <c r="B175" s="22">
        <v>2013</v>
      </c>
      <c r="C175" s="88" t="s">
        <v>42</v>
      </c>
      <c r="D175" s="80"/>
      <c r="E175" s="102">
        <v>73193</v>
      </c>
      <c r="F175" s="80"/>
      <c r="G175" s="80"/>
      <c r="H175" s="41">
        <v>81.317885590152059</v>
      </c>
      <c r="I175" s="80"/>
      <c r="J175" s="89"/>
      <c r="K175" s="41">
        <v>90.403453882201845</v>
      </c>
      <c r="L175" s="80"/>
      <c r="M175" s="89"/>
      <c r="N175" s="41">
        <v>96.628092850409203</v>
      </c>
      <c r="O175" s="80"/>
      <c r="P175" s="90"/>
    </row>
    <row r="176" spans="1:16" ht="11.25" hidden="1" customHeight="1" outlineLevel="1" x14ac:dyDescent="0.25">
      <c r="A176" s="86" t="s">
        <v>74</v>
      </c>
      <c r="B176" s="22">
        <v>2013</v>
      </c>
      <c r="C176" s="88" t="s">
        <v>62</v>
      </c>
      <c r="D176" s="80"/>
      <c r="E176" s="102">
        <v>68043</v>
      </c>
      <c r="F176" s="80"/>
      <c r="G176" s="80"/>
      <c r="H176" s="41">
        <v>81.310347868259782</v>
      </c>
      <c r="I176" s="80"/>
      <c r="J176" s="89"/>
      <c r="K176" s="41">
        <v>90.713225460370651</v>
      </c>
      <c r="L176" s="80"/>
      <c r="M176" s="89"/>
      <c r="N176" s="41">
        <v>97.018062107784786</v>
      </c>
      <c r="O176" s="80"/>
      <c r="P176" s="90"/>
    </row>
    <row r="177" spans="1:16" ht="11.25" hidden="1" customHeight="1" outlineLevel="1" x14ac:dyDescent="0.25">
      <c r="A177" s="86" t="s">
        <v>75</v>
      </c>
      <c r="B177" s="22">
        <v>2013</v>
      </c>
      <c r="C177" s="88" t="s">
        <v>63</v>
      </c>
      <c r="D177" s="82"/>
      <c r="E177" s="102">
        <v>64942</v>
      </c>
      <c r="F177" s="80"/>
      <c r="G177" s="80"/>
      <c r="H177" s="41">
        <v>85.918203935819662</v>
      </c>
      <c r="I177" s="80"/>
      <c r="J177" s="89"/>
      <c r="K177" s="41">
        <v>92.616488559021889</v>
      </c>
      <c r="L177" s="80"/>
      <c r="M177" s="89"/>
      <c r="N177" s="41">
        <v>97.517785100551251</v>
      </c>
      <c r="O177" s="80"/>
      <c r="P177" s="90"/>
    </row>
    <row r="178" spans="1:16" ht="11.25" hidden="1" customHeight="1" outlineLevel="1" x14ac:dyDescent="0.25">
      <c r="A178" s="86" t="s">
        <v>76</v>
      </c>
      <c r="B178" s="22">
        <v>2013</v>
      </c>
      <c r="C178" s="88" t="s">
        <v>64</v>
      </c>
      <c r="D178" s="82"/>
      <c r="E178" s="102">
        <v>72088</v>
      </c>
      <c r="F178" s="80"/>
      <c r="G178" s="80"/>
      <c r="H178" s="41">
        <v>83.633891909887907</v>
      </c>
      <c r="I178" s="80"/>
      <c r="J178" s="89"/>
      <c r="K178" s="41">
        <v>91.707357673954064</v>
      </c>
      <c r="L178" s="80"/>
      <c r="M178" s="89"/>
      <c r="N178" s="41">
        <v>97.318555099323049</v>
      </c>
      <c r="O178" s="80"/>
      <c r="P178" s="90"/>
    </row>
    <row r="179" spans="1:16" s="91" customFormat="1" ht="11.25" hidden="1" customHeight="1" outlineLevel="1" x14ac:dyDescent="0.25">
      <c r="A179" s="86" t="s">
        <v>77</v>
      </c>
      <c r="B179" s="22">
        <v>2013</v>
      </c>
      <c r="C179" s="88" t="s">
        <v>65</v>
      </c>
      <c r="D179" s="97"/>
      <c r="E179" s="102">
        <v>71810</v>
      </c>
      <c r="F179" s="80"/>
      <c r="G179" s="80"/>
      <c r="H179" s="41">
        <v>82.154296059044697</v>
      </c>
      <c r="I179" s="80"/>
      <c r="J179" s="89"/>
      <c r="K179" s="41">
        <v>90.94694332265702</v>
      </c>
      <c r="L179" s="80"/>
      <c r="M179" s="89"/>
      <c r="N179" s="41">
        <v>97.184236178805179</v>
      </c>
      <c r="O179" s="80"/>
      <c r="P179" s="90"/>
    </row>
    <row r="180" spans="1:16" ht="11.25" hidden="1" customHeight="1" outlineLevel="1" x14ac:dyDescent="0.25">
      <c r="A180" s="86" t="s">
        <v>78</v>
      </c>
      <c r="B180" s="22">
        <v>2013</v>
      </c>
      <c r="C180" s="88" t="s">
        <v>66</v>
      </c>
      <c r="D180" s="82"/>
      <c r="E180" s="102">
        <v>75002</v>
      </c>
      <c r="F180" s="80"/>
      <c r="G180" s="80"/>
      <c r="H180" s="41">
        <v>78.677901922615405</v>
      </c>
      <c r="I180" s="80"/>
      <c r="J180" s="89"/>
      <c r="K180" s="41">
        <v>88.901629289885591</v>
      </c>
      <c r="L180" s="80"/>
      <c r="M180" s="89"/>
      <c r="N180" s="41">
        <v>96.605423855363853</v>
      </c>
      <c r="O180" s="80"/>
      <c r="P180" s="90"/>
    </row>
    <row r="181" spans="1:16" ht="11.25" hidden="1" customHeight="1" outlineLevel="1" x14ac:dyDescent="0.25">
      <c r="A181" s="86" t="s">
        <v>79</v>
      </c>
      <c r="B181" s="22">
        <v>2013</v>
      </c>
      <c r="C181" s="88" t="s">
        <v>67</v>
      </c>
      <c r="D181" s="82"/>
      <c r="E181" s="102">
        <v>72219</v>
      </c>
      <c r="F181" s="80"/>
      <c r="G181" s="80"/>
      <c r="H181" s="41">
        <v>82.73584513770615</v>
      </c>
      <c r="I181" s="80"/>
      <c r="J181" s="89"/>
      <c r="K181" s="41">
        <v>91.351306442902839</v>
      </c>
      <c r="L181" s="80"/>
      <c r="M181" s="89"/>
      <c r="N181" s="41">
        <v>97.032636840720585</v>
      </c>
      <c r="O181" s="80"/>
      <c r="P181" s="90"/>
    </row>
    <row r="182" spans="1:16" ht="11.25" hidden="1" customHeight="1" outlineLevel="1" x14ac:dyDescent="0.25">
      <c r="A182" s="86" t="s">
        <v>80</v>
      </c>
      <c r="B182" s="22">
        <v>2013</v>
      </c>
      <c r="C182" s="88" t="s">
        <v>68</v>
      </c>
      <c r="D182" s="82"/>
      <c r="E182" s="102">
        <v>70999</v>
      </c>
      <c r="F182" s="80"/>
      <c r="G182" s="80"/>
      <c r="H182" s="41">
        <v>85.788532232848354</v>
      </c>
      <c r="I182" s="80"/>
      <c r="J182" s="89"/>
      <c r="K182" s="41">
        <v>93.157650107747997</v>
      </c>
      <c r="L182" s="80"/>
      <c r="M182" s="89"/>
      <c r="N182" s="41">
        <v>97.757714897392916</v>
      </c>
      <c r="O182" s="80"/>
      <c r="P182" s="90"/>
    </row>
    <row r="183" spans="1:16" ht="15" customHeight="1" collapsed="1" x14ac:dyDescent="0.25">
      <c r="A183" s="86" t="s">
        <v>81</v>
      </c>
      <c r="B183" s="92">
        <v>2013</v>
      </c>
      <c r="C183" s="93" t="s">
        <v>460</v>
      </c>
      <c r="D183" s="94"/>
      <c r="E183" s="16">
        <v>852332</v>
      </c>
      <c r="F183" s="94"/>
      <c r="G183" s="94"/>
      <c r="H183" s="95">
        <v>82.778072394325221</v>
      </c>
      <c r="I183" s="94"/>
      <c r="J183" s="89"/>
      <c r="K183" s="95">
        <v>91.245078208960834</v>
      </c>
      <c r="L183" s="94"/>
      <c r="M183" s="89"/>
      <c r="N183" s="95">
        <v>97.123304064613322</v>
      </c>
      <c r="O183" s="94"/>
      <c r="P183" s="96"/>
    </row>
    <row r="184" spans="1:16" ht="15" hidden="1" customHeight="1" outlineLevel="1" x14ac:dyDescent="0.25">
      <c r="A184" s="86" t="s">
        <v>82</v>
      </c>
      <c r="B184" s="87">
        <v>2014</v>
      </c>
      <c r="C184" s="88" t="s">
        <v>58</v>
      </c>
      <c r="D184" s="82"/>
      <c r="E184" s="102">
        <v>77745</v>
      </c>
      <c r="F184" s="80"/>
      <c r="G184" s="80"/>
      <c r="H184" s="41">
        <v>82.659978133642028</v>
      </c>
      <c r="I184" s="89"/>
      <c r="J184" s="89"/>
      <c r="K184" s="41">
        <v>91.012926876326446</v>
      </c>
      <c r="L184" s="89"/>
      <c r="M184" s="89"/>
      <c r="N184" s="41">
        <v>96.821660556948999</v>
      </c>
      <c r="O184" s="80"/>
      <c r="P184" s="90"/>
    </row>
    <row r="185" spans="1:16" ht="11.25" hidden="1" customHeight="1" outlineLevel="1" x14ac:dyDescent="0.25">
      <c r="A185" s="86" t="s">
        <v>83</v>
      </c>
      <c r="B185" s="22">
        <v>2014</v>
      </c>
      <c r="C185" s="88" t="s">
        <v>59</v>
      </c>
      <c r="D185" s="82"/>
      <c r="E185" s="102">
        <v>72161</v>
      </c>
      <c r="F185" s="80"/>
      <c r="G185" s="80"/>
      <c r="H185" s="41">
        <v>86.69087180055709</v>
      </c>
      <c r="I185" s="89"/>
      <c r="J185" s="89"/>
      <c r="K185" s="41">
        <v>93.617050761491654</v>
      </c>
      <c r="L185" s="89"/>
      <c r="M185" s="89"/>
      <c r="N185" s="41">
        <v>97.811837419104492</v>
      </c>
      <c r="O185" s="80"/>
      <c r="P185" s="90"/>
    </row>
    <row r="186" spans="1:16" ht="11.25" hidden="1" customHeight="1" outlineLevel="1" x14ac:dyDescent="0.25">
      <c r="A186" s="86" t="s">
        <v>84</v>
      </c>
      <c r="B186" s="22">
        <v>2014</v>
      </c>
      <c r="C186" s="88" t="s">
        <v>60</v>
      </c>
      <c r="D186" s="82"/>
      <c r="E186" s="102">
        <v>79371</v>
      </c>
      <c r="F186" s="80"/>
      <c r="G186" s="80"/>
      <c r="H186" s="41">
        <v>86.571921734638593</v>
      </c>
      <c r="I186" s="89"/>
      <c r="J186" s="89"/>
      <c r="K186" s="41">
        <v>93.473686862960022</v>
      </c>
      <c r="L186" s="89"/>
      <c r="M186" s="89"/>
      <c r="N186" s="41">
        <v>97.918635269808874</v>
      </c>
      <c r="O186" s="80"/>
      <c r="P186" s="90"/>
    </row>
    <row r="187" spans="1:16" ht="11.25" hidden="1" customHeight="1" outlineLevel="1" x14ac:dyDescent="0.25">
      <c r="A187" s="86" t="s">
        <v>85</v>
      </c>
      <c r="B187" s="22">
        <v>2014</v>
      </c>
      <c r="C187" s="88" t="s">
        <v>61</v>
      </c>
      <c r="D187" s="82"/>
      <c r="E187" s="102">
        <v>75243</v>
      </c>
      <c r="F187" s="80"/>
      <c r="G187" s="80"/>
      <c r="H187" s="41">
        <v>85.36076445649428</v>
      </c>
      <c r="I187" s="89"/>
      <c r="J187" s="89"/>
      <c r="K187" s="41">
        <v>92.808633361242912</v>
      </c>
      <c r="L187" s="89"/>
      <c r="M187" s="89"/>
      <c r="N187" s="41">
        <v>97.723376260914634</v>
      </c>
      <c r="O187" s="80"/>
      <c r="P187" s="90"/>
    </row>
    <row r="188" spans="1:16" ht="11.25" hidden="1" customHeight="1" outlineLevel="1" x14ac:dyDescent="0.25">
      <c r="A188" s="86" t="s">
        <v>86</v>
      </c>
      <c r="B188" s="22">
        <v>2014</v>
      </c>
      <c r="C188" s="88" t="s">
        <v>42</v>
      </c>
      <c r="D188" s="82"/>
      <c r="E188" s="102">
        <v>77029</v>
      </c>
      <c r="F188" s="80"/>
      <c r="G188" s="80"/>
      <c r="H188" s="41">
        <v>81.704293188279735</v>
      </c>
      <c r="I188" s="89"/>
      <c r="J188" s="89"/>
      <c r="K188" s="41">
        <v>90.286775110672608</v>
      </c>
      <c r="L188" s="89"/>
      <c r="M188" s="89"/>
      <c r="N188" s="41">
        <v>96.590894338495886</v>
      </c>
      <c r="O188" s="80"/>
      <c r="P188" s="90"/>
    </row>
    <row r="189" spans="1:16" ht="11.25" hidden="1" customHeight="1" outlineLevel="1" x14ac:dyDescent="0.25">
      <c r="A189" s="86" t="s">
        <v>87</v>
      </c>
      <c r="B189" s="22">
        <v>2014</v>
      </c>
      <c r="C189" s="88" t="s">
        <v>62</v>
      </c>
      <c r="D189" s="82"/>
      <c r="E189" s="102">
        <v>69794</v>
      </c>
      <c r="F189" s="80"/>
      <c r="G189" s="80"/>
      <c r="H189" s="41">
        <v>80.594320428690153</v>
      </c>
      <c r="I189" s="89"/>
      <c r="J189" s="89"/>
      <c r="K189" s="41">
        <v>89.424592371837122</v>
      </c>
      <c r="L189" s="89"/>
      <c r="M189" s="89"/>
      <c r="N189" s="41">
        <v>96.243230077083979</v>
      </c>
      <c r="O189" s="80"/>
      <c r="P189" s="90"/>
    </row>
    <row r="190" spans="1:16" ht="11.25" hidden="1" customHeight="1" outlineLevel="1" x14ac:dyDescent="0.25">
      <c r="A190" s="86" t="s">
        <v>88</v>
      </c>
      <c r="B190" s="22">
        <v>2014</v>
      </c>
      <c r="C190" s="88" t="s">
        <v>63</v>
      </c>
      <c r="D190" s="82"/>
      <c r="E190" s="102">
        <v>68875</v>
      </c>
      <c r="F190" s="80"/>
      <c r="G190" s="80"/>
      <c r="H190" s="41">
        <v>79.668965517241375</v>
      </c>
      <c r="I190" s="89"/>
      <c r="J190" s="89"/>
      <c r="K190" s="41">
        <v>88.454446460980037</v>
      </c>
      <c r="L190" s="89"/>
      <c r="M190" s="89"/>
      <c r="N190" s="41">
        <v>95.612341197822133</v>
      </c>
      <c r="O190" s="80"/>
      <c r="P190" s="90"/>
    </row>
    <row r="191" spans="1:16" ht="11.25" hidden="1" customHeight="1" outlineLevel="1" x14ac:dyDescent="0.25">
      <c r="A191" s="86" t="s">
        <v>89</v>
      </c>
      <c r="B191" s="22">
        <v>2014</v>
      </c>
      <c r="C191" s="88" t="s">
        <v>64</v>
      </c>
      <c r="D191" s="82"/>
      <c r="E191" s="102">
        <v>74286</v>
      </c>
      <c r="F191" s="80"/>
      <c r="G191" s="80"/>
      <c r="H191" s="41">
        <v>79.619309156503249</v>
      </c>
      <c r="I191" s="89"/>
      <c r="J191" s="89"/>
      <c r="K191" s="41">
        <v>89.207926123361062</v>
      </c>
      <c r="L191" s="89"/>
      <c r="M191" s="89"/>
      <c r="N191" s="41">
        <v>96.128476428936821</v>
      </c>
      <c r="O191" s="80"/>
      <c r="P191" s="90"/>
    </row>
    <row r="192" spans="1:16" ht="11.25" hidden="1" customHeight="1" outlineLevel="1" x14ac:dyDescent="0.25">
      <c r="A192" s="86" t="s">
        <v>90</v>
      </c>
      <c r="B192" s="22">
        <v>2014</v>
      </c>
      <c r="C192" s="88" t="s">
        <v>65</v>
      </c>
      <c r="D192" s="82"/>
      <c r="E192" s="102">
        <v>78452</v>
      </c>
      <c r="F192" s="80"/>
      <c r="G192" s="80"/>
      <c r="H192" s="41">
        <v>81.758272574312954</v>
      </c>
      <c r="I192" s="89"/>
      <c r="J192" s="89"/>
      <c r="K192" s="41">
        <v>91.034008055881301</v>
      </c>
      <c r="L192" s="89"/>
      <c r="M192" s="89"/>
      <c r="N192" s="41">
        <v>97.175342884821291</v>
      </c>
      <c r="O192" s="80"/>
      <c r="P192" s="90"/>
    </row>
    <row r="193" spans="1:16" ht="11.25" hidden="1" customHeight="1" outlineLevel="1" x14ac:dyDescent="0.25">
      <c r="A193" s="86" t="s">
        <v>91</v>
      </c>
      <c r="B193" s="22">
        <v>2014</v>
      </c>
      <c r="C193" s="88" t="s">
        <v>66</v>
      </c>
      <c r="D193" s="82"/>
      <c r="E193" s="102">
        <v>81393</v>
      </c>
      <c r="F193" s="80"/>
      <c r="G193" s="80"/>
      <c r="H193" s="41">
        <v>82.932193186146236</v>
      </c>
      <c r="I193" s="89"/>
      <c r="J193" s="89"/>
      <c r="K193" s="41">
        <v>91.923138353421052</v>
      </c>
      <c r="L193" s="89"/>
      <c r="M193" s="89"/>
      <c r="N193" s="41">
        <v>97.779907363041048</v>
      </c>
      <c r="O193" s="80"/>
      <c r="P193" s="90"/>
    </row>
    <row r="194" spans="1:16" ht="11.25" hidden="1" customHeight="1" outlineLevel="1" x14ac:dyDescent="0.25">
      <c r="A194" s="86" t="s">
        <v>92</v>
      </c>
      <c r="B194" s="22">
        <v>2014</v>
      </c>
      <c r="C194" s="88" t="s">
        <v>67</v>
      </c>
      <c r="D194" s="82"/>
      <c r="E194" s="102">
        <v>76329</v>
      </c>
      <c r="F194" s="80"/>
      <c r="G194" s="80"/>
      <c r="H194" s="41">
        <v>82.847934598907358</v>
      </c>
      <c r="I194" s="89"/>
      <c r="J194" s="89"/>
      <c r="K194" s="41">
        <v>91.697781970155518</v>
      </c>
      <c r="L194" s="89"/>
      <c r="M194" s="89"/>
      <c r="N194" s="41">
        <v>97.485883478101371</v>
      </c>
      <c r="O194" s="80"/>
      <c r="P194" s="90"/>
    </row>
    <row r="195" spans="1:16" ht="11.25" hidden="1" customHeight="1" outlineLevel="1" x14ac:dyDescent="0.25">
      <c r="A195" s="86" t="s">
        <v>93</v>
      </c>
      <c r="B195" s="22">
        <v>2014</v>
      </c>
      <c r="C195" s="88" t="s">
        <v>68</v>
      </c>
      <c r="D195" s="82"/>
      <c r="E195" s="102">
        <v>77004</v>
      </c>
      <c r="F195" s="80"/>
      <c r="G195" s="80"/>
      <c r="H195" s="41">
        <v>83.987844787283777</v>
      </c>
      <c r="I195" s="89"/>
      <c r="J195" s="89"/>
      <c r="K195" s="41">
        <v>92.17962703236195</v>
      </c>
      <c r="L195" s="89"/>
      <c r="M195" s="89"/>
      <c r="N195" s="41">
        <v>97.66245909303413</v>
      </c>
      <c r="O195" s="80"/>
      <c r="P195" s="90"/>
    </row>
    <row r="196" spans="1:16" ht="15" customHeight="1" collapsed="1" x14ac:dyDescent="0.25">
      <c r="A196" s="86" t="s">
        <v>94</v>
      </c>
      <c r="B196" s="92">
        <v>2014</v>
      </c>
      <c r="C196" s="93" t="s">
        <v>0</v>
      </c>
      <c r="D196" s="94"/>
      <c r="E196" s="16">
        <v>907682</v>
      </c>
      <c r="F196" s="94"/>
      <c r="G196" s="94"/>
      <c r="H196" s="95">
        <v>82.905577063332757</v>
      </c>
      <c r="I196" s="89"/>
      <c r="J196" s="89"/>
      <c r="K196" s="95">
        <v>91.29838423588879</v>
      </c>
      <c r="L196" s="89"/>
      <c r="M196" s="89"/>
      <c r="N196" s="95">
        <v>97.102178956947483</v>
      </c>
      <c r="O196" s="94"/>
      <c r="P196" s="96"/>
    </row>
    <row r="197" spans="1:16" ht="15" hidden="1" customHeight="1" outlineLevel="1" x14ac:dyDescent="0.25">
      <c r="A197" s="86" t="s">
        <v>95</v>
      </c>
      <c r="B197" s="87">
        <v>2015</v>
      </c>
      <c r="C197" s="88" t="s">
        <v>58</v>
      </c>
      <c r="D197" s="82"/>
      <c r="E197" s="102">
        <v>78616</v>
      </c>
      <c r="F197" s="80"/>
      <c r="G197" s="80"/>
      <c r="H197" s="41">
        <v>83.592398493945254</v>
      </c>
      <c r="I197" s="89"/>
      <c r="J197" s="89"/>
      <c r="K197" s="41">
        <v>92.034700315457414</v>
      </c>
      <c r="L197" s="89"/>
      <c r="M197" s="89"/>
      <c r="N197" s="41">
        <v>97.485244733896408</v>
      </c>
      <c r="O197" s="80"/>
      <c r="P197" s="90"/>
    </row>
    <row r="198" spans="1:16" ht="11.25" hidden="1" customHeight="1" outlineLevel="1" x14ac:dyDescent="0.25">
      <c r="A198" s="86" t="s">
        <v>96</v>
      </c>
      <c r="B198" s="22">
        <v>2015</v>
      </c>
      <c r="C198" s="88" t="s">
        <v>59</v>
      </c>
      <c r="D198" s="82"/>
      <c r="E198" s="102">
        <v>73622</v>
      </c>
      <c r="F198" s="80"/>
      <c r="G198" s="80"/>
      <c r="H198" s="41">
        <v>82.698106544239494</v>
      </c>
      <c r="I198" s="89"/>
      <c r="J198" s="89"/>
      <c r="K198" s="41">
        <v>91.205074570101331</v>
      </c>
      <c r="L198" s="89"/>
      <c r="M198" s="89"/>
      <c r="N198" s="41">
        <v>97.29292874412539</v>
      </c>
      <c r="O198" s="80"/>
      <c r="P198" s="90"/>
    </row>
    <row r="199" spans="1:16" ht="11.25" hidden="1" customHeight="1" outlineLevel="1" x14ac:dyDescent="0.25">
      <c r="A199" s="86" t="s">
        <v>97</v>
      </c>
      <c r="B199" s="22">
        <v>2015</v>
      </c>
      <c r="C199" s="88" t="s">
        <v>60</v>
      </c>
      <c r="D199" s="82"/>
      <c r="E199" s="102">
        <v>81922</v>
      </c>
      <c r="F199" s="80"/>
      <c r="G199" s="80"/>
      <c r="H199" s="41">
        <v>85.298210492907884</v>
      </c>
      <c r="I199" s="89"/>
      <c r="J199" s="89"/>
      <c r="K199" s="41">
        <v>92.760186518883813</v>
      </c>
      <c r="L199" s="89"/>
      <c r="M199" s="89"/>
      <c r="N199" s="41">
        <v>97.34747686824052</v>
      </c>
      <c r="O199" s="80"/>
      <c r="P199" s="90"/>
    </row>
    <row r="200" spans="1:16" ht="11.25" hidden="1" customHeight="1" outlineLevel="1" x14ac:dyDescent="0.25">
      <c r="A200" s="86" t="s">
        <v>98</v>
      </c>
      <c r="B200" s="22">
        <v>2015</v>
      </c>
      <c r="C200" s="88" t="s">
        <v>61</v>
      </c>
      <c r="D200" s="82"/>
      <c r="E200" s="102">
        <v>75581</v>
      </c>
      <c r="F200" s="80"/>
      <c r="G200" s="80"/>
      <c r="H200" s="41">
        <v>82.821079371799783</v>
      </c>
      <c r="I200" s="89"/>
      <c r="J200" s="89"/>
      <c r="K200" s="41">
        <v>91.288815972268168</v>
      </c>
      <c r="L200" s="89"/>
      <c r="M200" s="89"/>
      <c r="N200" s="41">
        <v>97.193739167251024</v>
      </c>
      <c r="O200" s="80"/>
      <c r="P200" s="90"/>
    </row>
    <row r="201" spans="1:16" ht="11.25" hidden="1" customHeight="1" outlineLevel="1" x14ac:dyDescent="0.25">
      <c r="A201" s="86" t="s">
        <v>99</v>
      </c>
      <c r="B201" s="22">
        <v>2015</v>
      </c>
      <c r="C201" s="88" t="s">
        <v>42</v>
      </c>
      <c r="D201" s="82"/>
      <c r="E201" s="102">
        <v>77946</v>
      </c>
      <c r="F201" s="80"/>
      <c r="G201" s="80"/>
      <c r="H201" s="41">
        <v>83.265337541374791</v>
      </c>
      <c r="I201" s="89"/>
      <c r="J201" s="89"/>
      <c r="K201" s="41">
        <v>91.804582659790114</v>
      </c>
      <c r="L201" s="89"/>
      <c r="M201" s="89"/>
      <c r="N201" s="41">
        <v>97.426423421342975</v>
      </c>
      <c r="O201" s="80"/>
      <c r="P201" s="90"/>
    </row>
    <row r="202" spans="1:16" ht="11.25" hidden="1" customHeight="1" outlineLevel="1" x14ac:dyDescent="0.25">
      <c r="A202" s="86" t="s">
        <v>100</v>
      </c>
      <c r="B202" s="22">
        <v>2015</v>
      </c>
      <c r="C202" s="88" t="s">
        <v>62</v>
      </c>
      <c r="D202" s="82"/>
      <c r="E202" s="102">
        <v>77309</v>
      </c>
      <c r="F202" s="80"/>
      <c r="G202" s="80"/>
      <c r="H202" s="41">
        <v>82.395322666183759</v>
      </c>
      <c r="I202" s="89"/>
      <c r="J202" s="89"/>
      <c r="K202" s="41">
        <v>91.126518257900116</v>
      </c>
      <c r="L202" s="89"/>
      <c r="M202" s="89"/>
      <c r="N202" s="41">
        <v>97.410392063019842</v>
      </c>
      <c r="O202" s="80"/>
      <c r="P202" s="90"/>
    </row>
    <row r="203" spans="1:16" ht="11.25" hidden="1" customHeight="1" outlineLevel="1" x14ac:dyDescent="0.25">
      <c r="A203" s="86" t="s">
        <v>101</v>
      </c>
      <c r="B203" s="22">
        <v>2015</v>
      </c>
      <c r="C203" s="88" t="s">
        <v>63</v>
      </c>
      <c r="D203" s="82"/>
      <c r="E203" s="102">
        <v>72238</v>
      </c>
      <c r="F203" s="80"/>
      <c r="G203" s="80"/>
      <c r="H203" s="41">
        <v>82.971566211689137</v>
      </c>
      <c r="I203" s="89"/>
      <c r="J203" s="89"/>
      <c r="K203" s="41">
        <v>90.702954123868324</v>
      </c>
      <c r="L203" s="89"/>
      <c r="M203" s="89"/>
      <c r="N203" s="41">
        <v>97.048644757606795</v>
      </c>
      <c r="O203" s="80"/>
      <c r="P203" s="90"/>
    </row>
    <row r="204" spans="1:16" ht="11.25" hidden="1" customHeight="1" outlineLevel="1" x14ac:dyDescent="0.25">
      <c r="A204" s="86" t="s">
        <v>102</v>
      </c>
      <c r="B204" s="22">
        <v>2015</v>
      </c>
      <c r="C204" s="88" t="s">
        <v>64</v>
      </c>
      <c r="D204" s="82"/>
      <c r="E204" s="102">
        <v>76316</v>
      </c>
      <c r="F204" s="80"/>
      <c r="G204" s="80"/>
      <c r="H204" s="41">
        <v>81.803291577126686</v>
      </c>
      <c r="I204" s="89"/>
      <c r="J204" s="89"/>
      <c r="K204" s="41">
        <v>90.239268305466751</v>
      </c>
      <c r="L204" s="89"/>
      <c r="M204" s="89"/>
      <c r="N204" s="41">
        <v>96.568216363541069</v>
      </c>
      <c r="O204" s="80"/>
      <c r="P204" s="90"/>
    </row>
    <row r="205" spans="1:16" ht="11.25" hidden="1" customHeight="1" outlineLevel="1" x14ac:dyDescent="0.25">
      <c r="A205" s="86" t="s">
        <v>103</v>
      </c>
      <c r="B205" s="22">
        <v>2015</v>
      </c>
      <c r="C205" s="88" t="s">
        <v>65</v>
      </c>
      <c r="D205" s="82"/>
      <c r="E205" s="102">
        <v>79940</v>
      </c>
      <c r="F205" s="80"/>
      <c r="G205" s="80"/>
      <c r="H205" s="41">
        <v>82.014010507880911</v>
      </c>
      <c r="I205" s="89"/>
      <c r="J205" s="89"/>
      <c r="K205" s="41">
        <v>91.178383787840872</v>
      </c>
      <c r="L205" s="89"/>
      <c r="M205" s="89"/>
      <c r="N205" s="41">
        <v>97.239179384538403</v>
      </c>
      <c r="O205" s="80"/>
      <c r="P205" s="90"/>
    </row>
    <row r="206" spans="1:16" ht="11.25" hidden="1" customHeight="1" outlineLevel="1" x14ac:dyDescent="0.25">
      <c r="A206" s="86" t="s">
        <v>104</v>
      </c>
      <c r="B206" s="22">
        <v>2015</v>
      </c>
      <c r="C206" s="88" t="s">
        <v>66</v>
      </c>
      <c r="D206" s="82"/>
      <c r="E206" s="102">
        <v>80897</v>
      </c>
      <c r="F206" s="80"/>
      <c r="G206" s="80"/>
      <c r="H206" s="41">
        <v>81.438125023177619</v>
      </c>
      <c r="I206" s="89"/>
      <c r="J206" s="89"/>
      <c r="K206" s="41">
        <v>91.126988639875393</v>
      </c>
      <c r="L206" s="89"/>
      <c r="M206" s="89"/>
      <c r="N206" s="41">
        <v>97.228574607216586</v>
      </c>
      <c r="O206" s="80"/>
      <c r="P206" s="90"/>
    </row>
    <row r="207" spans="1:16" ht="11.25" hidden="1" customHeight="1" outlineLevel="1" x14ac:dyDescent="0.25">
      <c r="A207" s="86" t="s">
        <v>105</v>
      </c>
      <c r="B207" s="22">
        <v>2015</v>
      </c>
      <c r="C207" s="88" t="s">
        <v>67</v>
      </c>
      <c r="D207" s="82"/>
      <c r="E207" s="102">
        <v>78172</v>
      </c>
      <c r="F207" s="80"/>
      <c r="G207" s="80"/>
      <c r="H207" s="41">
        <v>79.061556567568942</v>
      </c>
      <c r="I207" s="89"/>
      <c r="J207" s="89"/>
      <c r="K207" s="41">
        <v>89.560200583329063</v>
      </c>
      <c r="L207" s="89"/>
      <c r="M207" s="89"/>
      <c r="N207" s="41">
        <v>96.937522386532265</v>
      </c>
      <c r="O207" s="80"/>
      <c r="P207" s="90"/>
    </row>
    <row r="208" spans="1:16" ht="11.25" hidden="1" customHeight="1" outlineLevel="1" x14ac:dyDescent="0.25">
      <c r="A208" s="86" t="s">
        <v>106</v>
      </c>
      <c r="B208" s="22">
        <v>2015</v>
      </c>
      <c r="C208" s="88" t="s">
        <v>68</v>
      </c>
      <c r="D208" s="82"/>
      <c r="E208" s="102">
        <v>79059</v>
      </c>
      <c r="F208" s="80"/>
      <c r="G208" s="80"/>
      <c r="H208" s="41">
        <v>82.830544277058905</v>
      </c>
      <c r="I208" s="89"/>
      <c r="J208" s="89"/>
      <c r="K208" s="41">
        <v>91.698604839423723</v>
      </c>
      <c r="L208" s="89"/>
      <c r="M208" s="89"/>
      <c r="N208" s="41">
        <v>97.322253000923368</v>
      </c>
      <c r="O208" s="80"/>
      <c r="P208" s="90" t="s">
        <v>469</v>
      </c>
    </row>
    <row r="209" spans="1:16" ht="15" customHeight="1" collapsed="1" x14ac:dyDescent="0.25">
      <c r="A209" s="86" t="s">
        <v>107</v>
      </c>
      <c r="B209" s="92">
        <v>2015</v>
      </c>
      <c r="C209" s="93" t="s">
        <v>0</v>
      </c>
      <c r="D209" s="94"/>
      <c r="E209" s="16">
        <v>931618</v>
      </c>
      <c r="F209" s="94"/>
      <c r="G209" s="94"/>
      <c r="H209" s="95">
        <v>82.520410726284808</v>
      </c>
      <c r="I209" s="89"/>
      <c r="J209" s="89"/>
      <c r="K209" s="95">
        <v>91.239005686880247</v>
      </c>
      <c r="L209" s="89"/>
      <c r="M209" s="89"/>
      <c r="N209" s="95">
        <v>97.210981324963669</v>
      </c>
      <c r="O209" s="94"/>
      <c r="P209" s="96"/>
    </row>
    <row r="210" spans="1:16" ht="15" hidden="1" customHeight="1" outlineLevel="1" x14ac:dyDescent="0.25">
      <c r="A210" s="86" t="s">
        <v>108</v>
      </c>
      <c r="B210" s="87">
        <v>2016</v>
      </c>
      <c r="C210" s="88" t="s">
        <v>58</v>
      </c>
      <c r="D210" s="82"/>
      <c r="E210" s="102">
        <v>78697</v>
      </c>
      <c r="F210" s="80"/>
      <c r="G210" s="80"/>
      <c r="H210" s="41">
        <v>79.666315107310311</v>
      </c>
      <c r="I210" s="89"/>
      <c r="J210" s="89"/>
      <c r="K210" s="41">
        <v>89.030077385414941</v>
      </c>
      <c r="L210" s="89"/>
      <c r="M210" s="89"/>
      <c r="N210" s="41">
        <v>96.059570250454271</v>
      </c>
      <c r="O210" s="80"/>
      <c r="P210" s="90"/>
    </row>
    <row r="211" spans="1:16" ht="11.25" hidden="1" customHeight="1" outlineLevel="1" x14ac:dyDescent="0.25">
      <c r="A211" s="86" t="s">
        <v>109</v>
      </c>
      <c r="B211" s="22">
        <v>2016</v>
      </c>
      <c r="C211" s="88" t="s">
        <v>59</v>
      </c>
      <c r="D211" s="82"/>
      <c r="E211" s="102">
        <v>77350</v>
      </c>
      <c r="F211" s="80"/>
      <c r="G211" s="80"/>
      <c r="H211" s="41">
        <v>84.680025856496442</v>
      </c>
      <c r="I211" s="89"/>
      <c r="J211" s="89"/>
      <c r="K211" s="41">
        <v>92.438267614738194</v>
      </c>
      <c r="L211" s="89"/>
      <c r="M211" s="89"/>
      <c r="N211" s="41">
        <v>97.530704589528114</v>
      </c>
      <c r="O211" s="80"/>
      <c r="P211" s="90"/>
    </row>
    <row r="212" spans="1:16" ht="11.25" hidden="1" customHeight="1" outlineLevel="1" x14ac:dyDescent="0.25">
      <c r="A212" s="86" t="s">
        <v>110</v>
      </c>
      <c r="B212" s="22">
        <v>2016</v>
      </c>
      <c r="C212" s="88" t="s">
        <v>60</v>
      </c>
      <c r="D212" s="82"/>
      <c r="E212" s="102">
        <v>81534</v>
      </c>
      <c r="F212" s="80"/>
      <c r="G212" s="80"/>
      <c r="H212" s="41">
        <v>83.178796575661679</v>
      </c>
      <c r="I212" s="89"/>
      <c r="J212" s="89"/>
      <c r="K212" s="41">
        <v>92.027865675669034</v>
      </c>
      <c r="L212" s="89"/>
      <c r="M212" s="89"/>
      <c r="N212" s="41">
        <v>97.58015061201462</v>
      </c>
      <c r="O212" s="80"/>
      <c r="P212" s="90"/>
    </row>
    <row r="213" spans="1:16" ht="11.25" hidden="1" customHeight="1" outlineLevel="1" x14ac:dyDescent="0.25">
      <c r="A213" s="86" t="s">
        <v>111</v>
      </c>
      <c r="B213" s="22">
        <v>2016</v>
      </c>
      <c r="C213" s="88" t="s">
        <v>61</v>
      </c>
      <c r="D213" s="82"/>
      <c r="E213" s="102">
        <v>80474</v>
      </c>
      <c r="F213" s="80"/>
      <c r="G213" s="80"/>
      <c r="H213" s="41">
        <v>83.751273703307902</v>
      </c>
      <c r="I213" s="89"/>
      <c r="J213" s="89"/>
      <c r="K213" s="41">
        <v>92.421154658647509</v>
      </c>
      <c r="L213" s="89"/>
      <c r="M213" s="89"/>
      <c r="N213" s="41">
        <v>97.617864154882312</v>
      </c>
      <c r="O213" s="80"/>
      <c r="P213" s="90"/>
    </row>
    <row r="214" spans="1:16" ht="11.25" hidden="1" customHeight="1" outlineLevel="1" x14ac:dyDescent="0.25">
      <c r="A214" s="86" t="s">
        <v>112</v>
      </c>
      <c r="B214" s="22">
        <v>2016</v>
      </c>
      <c r="C214" s="88" t="s">
        <v>42</v>
      </c>
      <c r="D214" s="82"/>
      <c r="E214" s="102">
        <v>81488</v>
      </c>
      <c r="F214" s="80"/>
      <c r="G214" s="80"/>
      <c r="H214" s="41">
        <v>82.88827802866679</v>
      </c>
      <c r="I214" s="89"/>
      <c r="J214" s="89"/>
      <c r="K214" s="41">
        <v>91.439230316120174</v>
      </c>
      <c r="L214" s="89"/>
      <c r="M214" s="89"/>
      <c r="N214" s="41">
        <v>97.209405065776551</v>
      </c>
      <c r="O214" s="80"/>
      <c r="P214" s="90"/>
    </row>
    <row r="215" spans="1:16" ht="11.25" hidden="1" customHeight="1" outlineLevel="1" x14ac:dyDescent="0.25">
      <c r="A215" s="86" t="s">
        <v>113</v>
      </c>
      <c r="B215" s="22">
        <v>2016</v>
      </c>
      <c r="C215" s="88" t="s">
        <v>62</v>
      </c>
      <c r="D215" s="82"/>
      <c r="E215" s="102">
        <v>77175</v>
      </c>
      <c r="F215" s="80"/>
      <c r="G215" s="80"/>
      <c r="H215" s="41">
        <v>82.026563006154845</v>
      </c>
      <c r="I215" s="89"/>
      <c r="J215" s="89"/>
      <c r="K215" s="41">
        <v>90.954324586977648</v>
      </c>
      <c r="L215" s="89"/>
      <c r="M215" s="89"/>
      <c r="N215" s="41">
        <v>97.227081308713963</v>
      </c>
      <c r="O215" s="80"/>
      <c r="P215" s="90"/>
    </row>
    <row r="216" spans="1:16" ht="11.25" hidden="1" customHeight="1" outlineLevel="1" x14ac:dyDescent="0.25">
      <c r="A216" s="86" t="s">
        <v>114</v>
      </c>
      <c r="B216" s="22">
        <v>2016</v>
      </c>
      <c r="C216" s="88" t="s">
        <v>63</v>
      </c>
      <c r="D216" s="82"/>
      <c r="E216" s="102">
        <v>72496</v>
      </c>
      <c r="F216" s="80"/>
      <c r="G216" s="80"/>
      <c r="H216" s="41">
        <v>86.07923195762524</v>
      </c>
      <c r="I216" s="89"/>
      <c r="J216" s="89"/>
      <c r="K216" s="41">
        <v>93.003751931141039</v>
      </c>
      <c r="L216" s="89"/>
      <c r="M216" s="89"/>
      <c r="N216" s="41">
        <v>97.752979474729642</v>
      </c>
      <c r="O216" s="80"/>
      <c r="P216" s="90"/>
    </row>
    <row r="217" spans="1:16" ht="11.25" hidden="1" customHeight="1" outlineLevel="1" x14ac:dyDescent="0.25">
      <c r="A217" s="86" t="s">
        <v>115</v>
      </c>
      <c r="B217" s="22">
        <v>2016</v>
      </c>
      <c r="C217" s="88" t="s">
        <v>64</v>
      </c>
      <c r="D217" s="82"/>
      <c r="E217" s="102">
        <v>79381</v>
      </c>
      <c r="F217" s="80"/>
      <c r="G217" s="80"/>
      <c r="H217" s="41">
        <v>86.127662790844155</v>
      </c>
      <c r="I217" s="89"/>
      <c r="J217" s="89"/>
      <c r="K217" s="41">
        <v>93.453093309482114</v>
      </c>
      <c r="L217" s="89"/>
      <c r="M217" s="89"/>
      <c r="N217" s="41">
        <v>97.90504024892607</v>
      </c>
      <c r="O217" s="80"/>
      <c r="P217" s="90"/>
    </row>
    <row r="218" spans="1:16" ht="11.25" hidden="1" customHeight="1" outlineLevel="1" x14ac:dyDescent="0.25">
      <c r="A218" s="86" t="s">
        <v>116</v>
      </c>
      <c r="B218" s="22">
        <v>2016</v>
      </c>
      <c r="C218" s="88" t="s">
        <v>65</v>
      </c>
      <c r="D218" s="82"/>
      <c r="E218" s="102">
        <v>80614</v>
      </c>
      <c r="F218" s="80"/>
      <c r="G218" s="80"/>
      <c r="H218" s="41">
        <v>82.862778177487783</v>
      </c>
      <c r="I218" s="89"/>
      <c r="J218" s="89"/>
      <c r="K218" s="41">
        <v>91.583347805592084</v>
      </c>
      <c r="L218" s="89"/>
      <c r="M218" s="89"/>
      <c r="N218" s="41">
        <v>97.324286104150644</v>
      </c>
      <c r="O218" s="80"/>
      <c r="P218" s="90"/>
    </row>
    <row r="219" spans="1:16" ht="11.25" hidden="1" customHeight="1" outlineLevel="1" x14ac:dyDescent="0.25">
      <c r="A219" s="86" t="s">
        <v>117</v>
      </c>
      <c r="B219" s="22">
        <v>2016</v>
      </c>
      <c r="C219" s="88" t="s">
        <v>66</v>
      </c>
      <c r="D219" s="82"/>
      <c r="E219" s="102">
        <v>80921</v>
      </c>
      <c r="F219" s="80"/>
      <c r="G219" s="80"/>
      <c r="H219" s="41">
        <v>80.310426218163386</v>
      </c>
      <c r="I219" s="89"/>
      <c r="J219" s="89"/>
      <c r="K219" s="41">
        <v>90.0544975964212</v>
      </c>
      <c r="L219" s="89"/>
      <c r="M219" s="89"/>
      <c r="N219" s="41">
        <v>97.02425822715982</v>
      </c>
      <c r="O219" s="80"/>
      <c r="P219" s="90"/>
    </row>
    <row r="220" spans="1:16" ht="11.25" hidden="1" customHeight="1" outlineLevel="1" x14ac:dyDescent="0.25">
      <c r="A220" s="86" t="s">
        <v>118</v>
      </c>
      <c r="B220" s="22">
        <v>2016</v>
      </c>
      <c r="C220" s="88" t="s">
        <v>67</v>
      </c>
      <c r="D220" s="82"/>
      <c r="E220" s="102">
        <v>77908</v>
      </c>
      <c r="F220" s="80"/>
      <c r="G220" s="80"/>
      <c r="H220" s="41">
        <v>77.773784463726443</v>
      </c>
      <c r="I220" s="89"/>
      <c r="J220" s="89"/>
      <c r="K220" s="41">
        <v>88.379883965703129</v>
      </c>
      <c r="L220" s="89"/>
      <c r="M220" s="89"/>
      <c r="N220" s="41">
        <v>96.033783436874259</v>
      </c>
      <c r="O220" s="80"/>
      <c r="P220" s="90"/>
    </row>
    <row r="221" spans="1:16" ht="11.25" hidden="1" customHeight="1" outlineLevel="1" x14ac:dyDescent="0.25">
      <c r="A221" s="86" t="s">
        <v>119</v>
      </c>
      <c r="B221" s="22">
        <v>2016</v>
      </c>
      <c r="C221" s="88" t="s">
        <v>68</v>
      </c>
      <c r="D221" s="82"/>
      <c r="E221" s="102">
        <v>80407</v>
      </c>
      <c r="F221" s="80"/>
      <c r="G221" s="80"/>
      <c r="H221" s="41">
        <v>84.247640130834384</v>
      </c>
      <c r="I221" s="89"/>
      <c r="J221" s="89"/>
      <c r="K221" s="41">
        <v>92.585222679617445</v>
      </c>
      <c r="L221" s="89"/>
      <c r="M221" s="89"/>
      <c r="N221" s="41">
        <v>97.801186463865093</v>
      </c>
      <c r="O221" s="80"/>
      <c r="P221" s="90" t="s">
        <v>469</v>
      </c>
    </row>
    <row r="222" spans="1:16" ht="15" customHeight="1" collapsed="1" x14ac:dyDescent="0.25">
      <c r="A222" s="86" t="s">
        <v>120</v>
      </c>
      <c r="B222" s="92">
        <v>2016</v>
      </c>
      <c r="C222" s="93" t="s">
        <v>0</v>
      </c>
      <c r="D222" s="94"/>
      <c r="E222" s="16">
        <v>948445</v>
      </c>
      <c r="F222" s="94"/>
      <c r="G222" s="94"/>
      <c r="H222" s="95">
        <v>82.78318721697093</v>
      </c>
      <c r="I222" s="89"/>
      <c r="J222" s="89"/>
      <c r="K222" s="95">
        <v>91.443362556605805</v>
      </c>
      <c r="L222" s="89"/>
      <c r="M222" s="89"/>
      <c r="N222" s="95">
        <v>97.255507699444877</v>
      </c>
      <c r="O222" s="94"/>
      <c r="P222" s="96"/>
    </row>
    <row r="223" spans="1:16" ht="15" hidden="1" customHeight="1" outlineLevel="1" x14ac:dyDescent="0.25">
      <c r="A223" s="86" t="s">
        <v>121</v>
      </c>
      <c r="B223" s="87">
        <v>2017</v>
      </c>
      <c r="C223" s="88" t="s">
        <v>58</v>
      </c>
      <c r="D223" s="82"/>
      <c r="E223" s="102">
        <v>82606</v>
      </c>
      <c r="F223" s="80"/>
      <c r="G223" s="80"/>
      <c r="H223" s="41">
        <v>85.352153596591052</v>
      </c>
      <c r="I223" s="89"/>
      <c r="J223" s="89"/>
      <c r="K223" s="41">
        <v>92.896399777255894</v>
      </c>
      <c r="L223" s="89"/>
      <c r="M223" s="89"/>
      <c r="N223" s="41">
        <v>97.599447981986771</v>
      </c>
      <c r="O223" s="80"/>
      <c r="P223" s="90"/>
    </row>
    <row r="224" spans="1:16" ht="11.25" hidden="1" customHeight="1" outlineLevel="1" x14ac:dyDescent="0.25">
      <c r="A224" s="86" t="s">
        <v>122</v>
      </c>
      <c r="B224" s="22">
        <v>2017</v>
      </c>
      <c r="C224" s="88" t="s">
        <v>59</v>
      </c>
      <c r="D224" s="82"/>
      <c r="E224" s="102">
        <v>77189</v>
      </c>
      <c r="F224" s="80"/>
      <c r="G224" s="80"/>
      <c r="H224" s="41">
        <v>86.301156900594648</v>
      </c>
      <c r="I224" s="89"/>
      <c r="J224" s="89"/>
      <c r="K224" s="41">
        <v>93.534052779541128</v>
      </c>
      <c r="L224" s="89"/>
      <c r="M224" s="89"/>
      <c r="N224" s="41">
        <v>97.956962779670675</v>
      </c>
      <c r="O224" s="80"/>
      <c r="P224" s="90"/>
    </row>
    <row r="225" spans="1:16" ht="11.25" hidden="1" customHeight="1" outlineLevel="1" x14ac:dyDescent="0.25">
      <c r="A225" s="86" t="s">
        <v>123</v>
      </c>
      <c r="B225" s="22">
        <v>2017</v>
      </c>
      <c r="C225" s="88" t="s">
        <v>60</v>
      </c>
      <c r="D225" s="82"/>
      <c r="E225" s="102">
        <v>86160</v>
      </c>
      <c r="F225" s="80"/>
      <c r="G225" s="80"/>
      <c r="H225" s="41">
        <v>85.178737233054775</v>
      </c>
      <c r="I225" s="89"/>
      <c r="J225" s="89"/>
      <c r="K225" s="41">
        <v>92.958449396471678</v>
      </c>
      <c r="L225" s="89"/>
      <c r="M225" s="89"/>
      <c r="N225" s="41">
        <v>97.945682451253475</v>
      </c>
      <c r="O225" s="80"/>
      <c r="P225" s="90"/>
    </row>
    <row r="226" spans="1:16" ht="11.25" hidden="1" customHeight="1" outlineLevel="1" x14ac:dyDescent="0.25">
      <c r="A226" s="86" t="s">
        <v>124</v>
      </c>
      <c r="B226" s="22">
        <v>2017</v>
      </c>
      <c r="C226" s="88" t="s">
        <v>61</v>
      </c>
      <c r="D226" s="82"/>
      <c r="E226" s="102">
        <v>77917</v>
      </c>
      <c r="F226" s="80"/>
      <c r="G226" s="80"/>
      <c r="H226" s="41">
        <v>83.191087952564914</v>
      </c>
      <c r="I226" s="89"/>
      <c r="J226" s="89"/>
      <c r="K226" s="41">
        <v>91.825917322278841</v>
      </c>
      <c r="L226" s="89"/>
      <c r="M226" s="89"/>
      <c r="N226" s="41">
        <v>97.442149980107047</v>
      </c>
      <c r="O226" s="80"/>
      <c r="P226" s="90"/>
    </row>
    <row r="227" spans="1:16" ht="11.25" hidden="1" customHeight="1" outlineLevel="1" x14ac:dyDescent="0.25">
      <c r="A227" s="86" t="s">
        <v>125</v>
      </c>
      <c r="B227" s="22">
        <v>2017</v>
      </c>
      <c r="C227" s="88" t="s">
        <v>42</v>
      </c>
      <c r="D227" s="82"/>
      <c r="E227" s="102">
        <v>83050</v>
      </c>
      <c r="F227" s="80"/>
      <c r="G227" s="80"/>
      <c r="H227" s="41">
        <v>80.948826008428654</v>
      </c>
      <c r="I227" s="89"/>
      <c r="J227" s="89"/>
      <c r="K227" s="41">
        <v>89.714629741119808</v>
      </c>
      <c r="L227" s="89"/>
      <c r="M227" s="89"/>
      <c r="N227" s="41">
        <v>96.291390728476827</v>
      </c>
      <c r="O227" s="80"/>
      <c r="P227" s="90"/>
    </row>
    <row r="228" spans="1:16" ht="11.25" hidden="1" customHeight="1" outlineLevel="1" x14ac:dyDescent="0.25">
      <c r="A228" s="86" t="s">
        <v>126</v>
      </c>
      <c r="B228" s="22">
        <v>2017</v>
      </c>
      <c r="C228" s="88" t="s">
        <v>62</v>
      </c>
      <c r="D228" s="82"/>
      <c r="E228" s="102">
        <v>78964</v>
      </c>
      <c r="F228" s="80"/>
      <c r="G228" s="80"/>
      <c r="H228" s="41">
        <v>82.034851324654269</v>
      </c>
      <c r="I228" s="89"/>
      <c r="J228" s="89"/>
      <c r="K228" s="41">
        <v>90.356364925788967</v>
      </c>
      <c r="L228" s="89"/>
      <c r="M228" s="89"/>
      <c r="N228" s="41">
        <v>96.495871536396322</v>
      </c>
      <c r="O228" s="80"/>
      <c r="P228" s="90"/>
    </row>
    <row r="229" spans="1:16" ht="11.25" hidden="1" customHeight="1" outlineLevel="1" x14ac:dyDescent="0.25">
      <c r="A229" s="86" t="s">
        <v>127</v>
      </c>
      <c r="B229" s="22">
        <v>2017</v>
      </c>
      <c r="C229" s="88" t="s">
        <v>63</v>
      </c>
      <c r="D229" s="82"/>
      <c r="E229" s="102">
        <v>70893</v>
      </c>
      <c r="F229" s="80"/>
      <c r="G229" s="80"/>
      <c r="H229" s="41">
        <v>87.376750878083868</v>
      </c>
      <c r="I229" s="89"/>
      <c r="J229" s="89"/>
      <c r="K229" s="41">
        <v>93.776536470455468</v>
      </c>
      <c r="L229" s="89"/>
      <c r="M229" s="89"/>
      <c r="N229" s="41">
        <v>97.86015544553058</v>
      </c>
      <c r="O229" s="80"/>
      <c r="P229" s="90"/>
    </row>
    <row r="230" spans="1:16" ht="11.25" hidden="1" customHeight="1" outlineLevel="1" x14ac:dyDescent="0.25">
      <c r="A230" s="86" t="s">
        <v>128</v>
      </c>
      <c r="B230" s="22">
        <v>2017</v>
      </c>
      <c r="C230" s="88" t="s">
        <v>64</v>
      </c>
      <c r="D230" s="82"/>
      <c r="E230" s="102">
        <v>79344</v>
      </c>
      <c r="F230" s="80"/>
      <c r="G230" s="80"/>
      <c r="H230" s="41">
        <v>84.433605565638231</v>
      </c>
      <c r="I230" s="89"/>
      <c r="J230" s="89"/>
      <c r="K230" s="41">
        <v>92.156936882435986</v>
      </c>
      <c r="L230" s="89"/>
      <c r="M230" s="89"/>
      <c r="N230" s="41">
        <v>97.436479128856618</v>
      </c>
      <c r="O230" s="80"/>
      <c r="P230" s="90"/>
    </row>
    <row r="231" spans="1:16" ht="11.25" hidden="1" customHeight="1" outlineLevel="1" x14ac:dyDescent="0.25">
      <c r="A231" s="86" t="s">
        <v>129</v>
      </c>
      <c r="B231" s="22">
        <v>2017</v>
      </c>
      <c r="C231" s="88" t="s">
        <v>65</v>
      </c>
      <c r="D231" s="82"/>
      <c r="E231" s="102">
        <v>80444</v>
      </c>
      <c r="F231" s="80"/>
      <c r="G231" s="80"/>
      <c r="H231" s="41">
        <v>83.189548008552535</v>
      </c>
      <c r="I231" s="89"/>
      <c r="J231" s="89"/>
      <c r="K231" s="41">
        <v>91.677440206851969</v>
      </c>
      <c r="L231" s="89"/>
      <c r="M231" s="89"/>
      <c r="N231" s="41">
        <v>97.39446074287703</v>
      </c>
      <c r="O231" s="80"/>
      <c r="P231" s="90"/>
    </row>
    <row r="232" spans="1:16" ht="11.25" hidden="1" customHeight="1" outlineLevel="1" x14ac:dyDescent="0.25">
      <c r="A232" s="86" t="s">
        <v>130</v>
      </c>
      <c r="B232" s="22">
        <v>2017</v>
      </c>
      <c r="C232" s="88" t="s">
        <v>66</v>
      </c>
      <c r="D232" s="82"/>
      <c r="E232" s="102">
        <v>83822</v>
      </c>
      <c r="F232" s="80"/>
      <c r="G232" s="80"/>
      <c r="H232" s="41">
        <v>82.046479444537241</v>
      </c>
      <c r="I232" s="89"/>
      <c r="J232" s="89"/>
      <c r="K232" s="41">
        <v>91.348333373100147</v>
      </c>
      <c r="L232" s="89"/>
      <c r="M232" s="89"/>
      <c r="N232" s="41">
        <v>97.525709241010716</v>
      </c>
      <c r="O232" s="80"/>
      <c r="P232" s="90"/>
    </row>
    <row r="233" spans="1:16" ht="11.25" hidden="1" customHeight="1" outlineLevel="1" x14ac:dyDescent="0.25">
      <c r="A233" s="86" t="s">
        <v>131</v>
      </c>
      <c r="B233" s="22">
        <v>2017</v>
      </c>
      <c r="C233" s="88" t="s">
        <v>67</v>
      </c>
      <c r="D233" s="82"/>
      <c r="E233" s="102">
        <v>81659</v>
      </c>
      <c r="F233" s="80"/>
      <c r="G233" s="80"/>
      <c r="H233" s="41">
        <v>80.945149952852717</v>
      </c>
      <c r="I233" s="89"/>
      <c r="J233" s="89"/>
      <c r="K233" s="41">
        <v>90.595035452307769</v>
      </c>
      <c r="L233" s="89"/>
      <c r="M233" s="89"/>
      <c r="N233" s="41">
        <v>96.917669822064937</v>
      </c>
      <c r="O233" s="80"/>
      <c r="P233" s="90"/>
    </row>
    <row r="234" spans="1:16" ht="11.25" hidden="1" customHeight="1" outlineLevel="1" x14ac:dyDescent="0.25">
      <c r="A234" s="86" t="s">
        <v>132</v>
      </c>
      <c r="B234" s="22">
        <v>2017</v>
      </c>
      <c r="C234" s="88" t="s">
        <v>68</v>
      </c>
      <c r="D234" s="82"/>
      <c r="E234" s="102">
        <v>82509</v>
      </c>
      <c r="F234" s="80"/>
      <c r="G234" s="80"/>
      <c r="H234" s="41">
        <v>83.793283156988934</v>
      </c>
      <c r="I234" s="89"/>
      <c r="J234" s="89"/>
      <c r="K234" s="41">
        <v>91.60212825267547</v>
      </c>
      <c r="L234" s="89"/>
      <c r="M234" s="89"/>
      <c r="N234" s="41">
        <v>96.892460216461231</v>
      </c>
      <c r="O234" s="80"/>
      <c r="P234" s="90" t="s">
        <v>469</v>
      </c>
    </row>
    <row r="235" spans="1:16" ht="15" customHeight="1" collapsed="1" x14ac:dyDescent="0.25">
      <c r="A235" s="86" t="s">
        <v>133</v>
      </c>
      <c r="B235" s="92">
        <v>2017</v>
      </c>
      <c r="C235" s="93" t="s">
        <v>0</v>
      </c>
      <c r="D235" s="94"/>
      <c r="E235" s="16">
        <v>964557</v>
      </c>
      <c r="F235" s="94"/>
      <c r="G235" s="94"/>
      <c r="H235" s="95">
        <v>83.686500642263752</v>
      </c>
      <c r="I235" s="89"/>
      <c r="J235" s="89"/>
      <c r="K235" s="95">
        <v>91.846723418107999</v>
      </c>
      <c r="L235" s="89"/>
      <c r="M235" s="89"/>
      <c r="N235" s="95">
        <v>97.307364935405587</v>
      </c>
      <c r="O235" s="94"/>
      <c r="P235" s="96"/>
    </row>
    <row r="236" spans="1:16" ht="15" hidden="1" customHeight="1" outlineLevel="1" x14ac:dyDescent="0.25">
      <c r="A236" s="86" t="s">
        <v>134</v>
      </c>
      <c r="B236" s="87">
        <v>2018</v>
      </c>
      <c r="C236" s="88" t="s">
        <v>58</v>
      </c>
      <c r="D236" s="82"/>
      <c r="E236" s="102">
        <v>87353</v>
      </c>
      <c r="F236" s="80"/>
      <c r="G236" s="80"/>
      <c r="H236" s="41">
        <v>81.830045905692998</v>
      </c>
      <c r="I236" s="89"/>
      <c r="J236" s="89"/>
      <c r="K236" s="41">
        <v>89.924787929435738</v>
      </c>
      <c r="L236" s="89"/>
      <c r="M236" s="89"/>
      <c r="N236" s="41">
        <v>95.806669490458248</v>
      </c>
      <c r="O236" s="80"/>
      <c r="P236" s="90"/>
    </row>
    <row r="237" spans="1:16" ht="11.25" hidden="1" customHeight="1" outlineLevel="1" x14ac:dyDescent="0.25">
      <c r="A237" s="86" t="s">
        <v>135</v>
      </c>
      <c r="B237" s="22">
        <v>2018</v>
      </c>
      <c r="C237" s="88" t="s">
        <v>59</v>
      </c>
      <c r="D237" s="82"/>
      <c r="E237" s="102">
        <v>78798</v>
      </c>
      <c r="F237" s="80"/>
      <c r="G237" s="80"/>
      <c r="H237" s="41">
        <v>80.607375821721362</v>
      </c>
      <c r="I237" s="89"/>
      <c r="J237" s="89"/>
      <c r="K237" s="41">
        <v>88.937536485697606</v>
      </c>
      <c r="L237" s="89"/>
      <c r="M237" s="89"/>
      <c r="N237" s="41">
        <v>95.240995964364586</v>
      </c>
      <c r="O237" s="80"/>
      <c r="P237" s="90"/>
    </row>
    <row r="238" spans="1:16" ht="11.25" hidden="1" customHeight="1" outlineLevel="1" x14ac:dyDescent="0.25">
      <c r="A238" s="86" t="s">
        <v>136</v>
      </c>
      <c r="B238" s="22">
        <v>2018</v>
      </c>
      <c r="C238" s="88" t="s">
        <v>60</v>
      </c>
      <c r="D238" s="82"/>
      <c r="E238" s="102">
        <v>85211</v>
      </c>
      <c r="F238" s="80"/>
      <c r="G238" s="80"/>
      <c r="H238" s="41">
        <v>82.180704369154228</v>
      </c>
      <c r="I238" s="89"/>
      <c r="J238" s="89"/>
      <c r="K238" s="41">
        <v>90.497705695274092</v>
      </c>
      <c r="L238" s="89"/>
      <c r="M238" s="89"/>
      <c r="N238" s="41">
        <v>96.563823919447017</v>
      </c>
      <c r="O238" s="80"/>
      <c r="P238" s="90"/>
    </row>
    <row r="239" spans="1:16" ht="11.25" hidden="1" customHeight="1" outlineLevel="1" x14ac:dyDescent="0.25">
      <c r="A239" s="86" t="s">
        <v>137</v>
      </c>
      <c r="B239" s="22">
        <v>2018</v>
      </c>
      <c r="C239" s="88" t="s">
        <v>61</v>
      </c>
      <c r="D239" s="82"/>
      <c r="E239" s="102">
        <v>82024</v>
      </c>
      <c r="F239" s="80"/>
      <c r="G239" s="80"/>
      <c r="H239" s="41">
        <v>83.051302057934265</v>
      </c>
      <c r="I239" s="89"/>
      <c r="J239" s="89"/>
      <c r="K239" s="41">
        <v>91.077001853116158</v>
      </c>
      <c r="L239" s="89"/>
      <c r="M239" s="89"/>
      <c r="N239" s="41">
        <v>96.970398907636792</v>
      </c>
      <c r="O239" s="80"/>
      <c r="P239" s="90"/>
    </row>
    <row r="240" spans="1:16" ht="11.25" hidden="1" customHeight="1" outlineLevel="1" x14ac:dyDescent="0.25">
      <c r="A240" s="86" t="s">
        <v>138</v>
      </c>
      <c r="B240" s="22">
        <v>2018</v>
      </c>
      <c r="C240" s="88" t="s">
        <v>42</v>
      </c>
      <c r="D240" s="82"/>
      <c r="E240" s="102">
        <v>85305</v>
      </c>
      <c r="F240" s="80"/>
      <c r="G240" s="80"/>
      <c r="H240" s="41">
        <v>77.88875212472891</v>
      </c>
      <c r="I240" s="89"/>
      <c r="J240" s="89"/>
      <c r="K240" s="41">
        <v>87.087509524646862</v>
      </c>
      <c r="L240" s="89"/>
      <c r="M240" s="89"/>
      <c r="N240" s="41">
        <v>94.94402438309595</v>
      </c>
      <c r="O240" s="80"/>
      <c r="P240" s="90"/>
    </row>
    <row r="241" spans="1:16" ht="11.25" hidden="1" customHeight="1" outlineLevel="1" x14ac:dyDescent="0.25">
      <c r="A241" s="86" t="s">
        <v>139</v>
      </c>
      <c r="B241" s="22">
        <v>2018</v>
      </c>
      <c r="C241" s="88" t="s">
        <v>62</v>
      </c>
      <c r="D241" s="82"/>
      <c r="E241" s="102">
        <v>80355</v>
      </c>
      <c r="F241" s="80"/>
      <c r="G241" s="80"/>
      <c r="H241" s="41">
        <v>78.95588326799826</v>
      </c>
      <c r="I241" s="89"/>
      <c r="J241" s="89"/>
      <c r="K241" s="41">
        <v>87.770518324933107</v>
      </c>
      <c r="L241" s="89"/>
      <c r="M241" s="89"/>
      <c r="N241" s="41">
        <v>95.258540227739402</v>
      </c>
      <c r="O241" s="80"/>
      <c r="P241" s="90"/>
    </row>
    <row r="242" spans="1:16" ht="11.25" hidden="1" customHeight="1" outlineLevel="1" x14ac:dyDescent="0.25">
      <c r="A242" s="86" t="s">
        <v>140</v>
      </c>
      <c r="B242" s="22">
        <v>2018</v>
      </c>
      <c r="C242" s="88" t="s">
        <v>63</v>
      </c>
      <c r="D242" s="82"/>
      <c r="E242" s="102">
        <v>75376</v>
      </c>
      <c r="F242" s="80"/>
      <c r="G242" s="80"/>
      <c r="H242" s="41">
        <v>80.546858416472091</v>
      </c>
      <c r="I242" s="89"/>
      <c r="J242" s="89"/>
      <c r="K242" s="41">
        <v>88.999150923370834</v>
      </c>
      <c r="L242" s="89"/>
      <c r="M242" s="89"/>
      <c r="N242" s="41">
        <v>95.460093398429208</v>
      </c>
      <c r="O242" s="80"/>
      <c r="P242" s="90"/>
    </row>
    <row r="243" spans="1:16" ht="11.25" hidden="1" customHeight="1" outlineLevel="1" x14ac:dyDescent="0.25">
      <c r="A243" s="86" t="s">
        <v>141</v>
      </c>
      <c r="B243" s="22">
        <v>2018</v>
      </c>
      <c r="C243" s="88" t="s">
        <v>64</v>
      </c>
      <c r="D243" s="82"/>
      <c r="E243" s="102">
        <v>83181</v>
      </c>
      <c r="F243" s="80"/>
      <c r="G243" s="80"/>
      <c r="H243" s="41">
        <v>78.193337420805236</v>
      </c>
      <c r="I243" s="89"/>
      <c r="J243" s="89"/>
      <c r="K243" s="41">
        <v>88.399995191209541</v>
      </c>
      <c r="L243" s="89"/>
      <c r="M243" s="89"/>
      <c r="N243" s="41">
        <v>95.969031389379793</v>
      </c>
      <c r="O243" s="80"/>
      <c r="P243" s="90"/>
    </row>
    <row r="244" spans="1:16" ht="11.25" hidden="1" customHeight="1" outlineLevel="1" x14ac:dyDescent="0.25">
      <c r="A244" s="86" t="s">
        <v>142</v>
      </c>
      <c r="B244" s="22">
        <v>2018</v>
      </c>
      <c r="C244" s="88" t="s">
        <v>65</v>
      </c>
      <c r="D244" s="82"/>
      <c r="E244" s="102">
        <v>83846</v>
      </c>
      <c r="F244" s="80"/>
      <c r="G244" s="80"/>
      <c r="H244" s="41">
        <v>81.876297020728487</v>
      </c>
      <c r="I244" s="89"/>
      <c r="J244" s="89"/>
      <c r="K244" s="41">
        <v>91.093194666412231</v>
      </c>
      <c r="L244" s="89"/>
      <c r="M244" s="89"/>
      <c r="N244" s="41">
        <v>97.154306705149921</v>
      </c>
      <c r="O244" s="80"/>
      <c r="P244" s="90"/>
    </row>
    <row r="245" spans="1:16" ht="11.25" hidden="1" customHeight="1" outlineLevel="1" x14ac:dyDescent="0.25">
      <c r="A245" s="86" t="s">
        <v>143</v>
      </c>
      <c r="B245" s="22">
        <v>2018</v>
      </c>
      <c r="C245" s="88" t="s">
        <v>66</v>
      </c>
      <c r="D245" s="82"/>
      <c r="E245" s="102">
        <v>87947</v>
      </c>
      <c r="F245" s="80"/>
      <c r="G245" s="80"/>
      <c r="H245" s="41">
        <v>78.297156241827466</v>
      </c>
      <c r="I245" s="89"/>
      <c r="J245" s="89"/>
      <c r="K245" s="41">
        <v>88.68295678078843</v>
      </c>
      <c r="L245" s="89"/>
      <c r="M245" s="89"/>
      <c r="N245" s="41">
        <v>96.343252185975643</v>
      </c>
      <c r="O245" s="80"/>
      <c r="P245" s="90"/>
    </row>
    <row r="246" spans="1:16" ht="11.25" hidden="1" customHeight="1" outlineLevel="1" x14ac:dyDescent="0.25">
      <c r="A246" s="86" t="s">
        <v>144</v>
      </c>
      <c r="B246" s="22">
        <v>2018</v>
      </c>
      <c r="C246" s="88" t="s">
        <v>67</v>
      </c>
      <c r="D246" s="82"/>
      <c r="E246" s="102">
        <v>85949</v>
      </c>
      <c r="F246" s="80"/>
      <c r="G246" s="80"/>
      <c r="H246" s="41">
        <v>80.856089076079996</v>
      </c>
      <c r="I246" s="89"/>
      <c r="J246" s="89"/>
      <c r="K246" s="41">
        <v>90.210473652980255</v>
      </c>
      <c r="L246" s="89"/>
      <c r="M246" s="89"/>
      <c r="N246" s="41">
        <v>96.871400481680993</v>
      </c>
      <c r="O246" s="80"/>
      <c r="P246" s="90"/>
    </row>
    <row r="247" spans="1:16" ht="11.25" hidden="1" customHeight="1" outlineLevel="1" x14ac:dyDescent="0.25">
      <c r="A247" s="86" t="s">
        <v>145</v>
      </c>
      <c r="B247" s="22">
        <v>2018</v>
      </c>
      <c r="C247" s="88" t="s">
        <v>68</v>
      </c>
      <c r="D247" s="82"/>
      <c r="E247" s="102">
        <v>82768</v>
      </c>
      <c r="F247" s="80"/>
      <c r="G247" s="80"/>
      <c r="H247" s="41">
        <v>84.849217088729944</v>
      </c>
      <c r="I247" s="89"/>
      <c r="J247" s="89"/>
      <c r="K247" s="41">
        <v>92.599797023004058</v>
      </c>
      <c r="L247" s="89"/>
      <c r="M247" s="89"/>
      <c r="N247" s="41">
        <v>97.976271022617439</v>
      </c>
      <c r="O247" s="80"/>
      <c r="P247" s="90" t="s">
        <v>469</v>
      </c>
    </row>
    <row r="248" spans="1:16" ht="15" customHeight="1" collapsed="1" x14ac:dyDescent="0.25">
      <c r="A248" s="86" t="s">
        <v>146</v>
      </c>
      <c r="B248" s="92">
        <v>2018</v>
      </c>
      <c r="C248" s="93" t="s">
        <v>0</v>
      </c>
      <c r="D248" s="94"/>
      <c r="E248" s="16">
        <v>998113</v>
      </c>
      <c r="F248" s="94"/>
      <c r="G248" s="94"/>
      <c r="H248" s="95">
        <v>80.754684088875706</v>
      </c>
      <c r="I248" s="89"/>
      <c r="J248" s="89"/>
      <c r="K248" s="95">
        <v>89.612699163321182</v>
      </c>
      <c r="L248" s="89"/>
      <c r="M248" s="89"/>
      <c r="N248" s="95">
        <v>96.223874451089202</v>
      </c>
      <c r="O248" s="94"/>
      <c r="P248" s="96"/>
    </row>
    <row r="249" spans="1:16" ht="15" hidden="1" customHeight="1" outlineLevel="1" x14ac:dyDescent="0.25">
      <c r="A249" s="86" t="s">
        <v>147</v>
      </c>
      <c r="B249" s="87">
        <v>2019</v>
      </c>
      <c r="C249" s="88" t="s">
        <v>58</v>
      </c>
      <c r="D249" s="82"/>
      <c r="E249" s="102">
        <v>88823</v>
      </c>
      <c r="F249" s="80"/>
      <c r="G249" s="80"/>
      <c r="H249" s="41">
        <v>83.845400403048771</v>
      </c>
      <c r="I249" s="89"/>
      <c r="J249" s="89"/>
      <c r="K249" s="41">
        <v>91.986309852177925</v>
      </c>
      <c r="L249" s="89"/>
      <c r="M249" s="89"/>
      <c r="N249" s="41">
        <v>97.390315571417318</v>
      </c>
      <c r="O249" s="80"/>
      <c r="P249" s="90"/>
    </row>
    <row r="250" spans="1:16" ht="11.25" hidden="1" customHeight="1" outlineLevel="1" x14ac:dyDescent="0.25">
      <c r="A250" s="86" t="s">
        <v>148</v>
      </c>
      <c r="B250" s="22">
        <v>2019</v>
      </c>
      <c r="C250" s="88" t="s">
        <v>59</v>
      </c>
      <c r="D250" s="82"/>
      <c r="E250" s="102">
        <v>79852</v>
      </c>
      <c r="F250" s="80"/>
      <c r="G250" s="80"/>
      <c r="H250" s="41">
        <v>82.748083955317341</v>
      </c>
      <c r="I250" s="89"/>
      <c r="J250" s="89"/>
      <c r="K250" s="41">
        <v>90.582577768872426</v>
      </c>
      <c r="L250" s="89"/>
      <c r="M250" s="89"/>
      <c r="N250" s="41">
        <v>96.384561438661521</v>
      </c>
      <c r="O250" s="80"/>
      <c r="P250" s="90"/>
    </row>
    <row r="251" spans="1:16" ht="11.25" hidden="1" customHeight="1" outlineLevel="1" x14ac:dyDescent="0.25">
      <c r="A251" s="86" t="s">
        <v>149</v>
      </c>
      <c r="B251" s="22">
        <v>2019</v>
      </c>
      <c r="C251" s="88" t="s">
        <v>60</v>
      </c>
      <c r="D251" s="82"/>
      <c r="E251" s="102">
        <v>88217</v>
      </c>
      <c r="F251" s="80"/>
      <c r="G251" s="80"/>
      <c r="H251" s="41">
        <v>86.824534953580383</v>
      </c>
      <c r="I251" s="89"/>
      <c r="J251" s="89"/>
      <c r="K251" s="41">
        <v>93.566999557908332</v>
      </c>
      <c r="L251" s="89"/>
      <c r="M251" s="89"/>
      <c r="N251" s="41">
        <v>97.89156285069771</v>
      </c>
      <c r="O251" s="80"/>
      <c r="P251" s="90"/>
    </row>
    <row r="252" spans="1:16" ht="11.25" hidden="1" customHeight="1" outlineLevel="1" x14ac:dyDescent="0.25">
      <c r="A252" s="86" t="s">
        <v>150</v>
      </c>
      <c r="B252" s="22">
        <v>2019</v>
      </c>
      <c r="C252" s="88" t="s">
        <v>61</v>
      </c>
      <c r="D252" s="82"/>
      <c r="E252" s="102">
        <v>84128</v>
      </c>
      <c r="F252" s="80"/>
      <c r="G252" s="80"/>
      <c r="H252" s="41">
        <v>86.354127044503613</v>
      </c>
      <c r="I252" s="89"/>
      <c r="J252" s="89"/>
      <c r="K252" s="41">
        <v>93.256704069988601</v>
      </c>
      <c r="L252" s="89"/>
      <c r="M252" s="89"/>
      <c r="N252" s="41">
        <v>97.770064663370107</v>
      </c>
      <c r="O252" s="80"/>
      <c r="P252" s="90"/>
    </row>
    <row r="253" spans="1:16" ht="11.25" hidden="1" customHeight="1" outlineLevel="1" x14ac:dyDescent="0.25">
      <c r="A253" s="86" t="s">
        <v>151</v>
      </c>
      <c r="B253" s="22">
        <v>2019</v>
      </c>
      <c r="C253" s="88" t="s">
        <v>42</v>
      </c>
      <c r="D253" s="82"/>
      <c r="E253" s="102">
        <v>88324</v>
      </c>
      <c r="F253" s="80"/>
      <c r="G253" s="80"/>
      <c r="H253" s="41">
        <v>85.4580861374032</v>
      </c>
      <c r="I253" s="89"/>
      <c r="J253" s="89"/>
      <c r="K253" s="41">
        <v>92.800371359992752</v>
      </c>
      <c r="L253" s="89"/>
      <c r="M253" s="89"/>
      <c r="N253" s="41">
        <v>97.56578053530184</v>
      </c>
      <c r="O253" s="80"/>
      <c r="P253" s="90"/>
    </row>
    <row r="254" spans="1:16" ht="11.25" hidden="1" customHeight="1" outlineLevel="1" x14ac:dyDescent="0.25">
      <c r="A254" s="86" t="s">
        <v>152</v>
      </c>
      <c r="B254" s="22">
        <v>2019</v>
      </c>
      <c r="C254" s="88" t="s">
        <v>62</v>
      </c>
      <c r="D254" s="82"/>
      <c r="E254" s="102">
        <v>80114</v>
      </c>
      <c r="F254" s="80"/>
      <c r="G254" s="80"/>
      <c r="H254" s="41">
        <v>83.413635569313726</v>
      </c>
      <c r="I254" s="89"/>
      <c r="J254" s="89"/>
      <c r="K254" s="41">
        <v>90.901715056045134</v>
      </c>
      <c r="L254" s="89"/>
      <c r="M254" s="89"/>
      <c r="N254" s="41">
        <v>96.621064982400085</v>
      </c>
      <c r="O254" s="80"/>
      <c r="P254" s="90"/>
    </row>
    <row r="255" spans="1:16" ht="11.25" hidden="1" customHeight="1" outlineLevel="1" x14ac:dyDescent="0.25">
      <c r="A255" s="86" t="s">
        <v>153</v>
      </c>
      <c r="B255" s="22">
        <v>2019</v>
      </c>
      <c r="C255" s="88" t="s">
        <v>63</v>
      </c>
      <c r="D255" s="82"/>
      <c r="E255" s="102">
        <v>80082</v>
      </c>
      <c r="F255" s="80"/>
      <c r="G255" s="80"/>
      <c r="H255" s="41">
        <v>87.205614245398465</v>
      </c>
      <c r="I255" s="89"/>
      <c r="J255" s="89"/>
      <c r="K255" s="41">
        <v>93.582827601708246</v>
      </c>
      <c r="L255" s="89"/>
      <c r="M255" s="89"/>
      <c r="N255" s="41">
        <v>97.810993731425285</v>
      </c>
      <c r="O255" s="80"/>
      <c r="P255" s="90"/>
    </row>
    <row r="256" spans="1:16" ht="11.25" hidden="1" customHeight="1" outlineLevel="1" x14ac:dyDescent="0.25">
      <c r="A256" s="86" t="s">
        <v>154</v>
      </c>
      <c r="B256" s="22">
        <v>2019</v>
      </c>
      <c r="C256" s="88" t="s">
        <v>64</v>
      </c>
      <c r="D256" s="82"/>
      <c r="E256" s="102">
        <v>82649</v>
      </c>
      <c r="F256" s="80"/>
      <c r="G256" s="80"/>
      <c r="H256" s="41">
        <v>84.441433048191755</v>
      </c>
      <c r="I256" s="89"/>
      <c r="J256" s="89"/>
      <c r="K256" s="41">
        <v>91.949085893356241</v>
      </c>
      <c r="L256" s="89"/>
      <c r="M256" s="89"/>
      <c r="N256" s="41">
        <v>97.276434076637344</v>
      </c>
      <c r="O256" s="80"/>
      <c r="P256" s="90"/>
    </row>
    <row r="257" spans="1:16" ht="11.25" hidden="1" customHeight="1" outlineLevel="1" x14ac:dyDescent="0.25">
      <c r="A257" s="86" t="s">
        <v>155</v>
      </c>
      <c r="B257" s="22">
        <v>2019</v>
      </c>
      <c r="C257" s="88" t="s">
        <v>65</v>
      </c>
      <c r="D257" s="82"/>
      <c r="E257" s="102">
        <v>84826</v>
      </c>
      <c r="F257" s="80"/>
      <c r="G257" s="80"/>
      <c r="H257" s="41">
        <v>85.878150567043122</v>
      </c>
      <c r="I257" s="89"/>
      <c r="J257" s="89"/>
      <c r="K257" s="41">
        <v>93.12828613868389</v>
      </c>
      <c r="L257" s="89"/>
      <c r="M257" s="89"/>
      <c r="N257" s="41">
        <v>97.859146959658588</v>
      </c>
      <c r="O257" s="80"/>
      <c r="P257" s="90"/>
    </row>
    <row r="258" spans="1:16" ht="11.25" hidden="1" customHeight="1" outlineLevel="1" x14ac:dyDescent="0.25">
      <c r="A258" s="86" t="s">
        <v>156</v>
      </c>
      <c r="B258" s="22">
        <v>2019</v>
      </c>
      <c r="C258" s="88" t="s">
        <v>66</v>
      </c>
      <c r="D258" s="82"/>
      <c r="E258" s="102">
        <v>87963</v>
      </c>
      <c r="F258" s="80"/>
      <c r="G258" s="80"/>
      <c r="H258" s="41">
        <v>83.660175300978821</v>
      </c>
      <c r="I258" s="89"/>
      <c r="J258" s="89"/>
      <c r="K258" s="41">
        <v>92.077350704273385</v>
      </c>
      <c r="L258" s="89"/>
      <c r="M258" s="89"/>
      <c r="N258" s="41">
        <v>97.455748439684868</v>
      </c>
      <c r="O258" s="80"/>
      <c r="P258" s="90"/>
    </row>
    <row r="259" spans="1:16" ht="11.25" hidden="1" customHeight="1" outlineLevel="1" x14ac:dyDescent="0.25">
      <c r="A259" s="86" t="s">
        <v>157</v>
      </c>
      <c r="B259" s="22">
        <v>2019</v>
      </c>
      <c r="C259" s="88" t="s">
        <v>67</v>
      </c>
      <c r="D259" s="82"/>
      <c r="E259" s="102">
        <v>86242</v>
      </c>
      <c r="F259" s="80"/>
      <c r="G259" s="80"/>
      <c r="H259" s="41">
        <v>86.214373507107908</v>
      </c>
      <c r="I259" s="89"/>
      <c r="J259" s="89"/>
      <c r="K259" s="41">
        <v>93.553025208135239</v>
      </c>
      <c r="L259" s="89"/>
      <c r="M259" s="89"/>
      <c r="N259" s="41">
        <v>98.046195589156099</v>
      </c>
      <c r="O259" s="80"/>
      <c r="P259" s="90"/>
    </row>
    <row r="260" spans="1:16" ht="11.25" hidden="1" customHeight="1" outlineLevel="1" x14ac:dyDescent="0.25">
      <c r="A260" s="86" t="s">
        <v>158</v>
      </c>
      <c r="B260" s="22">
        <v>2019</v>
      </c>
      <c r="C260" s="88" t="s">
        <v>68</v>
      </c>
      <c r="D260" s="82"/>
      <c r="E260" s="102">
        <v>84672</v>
      </c>
      <c r="F260" s="80"/>
      <c r="G260" s="80"/>
      <c r="H260" s="41">
        <v>87.729119425547992</v>
      </c>
      <c r="I260" s="89"/>
      <c r="J260" s="89"/>
      <c r="K260" s="41">
        <v>94.153911564625844</v>
      </c>
      <c r="L260" s="89"/>
      <c r="M260" s="89"/>
      <c r="N260" s="41">
        <v>97.979261148904001</v>
      </c>
      <c r="O260" s="80"/>
      <c r="P260" s="90" t="s">
        <v>469</v>
      </c>
    </row>
    <row r="261" spans="1:16" ht="15" customHeight="1" collapsed="1" x14ac:dyDescent="0.25">
      <c r="A261" s="86" t="s">
        <v>159</v>
      </c>
      <c r="B261" s="92">
        <v>2019</v>
      </c>
      <c r="C261" s="93" t="s">
        <v>0</v>
      </c>
      <c r="D261" s="94"/>
      <c r="E261" s="16">
        <v>1015892</v>
      </c>
      <c r="F261" s="94"/>
      <c r="G261" s="94"/>
      <c r="H261" s="95">
        <v>85.323636764537952</v>
      </c>
      <c r="I261" s="89"/>
      <c r="J261" s="89"/>
      <c r="K261" s="95">
        <v>92.643410913758544</v>
      </c>
      <c r="L261" s="89"/>
      <c r="M261" s="89"/>
      <c r="N261" s="95">
        <v>97.514302701468267</v>
      </c>
      <c r="O261" s="94"/>
      <c r="P261" s="96"/>
    </row>
    <row r="262" spans="1:16" ht="15" hidden="1" customHeight="1" outlineLevel="1" x14ac:dyDescent="0.25">
      <c r="A262" s="86" t="s">
        <v>160</v>
      </c>
      <c r="B262" s="87">
        <v>2020</v>
      </c>
      <c r="C262" s="88" t="s">
        <v>58</v>
      </c>
      <c r="D262" s="82"/>
      <c r="E262" s="102">
        <v>89910</v>
      </c>
      <c r="F262" s="80"/>
      <c r="G262" s="80"/>
      <c r="H262" s="41">
        <v>89.367144922700476</v>
      </c>
      <c r="I262" s="89"/>
      <c r="J262" s="89"/>
      <c r="K262" s="41">
        <v>95.298631965298625</v>
      </c>
      <c r="L262" s="89"/>
      <c r="M262" s="89"/>
      <c r="N262" s="41">
        <v>98.657546435324221</v>
      </c>
      <c r="O262" s="80"/>
      <c r="P262" s="90"/>
    </row>
    <row r="263" spans="1:16" ht="11.25" hidden="1" customHeight="1" outlineLevel="1" x14ac:dyDescent="0.25">
      <c r="A263" s="86" t="s">
        <v>161</v>
      </c>
      <c r="B263" s="22">
        <v>2020</v>
      </c>
      <c r="C263" s="88" t="s">
        <v>59</v>
      </c>
      <c r="D263" s="82"/>
      <c r="E263" s="102">
        <v>83406</v>
      </c>
      <c r="F263" s="80"/>
      <c r="G263" s="80"/>
      <c r="H263" s="41">
        <v>88.338968419538162</v>
      </c>
      <c r="I263" s="89"/>
      <c r="J263" s="89"/>
      <c r="K263" s="41">
        <v>94.532767426803829</v>
      </c>
      <c r="L263" s="89"/>
      <c r="M263" s="89"/>
      <c r="N263" s="41">
        <v>98.297484593434518</v>
      </c>
      <c r="O263" s="80"/>
      <c r="P263" s="90"/>
    </row>
    <row r="264" spans="1:16" ht="11.25" hidden="1" customHeight="1" outlineLevel="1" x14ac:dyDescent="0.25">
      <c r="A264" s="86" t="s">
        <v>162</v>
      </c>
      <c r="B264" s="22">
        <v>2020</v>
      </c>
      <c r="C264" s="88" t="s">
        <v>60</v>
      </c>
      <c r="D264" s="82"/>
      <c r="E264" s="102">
        <v>86367</v>
      </c>
      <c r="F264" s="80"/>
      <c r="G264" s="80"/>
      <c r="H264" s="41">
        <v>90.534579179547748</v>
      </c>
      <c r="I264" s="89"/>
      <c r="J264" s="89"/>
      <c r="K264" s="41">
        <v>95.568909421422532</v>
      </c>
      <c r="L264" s="89"/>
      <c r="M264" s="89"/>
      <c r="N264" s="41">
        <v>98.609422580383708</v>
      </c>
      <c r="O264" s="80"/>
      <c r="P264" s="90"/>
    </row>
    <row r="265" spans="1:16" ht="11.25" hidden="1" customHeight="1" outlineLevel="1" x14ac:dyDescent="0.25">
      <c r="A265" s="86" t="s">
        <v>163</v>
      </c>
      <c r="B265" s="22">
        <v>2020</v>
      </c>
      <c r="C265" s="88" t="s">
        <v>61</v>
      </c>
      <c r="D265" s="82"/>
      <c r="E265" s="102">
        <v>70193</v>
      </c>
      <c r="F265" s="80"/>
      <c r="G265" s="80"/>
      <c r="H265" s="41">
        <v>91.54901485903153</v>
      </c>
      <c r="I265" s="89"/>
      <c r="J265" s="89"/>
      <c r="K265" s="41">
        <v>96.2189961962019</v>
      </c>
      <c r="L265" s="89"/>
      <c r="M265" s="89"/>
      <c r="N265" s="41">
        <v>98.96570883136495</v>
      </c>
      <c r="O265" s="80"/>
      <c r="P265" s="90"/>
    </row>
    <row r="266" spans="1:16" ht="11.25" hidden="1" customHeight="1" outlineLevel="1" x14ac:dyDescent="0.25">
      <c r="A266" s="86" t="s">
        <v>164</v>
      </c>
      <c r="B266" s="22">
        <v>2020</v>
      </c>
      <c r="C266" s="88" t="s">
        <v>42</v>
      </c>
      <c r="D266" s="82"/>
      <c r="E266" s="102">
        <v>69071</v>
      </c>
      <c r="F266" s="80"/>
      <c r="G266" s="80"/>
      <c r="H266" s="41">
        <v>91.211941335727005</v>
      </c>
      <c r="I266" s="89"/>
      <c r="J266" s="89"/>
      <c r="K266" s="41">
        <v>95.846303079439991</v>
      </c>
      <c r="L266" s="89"/>
      <c r="M266" s="89"/>
      <c r="N266" s="41">
        <v>98.694097378060249</v>
      </c>
      <c r="O266" s="80"/>
      <c r="P266" s="90"/>
    </row>
    <row r="267" spans="1:16" ht="11.25" hidden="1" customHeight="1" outlineLevel="1" x14ac:dyDescent="0.25">
      <c r="A267" s="86" t="s">
        <v>165</v>
      </c>
      <c r="B267" s="22">
        <v>2020</v>
      </c>
      <c r="C267" s="88" t="s">
        <v>62</v>
      </c>
      <c r="D267" s="82"/>
      <c r="E267" s="102">
        <v>68527</v>
      </c>
      <c r="F267" s="80"/>
      <c r="G267" s="80"/>
      <c r="H267" s="41">
        <v>88.925533001590622</v>
      </c>
      <c r="I267" s="89"/>
      <c r="J267" s="89"/>
      <c r="K267" s="41">
        <v>94.212500182409855</v>
      </c>
      <c r="L267" s="89"/>
      <c r="M267" s="89"/>
      <c r="N267" s="41">
        <v>98.025595750580067</v>
      </c>
      <c r="O267" s="80"/>
      <c r="P267" s="90"/>
    </row>
    <row r="268" spans="1:16" ht="11.25" hidden="1" customHeight="1" outlineLevel="1" x14ac:dyDescent="0.25">
      <c r="A268" s="86" t="s">
        <v>166</v>
      </c>
      <c r="B268" s="22">
        <v>2020</v>
      </c>
      <c r="C268" s="88" t="s">
        <v>63</v>
      </c>
      <c r="D268" s="82"/>
      <c r="E268" s="102">
        <v>70745</v>
      </c>
      <c r="F268" s="80"/>
      <c r="G268" s="80"/>
      <c r="H268" s="41">
        <v>92.330200014135272</v>
      </c>
      <c r="I268" s="89"/>
      <c r="J268" s="89"/>
      <c r="K268" s="41">
        <v>96.204678775885228</v>
      </c>
      <c r="L268" s="89"/>
      <c r="M268" s="89"/>
      <c r="N268" s="41">
        <v>98.891794473107637</v>
      </c>
      <c r="O268" s="80"/>
      <c r="P268" s="90"/>
    </row>
    <row r="269" spans="1:16" ht="11.25" hidden="1" customHeight="1" outlineLevel="1" x14ac:dyDescent="0.25">
      <c r="A269" s="86" t="s">
        <v>167</v>
      </c>
      <c r="B269" s="22">
        <v>2020</v>
      </c>
      <c r="C269" s="88" t="s">
        <v>64</v>
      </c>
      <c r="D269" s="82"/>
      <c r="E269" s="102">
        <v>77967</v>
      </c>
      <c r="F269" s="80"/>
      <c r="G269" s="80"/>
      <c r="H269" s="41">
        <v>89.062039067810744</v>
      </c>
      <c r="I269" s="89"/>
      <c r="J269" s="89"/>
      <c r="K269" s="41">
        <v>94.514345812972152</v>
      </c>
      <c r="L269" s="89"/>
      <c r="M269" s="89"/>
      <c r="N269" s="41">
        <v>98.215911860145951</v>
      </c>
      <c r="O269" s="80"/>
      <c r="P269" s="90"/>
    </row>
    <row r="270" spans="1:16" ht="11.25" hidden="1" customHeight="1" outlineLevel="1" x14ac:dyDescent="0.25">
      <c r="A270" s="86" t="s">
        <v>168</v>
      </c>
      <c r="B270" s="22">
        <v>2020</v>
      </c>
      <c r="C270" s="88" t="s">
        <v>65</v>
      </c>
      <c r="D270" s="82"/>
      <c r="E270" s="102">
        <v>81655</v>
      </c>
      <c r="F270" s="80"/>
      <c r="G270" s="80"/>
      <c r="H270" s="41">
        <v>88.444063437633943</v>
      </c>
      <c r="I270" s="89"/>
      <c r="J270" s="89"/>
      <c r="K270" s="41">
        <v>94.476761986406217</v>
      </c>
      <c r="L270" s="89"/>
      <c r="M270" s="89"/>
      <c r="N270" s="41">
        <v>98.382217867858685</v>
      </c>
      <c r="O270" s="80"/>
      <c r="P270" s="90"/>
    </row>
    <row r="271" spans="1:16" ht="11.25" hidden="1" customHeight="1" outlineLevel="1" x14ac:dyDescent="0.25">
      <c r="A271" s="86" t="s">
        <v>169</v>
      </c>
      <c r="B271" s="22">
        <v>2020</v>
      </c>
      <c r="C271" s="88" t="s">
        <v>66</v>
      </c>
      <c r="D271" s="82"/>
      <c r="E271" s="102">
        <v>84665</v>
      </c>
      <c r="F271" s="80"/>
      <c r="G271" s="80"/>
      <c r="H271" s="41">
        <v>86.950924230791955</v>
      </c>
      <c r="I271" s="89"/>
      <c r="J271" s="89"/>
      <c r="K271" s="41">
        <v>93.670347841492941</v>
      </c>
      <c r="L271" s="89"/>
      <c r="M271" s="89"/>
      <c r="N271" s="41">
        <v>98.139727159983465</v>
      </c>
      <c r="O271" s="80"/>
      <c r="P271" s="90"/>
    </row>
    <row r="272" spans="1:16" ht="11.25" hidden="1" customHeight="1" outlineLevel="1" x14ac:dyDescent="0.25">
      <c r="A272" s="86" t="s">
        <v>170</v>
      </c>
      <c r="B272" s="22">
        <v>2020</v>
      </c>
      <c r="C272" s="88" t="s">
        <v>67</v>
      </c>
      <c r="D272" s="82"/>
      <c r="E272" s="102">
        <v>80690</v>
      </c>
      <c r="F272" s="80"/>
      <c r="G272" s="80"/>
      <c r="H272" s="41">
        <v>87.69116371297558</v>
      </c>
      <c r="I272" s="89"/>
      <c r="J272" s="89"/>
      <c r="K272" s="41">
        <v>94.343784855620271</v>
      </c>
      <c r="L272" s="89"/>
      <c r="M272" s="89"/>
      <c r="N272" s="41">
        <v>98.338084025281944</v>
      </c>
      <c r="O272" s="80"/>
      <c r="P272" s="90"/>
    </row>
    <row r="273" spans="1:16" ht="11.25" hidden="1" customHeight="1" outlineLevel="1" x14ac:dyDescent="0.25">
      <c r="A273" s="86" t="s">
        <v>171</v>
      </c>
      <c r="B273" s="22">
        <v>2020</v>
      </c>
      <c r="C273" s="88" t="s">
        <v>68</v>
      </c>
      <c r="D273" s="82"/>
      <c r="E273" s="102">
        <v>81428</v>
      </c>
      <c r="F273" s="80"/>
      <c r="G273" s="80"/>
      <c r="H273" s="41">
        <v>88.947290858181461</v>
      </c>
      <c r="I273" s="89"/>
      <c r="J273" s="89"/>
      <c r="K273" s="41">
        <v>94.808910939725891</v>
      </c>
      <c r="L273" s="89"/>
      <c r="M273" s="89"/>
      <c r="N273" s="41">
        <v>98.301567028540546</v>
      </c>
      <c r="O273" s="80"/>
      <c r="P273" s="90" t="s">
        <v>469</v>
      </c>
    </row>
    <row r="274" spans="1:16" ht="15" customHeight="1" collapsed="1" x14ac:dyDescent="0.25">
      <c r="A274" s="86" t="s">
        <v>172</v>
      </c>
      <c r="B274" s="92">
        <v>2020</v>
      </c>
      <c r="C274" s="93" t="s">
        <v>0</v>
      </c>
      <c r="D274" s="94"/>
      <c r="E274" s="16">
        <v>944624</v>
      </c>
      <c r="F274" s="94"/>
      <c r="G274" s="94"/>
      <c r="H274" s="95">
        <v>89.369103473974832</v>
      </c>
      <c r="I274" s="89"/>
      <c r="J274" s="89"/>
      <c r="K274" s="95">
        <v>94.947725232473445</v>
      </c>
      <c r="L274" s="89"/>
      <c r="M274" s="89"/>
      <c r="N274" s="95">
        <v>98.453988041802873</v>
      </c>
      <c r="O274" s="94"/>
      <c r="P274" s="96"/>
    </row>
    <row r="275" spans="1:16" ht="15" hidden="1" customHeight="1" outlineLevel="1" x14ac:dyDescent="0.25">
      <c r="A275" s="86" t="s">
        <v>173</v>
      </c>
      <c r="B275" s="87">
        <v>2021</v>
      </c>
      <c r="C275" s="88" t="s">
        <v>58</v>
      </c>
      <c r="D275" s="82"/>
      <c r="E275" s="102">
        <v>80037</v>
      </c>
      <c r="F275" s="80"/>
      <c r="G275" s="80"/>
      <c r="H275" s="41">
        <v>85.925259567450055</v>
      </c>
      <c r="I275" s="89"/>
      <c r="J275" s="89"/>
      <c r="K275" s="41">
        <v>92.957007384084861</v>
      </c>
      <c r="L275" s="89"/>
      <c r="M275" s="89"/>
      <c r="N275" s="41">
        <v>97.74854129964892</v>
      </c>
      <c r="O275" s="80"/>
      <c r="P275" s="90"/>
    </row>
    <row r="276" spans="1:16" ht="11.25" hidden="1" customHeight="1" outlineLevel="1" x14ac:dyDescent="0.25">
      <c r="A276" s="86" t="s">
        <v>174</v>
      </c>
      <c r="B276" s="22">
        <v>2021</v>
      </c>
      <c r="C276" s="88" t="s">
        <v>59</v>
      </c>
      <c r="D276" s="82"/>
      <c r="E276" s="102">
        <v>72289</v>
      </c>
      <c r="F276" s="80"/>
      <c r="G276" s="80"/>
      <c r="H276" s="41">
        <v>79.702306021663048</v>
      </c>
      <c r="I276" s="89"/>
      <c r="J276" s="89"/>
      <c r="K276" s="41">
        <v>88.764542323175036</v>
      </c>
      <c r="L276" s="89"/>
      <c r="M276" s="89"/>
      <c r="N276" s="41">
        <v>96.413008894852609</v>
      </c>
      <c r="O276" s="80"/>
      <c r="P276" s="90"/>
    </row>
    <row r="277" spans="1:16" ht="11.25" hidden="1" customHeight="1" outlineLevel="1" x14ac:dyDescent="0.25">
      <c r="A277" s="86" t="s">
        <v>175</v>
      </c>
      <c r="B277" s="22">
        <v>2021</v>
      </c>
      <c r="C277" s="88" t="s">
        <v>60</v>
      </c>
      <c r="D277" s="82"/>
      <c r="E277" s="102">
        <v>81927</v>
      </c>
      <c r="F277" s="80"/>
      <c r="G277" s="80"/>
      <c r="H277" s="41">
        <v>85.255166184530125</v>
      </c>
      <c r="I277" s="89"/>
      <c r="J277" s="89"/>
      <c r="K277" s="41">
        <v>93.170749569738902</v>
      </c>
      <c r="L277" s="89"/>
      <c r="M277" s="89"/>
      <c r="N277" s="41">
        <v>98.294823440379858</v>
      </c>
      <c r="O277" s="80"/>
      <c r="P277" s="90"/>
    </row>
    <row r="278" spans="1:16" ht="11.25" hidden="1" customHeight="1" outlineLevel="1" x14ac:dyDescent="0.25">
      <c r="A278" s="86" t="s">
        <v>176</v>
      </c>
      <c r="B278" s="22">
        <v>2021</v>
      </c>
      <c r="C278" s="88" t="s">
        <v>61</v>
      </c>
      <c r="D278" s="82"/>
      <c r="E278" s="102">
        <v>77495</v>
      </c>
      <c r="F278" s="80"/>
      <c r="G278" s="80"/>
      <c r="H278" s="41">
        <v>87.674043486676553</v>
      </c>
      <c r="I278" s="89"/>
      <c r="J278" s="89"/>
      <c r="K278" s="41">
        <v>93.987999225756496</v>
      </c>
      <c r="L278" s="89"/>
      <c r="M278" s="89"/>
      <c r="N278" s="41">
        <v>98.482482740821979</v>
      </c>
      <c r="O278" s="80"/>
      <c r="P278" s="90"/>
    </row>
    <row r="279" spans="1:16" ht="11.25" hidden="1" customHeight="1" outlineLevel="1" x14ac:dyDescent="0.25">
      <c r="A279" s="86" t="s">
        <v>177</v>
      </c>
      <c r="B279" s="22">
        <v>2021</v>
      </c>
      <c r="C279" s="88" t="s">
        <v>42</v>
      </c>
      <c r="D279" s="82"/>
      <c r="E279" s="102">
        <v>79836</v>
      </c>
      <c r="F279" s="80"/>
      <c r="G279" s="80"/>
      <c r="H279" s="41">
        <v>87.421714514755251</v>
      </c>
      <c r="I279" s="89"/>
      <c r="J279" s="89"/>
      <c r="K279" s="41">
        <v>93.654491708001402</v>
      </c>
      <c r="L279" s="89"/>
      <c r="M279" s="89"/>
      <c r="N279" s="41">
        <v>98.06478280474974</v>
      </c>
      <c r="O279" s="80"/>
      <c r="P279" s="90"/>
    </row>
    <row r="280" spans="1:16" ht="11.25" hidden="1" customHeight="1" outlineLevel="1" x14ac:dyDescent="0.25">
      <c r="A280" s="86" t="s">
        <v>178</v>
      </c>
      <c r="B280" s="22">
        <v>2021</v>
      </c>
      <c r="C280" s="88" t="s">
        <v>62</v>
      </c>
      <c r="D280" s="82"/>
      <c r="E280" s="102">
        <v>78860</v>
      </c>
      <c r="F280" s="80"/>
      <c r="G280" s="80"/>
      <c r="H280" s="41">
        <v>85.56936342886128</v>
      </c>
      <c r="I280" s="89"/>
      <c r="J280" s="89"/>
      <c r="K280" s="41">
        <v>92.354805985290383</v>
      </c>
      <c r="L280" s="89"/>
      <c r="M280" s="89"/>
      <c r="N280" s="41">
        <v>97.198833375602334</v>
      </c>
      <c r="O280" s="80"/>
      <c r="P280" s="90"/>
    </row>
    <row r="281" spans="1:16" ht="11.25" hidden="1" customHeight="1" outlineLevel="1" x14ac:dyDescent="0.25">
      <c r="A281" s="86" t="s">
        <v>179</v>
      </c>
      <c r="B281" s="22">
        <v>2021</v>
      </c>
      <c r="C281" s="88" t="s">
        <v>63</v>
      </c>
      <c r="D281" s="82"/>
      <c r="E281" s="102">
        <v>75486</v>
      </c>
      <c r="F281" s="80"/>
      <c r="G281" s="80"/>
      <c r="H281" s="41">
        <v>86.155048618286827</v>
      </c>
      <c r="I281" s="89"/>
      <c r="J281" s="89"/>
      <c r="K281" s="41">
        <v>92.60260180695758</v>
      </c>
      <c r="L281" s="89"/>
      <c r="M281" s="89"/>
      <c r="N281" s="41">
        <v>97.121320509763393</v>
      </c>
      <c r="O281" s="80"/>
      <c r="P281" s="90"/>
    </row>
    <row r="282" spans="1:16" ht="11.25" hidden="1" customHeight="1" outlineLevel="1" x14ac:dyDescent="0.25">
      <c r="A282" s="86" t="s">
        <v>180</v>
      </c>
      <c r="B282" s="22">
        <v>2021</v>
      </c>
      <c r="C282" s="88" t="s">
        <v>64</v>
      </c>
      <c r="D282" s="82"/>
      <c r="E282" s="102">
        <v>82994</v>
      </c>
      <c r="F282" s="80"/>
      <c r="G282" s="80"/>
      <c r="H282" s="41">
        <v>87.231607104128003</v>
      </c>
      <c r="I282" s="89"/>
      <c r="J282" s="89"/>
      <c r="K282" s="41">
        <v>93.754970238812447</v>
      </c>
      <c r="L282" s="89"/>
      <c r="M282" s="89"/>
      <c r="N282" s="41">
        <v>97.8564715521604</v>
      </c>
      <c r="O282" s="80"/>
      <c r="P282" s="90"/>
    </row>
    <row r="283" spans="1:16" ht="11.25" hidden="1" customHeight="1" outlineLevel="1" x14ac:dyDescent="0.25">
      <c r="A283" s="86" t="s">
        <v>181</v>
      </c>
      <c r="B283" s="22">
        <v>2021</v>
      </c>
      <c r="C283" s="88" t="s">
        <v>65</v>
      </c>
      <c r="D283" s="82"/>
      <c r="E283" s="102">
        <v>84987</v>
      </c>
      <c r="F283" s="80"/>
      <c r="G283" s="80"/>
      <c r="H283" s="41">
        <v>84.011672373421817</v>
      </c>
      <c r="I283" s="89"/>
      <c r="J283" s="89"/>
      <c r="K283" s="41">
        <v>92.595338110534556</v>
      </c>
      <c r="L283" s="89"/>
      <c r="M283" s="89"/>
      <c r="N283" s="41">
        <v>97.625519197053663</v>
      </c>
      <c r="O283" s="80"/>
      <c r="P283" s="90"/>
    </row>
    <row r="284" spans="1:16" ht="11.25" hidden="1" customHeight="1" outlineLevel="1" x14ac:dyDescent="0.25">
      <c r="A284" s="86" t="s">
        <v>182</v>
      </c>
      <c r="B284" s="22">
        <v>2021</v>
      </c>
      <c r="C284" s="88" t="s">
        <v>66</v>
      </c>
      <c r="D284" s="82"/>
      <c r="E284" s="102">
        <v>84089</v>
      </c>
      <c r="F284" s="80"/>
      <c r="G284" s="80"/>
      <c r="H284" s="41">
        <v>82.48641320505655</v>
      </c>
      <c r="I284" s="89"/>
      <c r="J284" s="89"/>
      <c r="K284" s="41">
        <v>91.618404309719466</v>
      </c>
      <c r="L284" s="89"/>
      <c r="M284" s="89"/>
      <c r="N284" s="41">
        <v>97.711948055036927</v>
      </c>
      <c r="O284" s="80"/>
      <c r="P284" s="90"/>
    </row>
    <row r="285" spans="1:16" ht="11.25" hidden="1" customHeight="1" outlineLevel="1" x14ac:dyDescent="0.25">
      <c r="A285" s="86" t="s">
        <v>183</v>
      </c>
      <c r="B285" s="22">
        <v>2021</v>
      </c>
      <c r="C285" s="88" t="s">
        <v>67</v>
      </c>
      <c r="D285" s="82"/>
      <c r="E285" s="102">
        <v>82180</v>
      </c>
      <c r="F285" s="80"/>
      <c r="G285" s="80"/>
      <c r="H285" s="41">
        <v>81.611097590654651</v>
      </c>
      <c r="I285" s="89"/>
      <c r="J285" s="89"/>
      <c r="K285" s="41">
        <v>90.56218057921636</v>
      </c>
      <c r="L285" s="89"/>
      <c r="M285" s="89"/>
      <c r="N285" s="41">
        <v>96.662204916037965</v>
      </c>
      <c r="O285" s="80"/>
      <c r="P285" s="90"/>
    </row>
    <row r="286" spans="1:16" ht="11.25" hidden="1" customHeight="1" outlineLevel="1" x14ac:dyDescent="0.25">
      <c r="A286" s="86" t="s">
        <v>184</v>
      </c>
      <c r="B286" s="22">
        <v>2021</v>
      </c>
      <c r="C286" s="88" t="s">
        <v>68</v>
      </c>
      <c r="D286" s="82"/>
      <c r="E286" s="102">
        <v>81985</v>
      </c>
      <c r="F286" s="80"/>
      <c r="G286" s="80"/>
      <c r="H286" s="41">
        <v>78.624138561932057</v>
      </c>
      <c r="I286" s="89"/>
      <c r="J286" s="89"/>
      <c r="K286" s="41">
        <v>88.249069951820459</v>
      </c>
      <c r="L286" s="89"/>
      <c r="M286" s="89"/>
      <c r="N286" s="41">
        <v>95.580898944928947</v>
      </c>
      <c r="O286" s="80"/>
      <c r="P286" s="90" t="s">
        <v>469</v>
      </c>
    </row>
    <row r="287" spans="1:16" ht="15" customHeight="1" collapsed="1" x14ac:dyDescent="0.25">
      <c r="A287" s="86" t="s">
        <v>185</v>
      </c>
      <c r="B287" s="92">
        <v>2021</v>
      </c>
      <c r="C287" s="93" t="s">
        <v>0</v>
      </c>
      <c r="D287" s="94"/>
      <c r="E287" s="16">
        <v>962165</v>
      </c>
      <c r="F287" s="94"/>
      <c r="G287" s="94"/>
      <c r="H287" s="95">
        <v>84.307057521319109</v>
      </c>
      <c r="I287" s="89"/>
      <c r="J287" s="89"/>
      <c r="K287" s="95">
        <v>92.03816393238165</v>
      </c>
      <c r="L287" s="89"/>
      <c r="M287" s="89"/>
      <c r="N287" s="95">
        <v>97.40356383780329</v>
      </c>
      <c r="O287" s="94"/>
      <c r="P287" s="96"/>
    </row>
    <row r="288" spans="1:16" ht="15" hidden="1" customHeight="1" outlineLevel="1" x14ac:dyDescent="0.25">
      <c r="A288" s="86" t="s">
        <v>186</v>
      </c>
      <c r="B288" s="87">
        <v>2022</v>
      </c>
      <c r="C288" s="88" t="s">
        <v>58</v>
      </c>
      <c r="D288" s="82"/>
      <c r="E288" s="102">
        <v>81072</v>
      </c>
      <c r="F288" s="80"/>
      <c r="G288" s="80"/>
      <c r="H288" s="41">
        <v>84.274472074205647</v>
      </c>
      <c r="I288" s="89"/>
      <c r="J288" s="89"/>
      <c r="K288" s="41">
        <v>92.474590487467935</v>
      </c>
      <c r="L288" s="89"/>
      <c r="M288" s="89"/>
      <c r="N288" s="41">
        <v>97.517021906453522</v>
      </c>
      <c r="O288" s="80"/>
      <c r="P288" s="90"/>
    </row>
    <row r="289" spans="1:16" ht="11.25" hidden="1" customHeight="1" outlineLevel="1" x14ac:dyDescent="0.25">
      <c r="A289" s="86" t="s">
        <v>187</v>
      </c>
      <c r="B289" s="22">
        <v>2022</v>
      </c>
      <c r="C289" s="88" t="s">
        <v>59</v>
      </c>
      <c r="D289" s="82"/>
      <c r="E289" s="102">
        <v>76752</v>
      </c>
      <c r="F289" s="80"/>
      <c r="G289" s="80"/>
      <c r="H289" s="41">
        <v>81.309933291640618</v>
      </c>
      <c r="I289" s="89"/>
      <c r="J289" s="89"/>
      <c r="K289" s="41">
        <v>89.694079633104025</v>
      </c>
      <c r="L289" s="89"/>
      <c r="M289" s="89"/>
      <c r="N289" s="41">
        <v>96.032676672920587</v>
      </c>
      <c r="O289" s="80"/>
      <c r="P289" s="90"/>
    </row>
    <row r="290" spans="1:16" ht="11.25" hidden="1" customHeight="1" outlineLevel="1" x14ac:dyDescent="0.25">
      <c r="A290" s="86" t="s">
        <v>188</v>
      </c>
      <c r="B290" s="22">
        <v>2022</v>
      </c>
      <c r="C290" s="88" t="s">
        <v>60</v>
      </c>
      <c r="D290" s="82"/>
      <c r="E290" s="102">
        <v>87323</v>
      </c>
      <c r="F290" s="80"/>
      <c r="G290" s="80"/>
      <c r="H290" s="41">
        <v>79.851814527673127</v>
      </c>
      <c r="I290" s="89"/>
      <c r="J290" s="89"/>
      <c r="K290" s="41">
        <v>87.997434810989077</v>
      </c>
      <c r="L290" s="89"/>
      <c r="M290" s="89"/>
      <c r="N290" s="41">
        <v>95.277303803121754</v>
      </c>
      <c r="O290" s="80"/>
      <c r="P290" s="90"/>
    </row>
    <row r="291" spans="1:16" ht="11.25" hidden="1" customHeight="1" outlineLevel="1" x14ac:dyDescent="0.25">
      <c r="A291" s="86" t="s">
        <v>189</v>
      </c>
      <c r="B291" s="22">
        <v>2022</v>
      </c>
      <c r="C291" s="88" t="s">
        <v>61</v>
      </c>
      <c r="D291" s="82"/>
      <c r="E291" s="102">
        <v>81600</v>
      </c>
      <c r="F291" s="80"/>
      <c r="G291" s="80"/>
      <c r="H291" s="41">
        <v>81.458333333333329</v>
      </c>
      <c r="I291" s="89"/>
      <c r="J291" s="89"/>
      <c r="K291" s="41">
        <v>89.857843137254903</v>
      </c>
      <c r="L291" s="89"/>
      <c r="M291" s="89"/>
      <c r="N291" s="41">
        <v>96.017156862745097</v>
      </c>
      <c r="O291" s="80"/>
      <c r="P291" s="90"/>
    </row>
    <row r="292" spans="1:16" ht="11.25" hidden="1" customHeight="1" outlineLevel="1" x14ac:dyDescent="0.25">
      <c r="A292" s="86" t="s">
        <v>190</v>
      </c>
      <c r="B292" s="22">
        <v>2022</v>
      </c>
      <c r="C292" s="88" t="s">
        <v>42</v>
      </c>
      <c r="D292" s="82"/>
      <c r="E292" s="102">
        <v>85747</v>
      </c>
      <c r="F292" s="80"/>
      <c r="G292" s="80"/>
      <c r="H292" s="41">
        <v>81.090883646075085</v>
      </c>
      <c r="I292" s="89"/>
      <c r="J292" s="89"/>
      <c r="K292" s="41">
        <v>90.101111409145503</v>
      </c>
      <c r="L292" s="89"/>
      <c r="M292" s="89"/>
      <c r="N292" s="41">
        <v>96.648279240090034</v>
      </c>
      <c r="O292" s="80"/>
      <c r="P292" s="90"/>
    </row>
    <row r="293" spans="1:16" ht="11.25" hidden="1" customHeight="1" outlineLevel="1" x14ac:dyDescent="0.25">
      <c r="A293" s="86" t="s">
        <v>191</v>
      </c>
      <c r="B293" s="22">
        <v>2022</v>
      </c>
      <c r="C293" s="88" t="s">
        <v>62</v>
      </c>
      <c r="D293" s="82"/>
      <c r="E293" s="102">
        <v>78918</v>
      </c>
      <c r="F293" s="80"/>
      <c r="G293" s="80"/>
      <c r="H293" s="41">
        <v>80.323880483539881</v>
      </c>
      <c r="I293" s="89"/>
      <c r="J293" s="89"/>
      <c r="K293" s="41">
        <v>89.549912567475104</v>
      </c>
      <c r="L293" s="89"/>
      <c r="M293" s="89"/>
      <c r="N293" s="41">
        <v>96.389923718289879</v>
      </c>
      <c r="O293" s="80"/>
      <c r="P293" s="90"/>
    </row>
    <row r="294" spans="1:16" ht="11.25" hidden="1" customHeight="1" outlineLevel="1" x14ac:dyDescent="0.25">
      <c r="A294" s="86" t="s">
        <v>192</v>
      </c>
      <c r="B294" s="22">
        <v>2022</v>
      </c>
      <c r="C294" s="88" t="s">
        <v>63</v>
      </c>
      <c r="D294" s="82"/>
      <c r="E294" s="102">
        <v>73932</v>
      </c>
      <c r="F294" s="80"/>
      <c r="G294" s="80"/>
      <c r="H294" s="41">
        <v>83.467240166639613</v>
      </c>
      <c r="I294" s="89"/>
      <c r="J294" s="89"/>
      <c r="K294" s="41">
        <v>91.309581777849914</v>
      </c>
      <c r="L294" s="89"/>
      <c r="M294" s="89"/>
      <c r="N294" s="41">
        <v>96.811935291889853</v>
      </c>
      <c r="O294" s="80"/>
      <c r="P294" s="90"/>
    </row>
    <row r="295" spans="1:16" ht="11.25" hidden="1" customHeight="1" outlineLevel="1" x14ac:dyDescent="0.25">
      <c r="A295" s="86" t="s">
        <v>193</v>
      </c>
      <c r="B295" s="22">
        <v>2022</v>
      </c>
      <c r="C295" s="88" t="s">
        <v>64</v>
      </c>
      <c r="D295" s="82"/>
      <c r="E295" s="102">
        <v>80415</v>
      </c>
      <c r="F295" s="80"/>
      <c r="G295" s="80"/>
      <c r="H295" s="41">
        <v>80.813281104271596</v>
      </c>
      <c r="I295" s="89"/>
      <c r="J295" s="89"/>
      <c r="K295" s="41">
        <v>89.715849033140586</v>
      </c>
      <c r="L295" s="89"/>
      <c r="M295" s="89"/>
      <c r="N295" s="41">
        <v>96.167381707392892</v>
      </c>
      <c r="O295" s="80"/>
      <c r="P295" s="90"/>
    </row>
    <row r="296" spans="1:16" ht="11.25" hidden="1" customHeight="1" outlineLevel="1" x14ac:dyDescent="0.25">
      <c r="A296" s="86" t="s">
        <v>194</v>
      </c>
      <c r="B296" s="22">
        <v>2022</v>
      </c>
      <c r="C296" s="88" t="s">
        <v>65</v>
      </c>
      <c r="D296" s="82"/>
      <c r="E296" s="102">
        <v>85328</v>
      </c>
      <c r="F296" s="80"/>
      <c r="G296" s="80"/>
      <c r="H296" s="41">
        <v>83.603272079504961</v>
      </c>
      <c r="I296" s="89"/>
      <c r="J296" s="89"/>
      <c r="K296" s="41">
        <v>91.799878117382335</v>
      </c>
      <c r="L296" s="89"/>
      <c r="M296" s="89"/>
      <c r="N296" s="41">
        <v>97.402962685167822</v>
      </c>
      <c r="O296" s="80"/>
      <c r="P296" s="90"/>
    </row>
    <row r="297" spans="1:16" ht="11.25" hidden="1" customHeight="1" outlineLevel="1" x14ac:dyDescent="0.25">
      <c r="A297" s="86" t="s">
        <v>195</v>
      </c>
      <c r="B297" s="22">
        <v>2022</v>
      </c>
      <c r="C297" s="88" t="s">
        <v>66</v>
      </c>
      <c r="D297" s="82"/>
      <c r="E297" s="102">
        <v>84599</v>
      </c>
      <c r="F297" s="80"/>
      <c r="G297" s="80"/>
      <c r="H297" s="41">
        <v>80.682986796534237</v>
      </c>
      <c r="I297" s="89"/>
      <c r="J297" s="89"/>
      <c r="K297" s="41">
        <v>90.512890223288693</v>
      </c>
      <c r="L297" s="89"/>
      <c r="M297" s="89"/>
      <c r="N297" s="41">
        <v>97.237555999479895</v>
      </c>
      <c r="O297" s="80"/>
      <c r="P297" s="90"/>
    </row>
    <row r="298" spans="1:16" ht="11.25" hidden="1" customHeight="1" outlineLevel="1" x14ac:dyDescent="0.25">
      <c r="A298" s="86" t="s">
        <v>196</v>
      </c>
      <c r="B298" s="22">
        <v>2022</v>
      </c>
      <c r="C298" s="88" t="s">
        <v>67</v>
      </c>
      <c r="D298" s="82"/>
      <c r="E298" s="102">
        <v>82741</v>
      </c>
      <c r="F298" s="80"/>
      <c r="G298" s="80"/>
      <c r="H298" s="41">
        <v>81.842133887673583</v>
      </c>
      <c r="I298" s="89"/>
      <c r="J298" s="89"/>
      <c r="K298" s="41">
        <v>91.025005740805639</v>
      </c>
      <c r="L298" s="89"/>
      <c r="M298" s="89"/>
      <c r="N298" s="41">
        <v>97.092130866196925</v>
      </c>
      <c r="O298" s="80"/>
      <c r="P298" s="90"/>
    </row>
    <row r="299" spans="1:16" ht="11.25" hidden="1" customHeight="1" outlineLevel="1" x14ac:dyDescent="0.25">
      <c r="A299" s="86" t="s">
        <v>197</v>
      </c>
      <c r="B299" s="22">
        <v>2022</v>
      </c>
      <c r="C299" s="88" t="s">
        <v>68</v>
      </c>
      <c r="D299" s="82"/>
      <c r="E299" s="102">
        <v>85138</v>
      </c>
      <c r="F299" s="80"/>
      <c r="G299" s="80"/>
      <c r="H299" s="41">
        <v>79.158542601423576</v>
      </c>
      <c r="I299" s="89"/>
      <c r="J299" s="89"/>
      <c r="K299" s="41">
        <v>88.751203927740846</v>
      </c>
      <c r="L299" s="89"/>
      <c r="M299" s="89"/>
      <c r="N299" s="41">
        <v>95.822077098357965</v>
      </c>
      <c r="O299" s="80"/>
      <c r="P299" s="90" t="s">
        <v>469</v>
      </c>
    </row>
    <row r="300" spans="1:16" ht="15" customHeight="1" collapsed="1" x14ac:dyDescent="0.25">
      <c r="A300" s="86" t="s">
        <v>198</v>
      </c>
      <c r="B300" s="92">
        <v>2022</v>
      </c>
      <c r="C300" s="93" t="s">
        <v>0</v>
      </c>
      <c r="D300" s="94"/>
      <c r="E300" s="16">
        <v>983565</v>
      </c>
      <c r="F300" s="94"/>
      <c r="G300" s="94"/>
      <c r="H300" s="95">
        <v>81.464061856613441</v>
      </c>
      <c r="I300" s="89"/>
      <c r="J300" s="89"/>
      <c r="K300" s="95">
        <v>90.216813327029726</v>
      </c>
      <c r="L300" s="89"/>
      <c r="M300" s="89"/>
      <c r="N300" s="95">
        <v>96.532003477146915</v>
      </c>
      <c r="O300" s="94"/>
      <c r="P300" s="96"/>
    </row>
    <row r="301" spans="1:16" ht="15" hidden="1" customHeight="1" outlineLevel="1" x14ac:dyDescent="0.25">
      <c r="A301" s="86" t="s">
        <v>186</v>
      </c>
      <c r="B301" s="87">
        <v>2023</v>
      </c>
      <c r="C301" s="88" t="s">
        <v>58</v>
      </c>
      <c r="D301" s="82"/>
      <c r="E301" s="102">
        <v>90685</v>
      </c>
      <c r="F301" s="80"/>
      <c r="G301" s="80"/>
      <c r="H301" s="41">
        <v>82.270496774549258</v>
      </c>
      <c r="I301" s="89"/>
      <c r="J301" s="89"/>
      <c r="K301" s="41">
        <v>90.988586866626235</v>
      </c>
      <c r="L301" s="89"/>
      <c r="M301" s="89"/>
      <c r="N301" s="41">
        <v>97.020455422616749</v>
      </c>
      <c r="O301" s="80"/>
      <c r="P301" s="90"/>
    </row>
    <row r="302" spans="1:16" ht="11.25" hidden="1" customHeight="1" outlineLevel="1" x14ac:dyDescent="0.25">
      <c r="A302" s="86" t="s">
        <v>187</v>
      </c>
      <c r="B302" s="87">
        <v>2023</v>
      </c>
      <c r="C302" s="88" t="s">
        <v>59</v>
      </c>
      <c r="D302" s="82"/>
      <c r="E302" s="102">
        <v>83941</v>
      </c>
      <c r="F302" s="80"/>
      <c r="G302" s="80"/>
      <c r="H302" s="41">
        <v>82.273263363552971</v>
      </c>
      <c r="I302" s="89"/>
      <c r="J302" s="89"/>
      <c r="K302" s="41">
        <v>91.037752707258662</v>
      </c>
      <c r="L302" s="89"/>
      <c r="M302" s="89"/>
      <c r="N302" s="41">
        <v>97.239727904123129</v>
      </c>
      <c r="O302" s="80"/>
      <c r="P302" s="90"/>
    </row>
    <row r="303" spans="1:16" ht="11.25" hidden="1" customHeight="1" outlineLevel="1" x14ac:dyDescent="0.25">
      <c r="A303" s="86" t="s">
        <v>188</v>
      </c>
      <c r="B303" s="87">
        <v>2023</v>
      </c>
      <c r="C303" s="88" t="s">
        <v>60</v>
      </c>
      <c r="D303" s="82"/>
      <c r="E303" s="102">
        <v>88255</v>
      </c>
      <c r="F303" s="80"/>
      <c r="G303" s="80"/>
      <c r="H303" s="41">
        <v>78.102090533114264</v>
      </c>
      <c r="I303" s="89"/>
      <c r="J303" s="89"/>
      <c r="K303" s="41">
        <v>88.485638207467005</v>
      </c>
      <c r="L303" s="89"/>
      <c r="M303" s="89"/>
      <c r="N303" s="41">
        <v>96.085207636961073</v>
      </c>
      <c r="O303" s="80"/>
      <c r="P303" s="90"/>
    </row>
    <row r="304" spans="1:16" ht="11.25" hidden="1" customHeight="1" outlineLevel="1" x14ac:dyDescent="0.25">
      <c r="A304" s="86" t="s">
        <v>189</v>
      </c>
      <c r="B304" s="87">
        <v>2023</v>
      </c>
      <c r="C304" s="88" t="s">
        <v>61</v>
      </c>
      <c r="D304" s="82"/>
      <c r="E304" s="102">
        <v>79048</v>
      </c>
      <c r="F304" s="80"/>
      <c r="G304" s="80"/>
      <c r="H304" s="41">
        <v>80.97485072361097</v>
      </c>
      <c r="I304" s="89"/>
      <c r="J304" s="89"/>
      <c r="K304" s="41">
        <v>90.396973990486799</v>
      </c>
      <c r="L304" s="89"/>
      <c r="M304" s="89"/>
      <c r="N304" s="41">
        <v>96.982845865803057</v>
      </c>
      <c r="O304" s="80"/>
      <c r="P304" s="90"/>
    </row>
    <row r="305" spans="1:16" ht="11.25" hidden="1" customHeight="1" outlineLevel="1" x14ac:dyDescent="0.25">
      <c r="A305" s="86" t="s">
        <v>190</v>
      </c>
      <c r="B305" s="87">
        <v>2023</v>
      </c>
      <c r="C305" s="88" t="s">
        <v>42</v>
      </c>
      <c r="D305" s="82"/>
      <c r="E305" s="102">
        <v>83851</v>
      </c>
      <c r="F305" s="80"/>
      <c r="G305" s="80"/>
      <c r="H305" s="41">
        <v>77.479099831844579</v>
      </c>
      <c r="I305" s="89"/>
      <c r="J305" s="89"/>
      <c r="K305" s="41">
        <v>87.877306174046822</v>
      </c>
      <c r="L305" s="89"/>
      <c r="M305" s="89"/>
      <c r="N305" s="41">
        <v>96.065640242811654</v>
      </c>
      <c r="O305" s="80"/>
      <c r="P305" s="90"/>
    </row>
    <row r="306" spans="1:16" ht="11.25" hidden="1" customHeight="1" outlineLevel="1" x14ac:dyDescent="0.25">
      <c r="A306" s="86" t="s">
        <v>191</v>
      </c>
      <c r="B306" s="87">
        <v>2023</v>
      </c>
      <c r="C306" s="88" t="s">
        <v>62</v>
      </c>
      <c r="D306" s="82"/>
      <c r="E306" s="102">
        <v>75336</v>
      </c>
      <c r="F306" s="80"/>
      <c r="G306" s="80"/>
      <c r="H306" s="41">
        <v>73.886322608049269</v>
      </c>
      <c r="I306" s="89"/>
      <c r="J306" s="89"/>
      <c r="K306" s="41">
        <v>85.376181374110644</v>
      </c>
      <c r="L306" s="89"/>
      <c r="M306" s="89"/>
      <c r="N306" s="41">
        <v>95.14574705320166</v>
      </c>
      <c r="O306" s="80"/>
      <c r="P306" s="90"/>
    </row>
    <row r="307" spans="1:16" ht="11.25" hidden="1" customHeight="1" outlineLevel="1" x14ac:dyDescent="0.25">
      <c r="A307" s="86" t="s">
        <v>192</v>
      </c>
      <c r="B307" s="87">
        <v>2023</v>
      </c>
      <c r="C307" s="88" t="s">
        <v>63</v>
      </c>
      <c r="D307" s="82"/>
      <c r="E307" s="102">
        <v>71147</v>
      </c>
      <c r="F307" s="80"/>
      <c r="G307" s="80"/>
      <c r="H307" s="41">
        <v>79.615444080565595</v>
      </c>
      <c r="I307" s="89"/>
      <c r="J307" s="89"/>
      <c r="K307" s="41">
        <v>88.758485951621296</v>
      </c>
      <c r="L307" s="89"/>
      <c r="M307" s="89"/>
      <c r="N307" s="41">
        <v>96.756012200092769</v>
      </c>
      <c r="O307" s="80"/>
      <c r="P307" s="90"/>
    </row>
    <row r="308" spans="1:16" ht="11.25" hidden="1" customHeight="1" outlineLevel="1" x14ac:dyDescent="0.25">
      <c r="A308" s="86" t="s">
        <v>193</v>
      </c>
      <c r="B308" s="87">
        <v>2023</v>
      </c>
      <c r="C308" s="88" t="s">
        <v>64</v>
      </c>
      <c r="D308" s="82"/>
      <c r="E308" s="102">
        <v>79117</v>
      </c>
      <c r="F308" s="80"/>
      <c r="G308" s="80"/>
      <c r="H308" s="41">
        <v>75.211395780932037</v>
      </c>
      <c r="I308" s="89"/>
      <c r="J308" s="89"/>
      <c r="K308" s="41">
        <v>86.102860320790725</v>
      </c>
      <c r="L308" s="89"/>
      <c r="M308" s="89"/>
      <c r="N308" s="41">
        <v>95.258920333177443</v>
      </c>
      <c r="O308" s="80"/>
      <c r="P308" s="90"/>
    </row>
    <row r="309" spans="1:16" ht="11.25" hidden="1" customHeight="1" outlineLevel="1" x14ac:dyDescent="0.25">
      <c r="A309" s="86" t="s">
        <v>194</v>
      </c>
      <c r="B309" s="87">
        <v>2023</v>
      </c>
      <c r="C309" s="88" t="s">
        <v>65</v>
      </c>
      <c r="D309" s="82"/>
      <c r="E309" s="102">
        <v>81117</v>
      </c>
      <c r="F309" s="80"/>
      <c r="G309" s="80"/>
      <c r="H309" s="41">
        <v>75.474931272113125</v>
      </c>
      <c r="I309" s="89"/>
      <c r="J309" s="89"/>
      <c r="K309" s="41">
        <v>87.591996745441776</v>
      </c>
      <c r="L309" s="89"/>
      <c r="M309" s="89"/>
      <c r="N309" s="41">
        <v>96.442176115980615</v>
      </c>
      <c r="O309" s="80"/>
      <c r="P309" s="90"/>
    </row>
    <row r="310" spans="1:16" ht="11.25" hidden="1" customHeight="1" outlineLevel="1" x14ac:dyDescent="0.25">
      <c r="A310" s="86" t="s">
        <v>195</v>
      </c>
      <c r="B310" s="87">
        <v>2023</v>
      </c>
      <c r="C310" s="88" t="s">
        <v>66</v>
      </c>
      <c r="D310" s="82"/>
      <c r="E310" s="102">
        <v>84532</v>
      </c>
      <c r="F310" s="80"/>
      <c r="G310" s="80"/>
      <c r="H310" s="41">
        <v>73.975535891733315</v>
      </c>
      <c r="I310" s="89"/>
      <c r="J310" s="89"/>
      <c r="K310" s="41">
        <v>86.276203094686039</v>
      </c>
      <c r="L310" s="89"/>
      <c r="M310" s="89"/>
      <c r="N310" s="41">
        <v>95.966024700705049</v>
      </c>
      <c r="O310" s="80"/>
      <c r="P310" s="90"/>
    </row>
    <row r="311" spans="1:16" ht="11.25" hidden="1" customHeight="1" outlineLevel="1" x14ac:dyDescent="0.25">
      <c r="A311" s="86" t="s">
        <v>196</v>
      </c>
      <c r="B311" s="87">
        <v>2023</v>
      </c>
      <c r="C311" s="88" t="s">
        <v>67</v>
      </c>
      <c r="D311" s="82"/>
      <c r="E311" s="102">
        <v>85284</v>
      </c>
      <c r="F311" s="80"/>
      <c r="G311" s="80"/>
      <c r="H311" s="41">
        <v>74.311711458186764</v>
      </c>
      <c r="I311" s="89"/>
      <c r="J311" s="89"/>
      <c r="K311" s="41">
        <v>85.922330097087368</v>
      </c>
      <c r="L311" s="89"/>
      <c r="M311" s="89"/>
      <c r="N311" s="41">
        <v>95.186670418835888</v>
      </c>
      <c r="O311" s="80"/>
      <c r="P311" s="90"/>
    </row>
    <row r="312" spans="1:16" ht="11.25" hidden="1" customHeight="1" outlineLevel="1" x14ac:dyDescent="0.25">
      <c r="A312" s="86" t="s">
        <v>197</v>
      </c>
      <c r="B312" s="87">
        <v>2023</v>
      </c>
      <c r="C312" s="88" t="s">
        <v>68</v>
      </c>
      <c r="D312" s="82"/>
      <c r="E312" s="102">
        <v>87543</v>
      </c>
      <c r="F312" s="80"/>
      <c r="G312" s="80"/>
      <c r="H312" s="41">
        <v>71.747598323109784</v>
      </c>
      <c r="I312" s="89"/>
      <c r="J312" s="89"/>
      <c r="K312" s="41">
        <v>83.468695383982734</v>
      </c>
      <c r="L312" s="89"/>
      <c r="M312" s="89"/>
      <c r="N312" s="41">
        <v>93.65454690837646</v>
      </c>
      <c r="O312" s="80"/>
      <c r="P312" s="90" t="s">
        <v>469</v>
      </c>
    </row>
    <row r="313" spans="1:16" ht="15" customHeight="1" collapsed="1" x14ac:dyDescent="0.25">
      <c r="A313" s="86" t="s">
        <v>198</v>
      </c>
      <c r="B313" s="92">
        <v>2023</v>
      </c>
      <c r="C313" s="93" t="s">
        <v>0</v>
      </c>
      <c r="D313" s="94"/>
      <c r="E313" s="16">
        <v>989856</v>
      </c>
      <c r="F313" s="94"/>
      <c r="G313" s="94"/>
      <c r="H313" s="95">
        <v>77.114954094332916</v>
      </c>
      <c r="I313" s="89"/>
      <c r="J313" s="89"/>
      <c r="K313" s="95">
        <v>87.698513723208222</v>
      </c>
      <c r="L313" s="89"/>
      <c r="M313" s="89"/>
      <c r="N313" s="95">
        <v>95.97618239420683</v>
      </c>
      <c r="O313" s="94"/>
      <c r="P313" s="96"/>
    </row>
    <row r="314" spans="1:16" ht="15" customHeight="1" outlineLevel="1" x14ac:dyDescent="0.25">
      <c r="A314" s="86" t="s">
        <v>186</v>
      </c>
      <c r="B314" s="87">
        <v>2024</v>
      </c>
      <c r="C314" s="88" t="s">
        <v>58</v>
      </c>
      <c r="D314" s="82"/>
      <c r="E314" s="102">
        <v>89472</v>
      </c>
      <c r="F314" s="80"/>
      <c r="G314" s="80"/>
      <c r="H314" s="41">
        <v>70.981983190271819</v>
      </c>
      <c r="I314" s="89"/>
      <c r="J314" s="89"/>
      <c r="K314" s="41">
        <v>82.403433476394852</v>
      </c>
      <c r="L314" s="89"/>
      <c r="M314" s="89"/>
      <c r="N314" s="41">
        <v>92.960926323319029</v>
      </c>
      <c r="O314" s="80"/>
      <c r="P314" s="90"/>
    </row>
    <row r="315" spans="1:16" ht="11.25" customHeight="1" outlineLevel="1" x14ac:dyDescent="0.25">
      <c r="A315" s="86" t="s">
        <v>187</v>
      </c>
      <c r="B315" s="87">
        <v>2024</v>
      </c>
      <c r="C315" s="88" t="s">
        <v>59</v>
      </c>
      <c r="D315" s="82"/>
      <c r="E315" s="102">
        <v>87000</v>
      </c>
      <c r="F315" s="80"/>
      <c r="G315" s="80"/>
      <c r="H315" s="41">
        <v>77.685057471264358</v>
      </c>
      <c r="I315" s="89"/>
      <c r="J315" s="89"/>
      <c r="K315" s="41">
        <v>87.670114942528727</v>
      </c>
      <c r="L315" s="89"/>
      <c r="M315" s="89"/>
      <c r="N315" s="41">
        <v>95.852873563218395</v>
      </c>
      <c r="O315" s="80"/>
      <c r="P315" s="90"/>
    </row>
    <row r="316" spans="1:16" ht="11.25" customHeight="1" outlineLevel="1" x14ac:dyDescent="0.25">
      <c r="A316" s="86" t="s">
        <v>188</v>
      </c>
      <c r="B316" s="87">
        <v>2024</v>
      </c>
      <c r="C316" s="88" t="s">
        <v>60</v>
      </c>
      <c r="D316" s="82"/>
      <c r="E316" s="102">
        <v>89937</v>
      </c>
      <c r="F316" s="80"/>
      <c r="G316" s="80"/>
      <c r="H316" s="41">
        <v>80.902187086516122</v>
      </c>
      <c r="I316" s="89"/>
      <c r="J316" s="89"/>
      <c r="K316" s="41">
        <v>89.901820163002981</v>
      </c>
      <c r="L316" s="89"/>
      <c r="M316" s="89"/>
      <c r="N316" s="41">
        <v>96.635422573579291</v>
      </c>
      <c r="O316" s="80"/>
      <c r="P316" s="90"/>
    </row>
    <row r="317" spans="1:16" ht="11.25" hidden="1" customHeight="1" outlineLevel="1" x14ac:dyDescent="0.25">
      <c r="A317" s="86" t="s">
        <v>189</v>
      </c>
      <c r="B317" s="87">
        <v>2024</v>
      </c>
      <c r="C317" s="88" t="s">
        <v>61</v>
      </c>
      <c r="D317" s="82"/>
      <c r="E317" s="102"/>
      <c r="F317" s="80"/>
      <c r="G317" s="80"/>
      <c r="H317" s="41"/>
      <c r="I317" s="89"/>
      <c r="J317" s="89"/>
      <c r="K317" s="41"/>
      <c r="L317" s="89"/>
      <c r="M317" s="89"/>
      <c r="N317" s="41"/>
      <c r="O317" s="80"/>
      <c r="P317" s="90"/>
    </row>
    <row r="318" spans="1:16" ht="11.25" hidden="1" customHeight="1" outlineLevel="1" x14ac:dyDescent="0.25">
      <c r="A318" s="86" t="s">
        <v>190</v>
      </c>
      <c r="B318" s="87">
        <v>2024</v>
      </c>
      <c r="C318" s="88" t="s">
        <v>42</v>
      </c>
      <c r="D318" s="82"/>
      <c r="E318" s="102"/>
      <c r="F318" s="80"/>
      <c r="G318" s="80"/>
      <c r="H318" s="41"/>
      <c r="I318" s="89"/>
      <c r="J318" s="89"/>
      <c r="K318" s="41"/>
      <c r="L318" s="89"/>
      <c r="M318" s="89"/>
      <c r="N318" s="41"/>
      <c r="O318" s="80"/>
      <c r="P318" s="90"/>
    </row>
    <row r="319" spans="1:16" ht="11.25" hidden="1" customHeight="1" outlineLevel="1" x14ac:dyDescent="0.25">
      <c r="A319" s="86" t="s">
        <v>191</v>
      </c>
      <c r="B319" s="87">
        <v>2024</v>
      </c>
      <c r="C319" s="88" t="s">
        <v>62</v>
      </c>
      <c r="D319" s="82"/>
      <c r="E319" s="102"/>
      <c r="F319" s="80"/>
      <c r="G319" s="80"/>
      <c r="H319" s="41"/>
      <c r="I319" s="89"/>
      <c r="J319" s="89"/>
      <c r="K319" s="41"/>
      <c r="L319" s="89"/>
      <c r="M319" s="89"/>
      <c r="N319" s="41"/>
      <c r="O319" s="80"/>
      <c r="P319" s="90"/>
    </row>
    <row r="320" spans="1:16" ht="11.25" hidden="1" customHeight="1" outlineLevel="1" x14ac:dyDescent="0.25">
      <c r="A320" s="86" t="s">
        <v>192</v>
      </c>
      <c r="B320" s="87">
        <v>2024</v>
      </c>
      <c r="C320" s="88" t="s">
        <v>63</v>
      </c>
      <c r="D320" s="82"/>
      <c r="E320" s="102"/>
      <c r="F320" s="80"/>
      <c r="G320" s="80"/>
      <c r="H320" s="41"/>
      <c r="I320" s="89"/>
      <c r="J320" s="89"/>
      <c r="K320" s="41"/>
      <c r="L320" s="89"/>
      <c r="M320" s="89"/>
      <c r="N320" s="41"/>
      <c r="O320" s="80"/>
      <c r="P320" s="90"/>
    </row>
    <row r="321" spans="1:16" ht="11.25" hidden="1" customHeight="1" outlineLevel="1" x14ac:dyDescent="0.25">
      <c r="A321" s="86" t="s">
        <v>193</v>
      </c>
      <c r="B321" s="87">
        <v>2024</v>
      </c>
      <c r="C321" s="88" t="s">
        <v>64</v>
      </c>
      <c r="D321" s="82"/>
      <c r="E321" s="102"/>
      <c r="F321" s="80"/>
      <c r="G321" s="80"/>
      <c r="H321" s="41"/>
      <c r="I321" s="89"/>
      <c r="J321" s="89"/>
      <c r="K321" s="41"/>
      <c r="L321" s="89"/>
      <c r="M321" s="89"/>
      <c r="N321" s="41"/>
      <c r="O321" s="80"/>
      <c r="P321" s="90"/>
    </row>
    <row r="322" spans="1:16" ht="11.25" hidden="1" customHeight="1" outlineLevel="1" x14ac:dyDescent="0.25">
      <c r="A322" s="86" t="s">
        <v>194</v>
      </c>
      <c r="B322" s="87">
        <v>2024</v>
      </c>
      <c r="C322" s="88" t="s">
        <v>65</v>
      </c>
      <c r="D322" s="82"/>
      <c r="E322" s="102"/>
      <c r="F322" s="80"/>
      <c r="G322" s="80"/>
      <c r="H322" s="41"/>
      <c r="I322" s="89"/>
      <c r="J322" s="89"/>
      <c r="K322" s="41"/>
      <c r="L322" s="89"/>
      <c r="M322" s="89"/>
      <c r="N322" s="41"/>
      <c r="O322" s="80"/>
      <c r="P322" s="90"/>
    </row>
    <row r="323" spans="1:16" ht="11.25" hidden="1" customHeight="1" outlineLevel="1" x14ac:dyDescent="0.25">
      <c r="A323" s="86" t="s">
        <v>195</v>
      </c>
      <c r="B323" s="87">
        <v>2024</v>
      </c>
      <c r="C323" s="88" t="s">
        <v>66</v>
      </c>
      <c r="D323" s="82"/>
      <c r="E323" s="102"/>
      <c r="F323" s="80"/>
      <c r="G323" s="80"/>
      <c r="H323" s="41"/>
      <c r="I323" s="89"/>
      <c r="J323" s="89"/>
      <c r="K323" s="41"/>
      <c r="L323" s="89"/>
      <c r="M323" s="89"/>
      <c r="N323" s="41"/>
      <c r="O323" s="80"/>
      <c r="P323" s="90"/>
    </row>
    <row r="324" spans="1:16" ht="11.25" hidden="1" customHeight="1" outlineLevel="1" x14ac:dyDescent="0.25">
      <c r="A324" s="86" t="s">
        <v>196</v>
      </c>
      <c r="B324" s="87">
        <v>2024</v>
      </c>
      <c r="C324" s="88" t="s">
        <v>67</v>
      </c>
      <c r="D324" s="82"/>
      <c r="E324" s="102"/>
      <c r="F324" s="80"/>
      <c r="G324" s="80"/>
      <c r="H324" s="41"/>
      <c r="I324" s="89"/>
      <c r="J324" s="89"/>
      <c r="K324" s="41"/>
      <c r="L324" s="89"/>
      <c r="M324" s="89"/>
      <c r="N324" s="41"/>
      <c r="O324" s="80"/>
      <c r="P324" s="90"/>
    </row>
    <row r="325" spans="1:16" ht="11.25" hidden="1" customHeight="1" outlineLevel="1" x14ac:dyDescent="0.25">
      <c r="A325" s="86" t="s">
        <v>197</v>
      </c>
      <c r="B325" s="87">
        <v>2024</v>
      </c>
      <c r="C325" s="88" t="s">
        <v>68</v>
      </c>
      <c r="D325" s="82"/>
      <c r="E325" s="102"/>
      <c r="F325" s="80"/>
      <c r="G325" s="80"/>
      <c r="H325" s="41"/>
      <c r="I325" s="89"/>
      <c r="J325" s="89"/>
      <c r="K325" s="41"/>
      <c r="L325" s="89"/>
      <c r="M325" s="89"/>
      <c r="N325" s="41"/>
      <c r="O325" s="80"/>
      <c r="P325" s="90" t="s">
        <v>469</v>
      </c>
    </row>
    <row r="326" spans="1:16" ht="15" customHeight="1" x14ac:dyDescent="0.25">
      <c r="A326" s="86" t="s">
        <v>198</v>
      </c>
      <c r="B326" s="92">
        <v>2024</v>
      </c>
      <c r="C326" s="93" t="s">
        <v>0</v>
      </c>
      <c r="D326" s="94"/>
      <c r="E326" s="16">
        <v>266409</v>
      </c>
      <c r="F326" s="94"/>
      <c r="G326" s="94"/>
      <c r="H326" s="95">
        <v>76.519937389502601</v>
      </c>
      <c r="I326" s="89"/>
      <c r="J326" s="89"/>
      <c r="K326" s="95">
        <v>86.654730132990991</v>
      </c>
      <c r="L326" s="89"/>
      <c r="M326" s="89"/>
      <c r="N326" s="95">
        <v>95.145809638563264</v>
      </c>
      <c r="O326" s="94"/>
      <c r="P326" s="96"/>
    </row>
    <row r="327" spans="1:16" ht="6.6" customHeight="1" x14ac:dyDescent="0.2">
      <c r="B327" s="225"/>
      <c r="C327" s="224"/>
      <c r="D327" s="224"/>
      <c r="E327" s="224"/>
      <c r="F327" s="224"/>
      <c r="G327" s="224"/>
      <c r="H327" s="224"/>
      <c r="I327" s="224"/>
      <c r="J327" s="224"/>
      <c r="K327" s="224"/>
      <c r="L327" s="224"/>
      <c r="M327" s="224"/>
      <c r="N327" s="224"/>
      <c r="O327" s="224"/>
      <c r="P327" s="224"/>
    </row>
    <row r="328" spans="1:16" ht="4.5" customHeight="1" x14ac:dyDescent="0.2">
      <c r="C328" s="74"/>
      <c r="D328" s="13"/>
      <c r="E328" s="13"/>
      <c r="F328" s="13"/>
      <c r="G328" s="13"/>
      <c r="H328" s="13"/>
      <c r="I328" s="13"/>
      <c r="J328" s="13"/>
      <c r="K328" s="13"/>
      <c r="L328" s="13"/>
      <c r="N328" s="13"/>
      <c r="O328" s="13"/>
      <c r="P328" s="13"/>
    </row>
    <row r="329" spans="1:16" ht="25.5" customHeight="1" x14ac:dyDescent="0.2">
      <c r="C329" s="75"/>
      <c r="D329" s="13"/>
      <c r="E329" s="223" t="s">
        <v>461</v>
      </c>
      <c r="F329" s="224"/>
      <c r="G329" s="224"/>
      <c r="H329" s="224"/>
      <c r="I329" s="224"/>
      <c r="J329" s="224"/>
      <c r="K329" s="224"/>
      <c r="L329" s="224"/>
      <c r="M329" s="224"/>
      <c r="N329" s="224"/>
      <c r="O329" s="224"/>
      <c r="P329" s="13"/>
    </row>
    <row r="330" spans="1:16" ht="4.5" customHeight="1" x14ac:dyDescent="0.2">
      <c r="C330" s="74"/>
      <c r="D330" s="13"/>
      <c r="E330" s="13"/>
      <c r="F330" s="13"/>
      <c r="G330" s="13"/>
      <c r="H330" s="13"/>
      <c r="I330" s="13"/>
      <c r="J330" s="13"/>
      <c r="K330" s="13"/>
      <c r="L330" s="13"/>
      <c r="N330" s="13"/>
      <c r="O330" s="13"/>
      <c r="P330" s="13"/>
    </row>
    <row r="331" spans="1:16" ht="36.75" customHeight="1" x14ac:dyDescent="0.2">
      <c r="B331" s="218" t="s">
        <v>199</v>
      </c>
      <c r="C331" s="218" t="s">
        <v>200</v>
      </c>
      <c r="D331" s="13"/>
      <c r="E331" s="76" t="s">
        <v>462</v>
      </c>
      <c r="F331" s="6"/>
      <c r="H331" s="77" t="s">
        <v>463</v>
      </c>
      <c r="I331" s="6"/>
      <c r="K331" s="77" t="s">
        <v>464</v>
      </c>
      <c r="L331" s="6"/>
      <c r="M331" s="78"/>
      <c r="N331" s="77" t="s">
        <v>465</v>
      </c>
      <c r="O331" s="6"/>
      <c r="P331" s="79"/>
    </row>
    <row r="332" spans="1:16" ht="4.5" customHeight="1" x14ac:dyDescent="0.2">
      <c r="B332" s="218"/>
      <c r="C332" s="218"/>
      <c r="D332" s="13"/>
      <c r="E332" s="13"/>
      <c r="F332" s="13"/>
      <c r="G332" s="13"/>
      <c r="H332" s="13"/>
      <c r="I332" s="13"/>
      <c r="J332" s="13"/>
      <c r="K332" s="13"/>
      <c r="L332" s="13"/>
      <c r="N332" s="13"/>
      <c r="O332" s="13"/>
      <c r="P332" s="13"/>
    </row>
    <row r="333" spans="1:16" ht="14.25" customHeight="1" x14ac:dyDescent="0.2">
      <c r="B333" s="218"/>
      <c r="C333" s="218"/>
      <c r="D333" s="13"/>
      <c r="E333" s="219" t="s">
        <v>466</v>
      </c>
      <c r="F333" s="220"/>
      <c r="G333" s="80"/>
      <c r="H333" s="219" t="s">
        <v>467</v>
      </c>
      <c r="I333" s="221"/>
      <c r="J333" s="222"/>
      <c r="K333" s="222"/>
      <c r="L333" s="222"/>
      <c r="M333" s="222"/>
      <c r="N333" s="222"/>
      <c r="O333" s="222"/>
      <c r="P333" s="79"/>
    </row>
    <row r="334" spans="1:16" ht="4.5" customHeight="1" x14ac:dyDescent="0.2">
      <c r="B334" s="13"/>
      <c r="C334" s="13"/>
      <c r="D334" s="13"/>
      <c r="E334" s="13"/>
      <c r="F334" s="13"/>
      <c r="G334" s="13"/>
      <c r="H334" s="13"/>
      <c r="I334" s="13"/>
      <c r="J334" s="13"/>
      <c r="K334" s="13"/>
      <c r="L334" s="13"/>
      <c r="N334" s="13"/>
      <c r="O334" s="13"/>
      <c r="P334" s="13"/>
    </row>
    <row r="335" spans="1:16" ht="13.5" customHeight="1" x14ac:dyDescent="0.2">
      <c r="B335" s="81">
        <v>1</v>
      </c>
      <c r="C335" s="81">
        <v>2</v>
      </c>
      <c r="D335" s="82"/>
      <c r="E335" s="218">
        <v>3</v>
      </c>
      <c r="F335" s="218"/>
      <c r="G335" s="13"/>
      <c r="H335" s="218">
        <v>4</v>
      </c>
      <c r="I335" s="218"/>
      <c r="J335" s="13"/>
      <c r="K335" s="218">
        <v>5</v>
      </c>
      <c r="L335" s="218"/>
      <c r="M335" s="13"/>
      <c r="N335" s="218">
        <v>6</v>
      </c>
      <c r="O335" s="218"/>
      <c r="P335" s="80"/>
    </row>
    <row r="336" spans="1:16" ht="4.5" customHeight="1" x14ac:dyDescent="0.2">
      <c r="B336" s="83"/>
      <c r="C336" s="83"/>
      <c r="D336" s="84"/>
      <c r="E336" s="83"/>
      <c r="F336" s="84"/>
      <c r="G336" s="84"/>
      <c r="H336" s="11"/>
      <c r="I336" s="84"/>
      <c r="J336" s="84"/>
      <c r="K336" s="83"/>
      <c r="L336" s="84"/>
      <c r="M336" s="84"/>
      <c r="N336" s="83"/>
      <c r="O336" s="84"/>
      <c r="P336" s="83"/>
    </row>
    <row r="337" spans="2:16" ht="4.5" customHeight="1" x14ac:dyDescent="0.2">
      <c r="B337" s="85"/>
      <c r="C337" s="85"/>
      <c r="D337" s="82"/>
      <c r="E337" s="85"/>
      <c r="F337" s="82"/>
      <c r="G337" s="82"/>
      <c r="H337" s="13"/>
      <c r="I337" s="82"/>
      <c r="J337" s="82"/>
      <c r="K337" s="85"/>
      <c r="L337" s="82"/>
      <c r="M337" s="82"/>
      <c r="N337" s="85"/>
      <c r="O337" s="82"/>
      <c r="P337" s="85"/>
    </row>
    <row r="338" spans="2:16" ht="72.75" customHeight="1" x14ac:dyDescent="0.2">
      <c r="B338" s="216" t="s">
        <v>468</v>
      </c>
      <c r="C338" s="217"/>
      <c r="D338" s="217"/>
      <c r="E338" s="217"/>
      <c r="F338" s="217"/>
      <c r="G338" s="217"/>
      <c r="H338" s="217"/>
      <c r="I338" s="217"/>
      <c r="J338" s="217"/>
      <c r="K338" s="217"/>
      <c r="L338" s="217"/>
      <c r="M338" s="217"/>
      <c r="N338" s="217"/>
      <c r="O338" s="217"/>
      <c r="P338" s="217"/>
    </row>
  </sheetData>
  <mergeCells count="23">
    <mergeCell ref="B2:P2"/>
    <mergeCell ref="B3:P3"/>
    <mergeCell ref="E329:O329"/>
    <mergeCell ref="B4:P4"/>
    <mergeCell ref="E6:O6"/>
    <mergeCell ref="B8:B10"/>
    <mergeCell ref="C8:C10"/>
    <mergeCell ref="E10:F10"/>
    <mergeCell ref="H10:O10"/>
    <mergeCell ref="E12:F12"/>
    <mergeCell ref="H12:I12"/>
    <mergeCell ref="K12:L12"/>
    <mergeCell ref="N12:O12"/>
    <mergeCell ref="B327:P327"/>
    <mergeCell ref="B338:P338"/>
    <mergeCell ref="B331:B333"/>
    <mergeCell ref="C331:C333"/>
    <mergeCell ref="E333:F333"/>
    <mergeCell ref="H333:O333"/>
    <mergeCell ref="E335:F335"/>
    <mergeCell ref="H335:I335"/>
    <mergeCell ref="K335:L335"/>
    <mergeCell ref="N335:O335"/>
  </mergeCells>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5F67-FAE2-41C1-BC07-B854921090B9}">
  <sheetPr>
    <pageSetUpPr fitToPage="1"/>
  </sheetPr>
  <dimension ref="A1:T156"/>
  <sheetViews>
    <sheetView zoomScaleNormal="100" workbookViewId="0"/>
  </sheetViews>
  <sheetFormatPr defaultColWidth="9.28515625" defaultRowHeight="13.8" outlineLevelRow="1" x14ac:dyDescent="0.2"/>
  <cols>
    <col min="1" max="1" width="2" style="1" customWidth="1"/>
    <col min="2" max="2" width="5" style="1" customWidth="1"/>
    <col min="3" max="3" width="9.7109375" style="1" customWidth="1"/>
    <col min="4" max="5" width="1.42578125" style="1" customWidth="1"/>
    <col min="6" max="6" width="16.42578125" style="1" customWidth="1"/>
    <col min="7" max="8" width="1.42578125" style="1" customWidth="1"/>
    <col min="9" max="9" width="16.42578125" style="1" customWidth="1"/>
    <col min="10" max="11" width="1.42578125" style="1" customWidth="1"/>
    <col min="12" max="12" width="13.140625" style="1" bestFit="1" customWidth="1"/>
    <col min="13" max="14" width="1.42578125" style="1" customWidth="1"/>
    <col min="15" max="15" width="16.42578125" style="1" customWidth="1"/>
    <col min="16" max="17" width="1.42578125" style="1" customWidth="1"/>
    <col min="18" max="18" width="16.42578125" style="1" customWidth="1"/>
    <col min="19" max="20" width="1.42578125" style="1" customWidth="1"/>
    <col min="21" max="16384" width="9.28515625" style="1"/>
  </cols>
  <sheetData>
    <row r="1" spans="1:20" ht="6" customHeight="1" x14ac:dyDescent="0.2"/>
    <row r="2" spans="1:20" ht="31.8" customHeight="1" x14ac:dyDescent="0.2">
      <c r="B2" s="242" t="s">
        <v>538</v>
      </c>
      <c r="C2" s="242"/>
      <c r="D2" s="242"/>
      <c r="E2" s="242"/>
      <c r="F2" s="242"/>
      <c r="G2" s="242"/>
      <c r="H2" s="242"/>
      <c r="I2" s="242"/>
      <c r="J2" s="242"/>
      <c r="K2" s="242"/>
      <c r="L2" s="242"/>
      <c r="M2" s="242"/>
      <c r="N2" s="242"/>
      <c r="O2" s="242"/>
      <c r="P2" s="242"/>
      <c r="Q2" s="242"/>
      <c r="R2" s="242"/>
      <c r="S2" s="242"/>
      <c r="T2" s="242"/>
    </row>
    <row r="3" spans="1:20" ht="33" customHeight="1" x14ac:dyDescent="0.2">
      <c r="B3" s="243" t="s">
        <v>475</v>
      </c>
      <c r="C3" s="243"/>
      <c r="D3" s="243"/>
      <c r="E3" s="243"/>
      <c r="F3" s="243"/>
      <c r="G3" s="243"/>
      <c r="H3" s="243"/>
      <c r="I3" s="243"/>
      <c r="J3" s="243"/>
      <c r="K3" s="243"/>
      <c r="L3" s="243"/>
      <c r="M3" s="243"/>
      <c r="N3" s="243"/>
      <c r="O3" s="243"/>
      <c r="P3" s="243"/>
      <c r="Q3" s="243"/>
      <c r="R3" s="243"/>
      <c r="S3" s="243"/>
      <c r="T3" s="243"/>
    </row>
    <row r="4" spans="1:20" ht="6.6" customHeight="1" x14ac:dyDescent="0.2">
      <c r="B4" s="225"/>
      <c r="C4" s="224"/>
      <c r="D4" s="224"/>
      <c r="E4" s="224"/>
      <c r="F4" s="224"/>
      <c r="G4" s="224"/>
      <c r="H4" s="224"/>
      <c r="I4" s="224"/>
      <c r="J4" s="224"/>
      <c r="K4" s="224"/>
      <c r="L4" s="224"/>
      <c r="M4" s="224"/>
      <c r="N4" s="224"/>
      <c r="O4" s="224"/>
      <c r="P4" s="224"/>
      <c r="Q4" s="224"/>
      <c r="R4" s="224"/>
      <c r="S4" s="224"/>
      <c r="T4" s="224"/>
    </row>
    <row r="5" spans="1:20" ht="4.5" customHeight="1" x14ac:dyDescent="0.2">
      <c r="C5" s="74"/>
      <c r="D5" s="13"/>
      <c r="E5" s="13"/>
      <c r="F5" s="13"/>
      <c r="G5" s="13"/>
      <c r="H5" s="13"/>
      <c r="I5" s="13"/>
      <c r="J5" s="13"/>
      <c r="K5" s="13"/>
      <c r="L5" s="13"/>
      <c r="M5" s="13"/>
      <c r="N5" s="13"/>
      <c r="O5" s="13"/>
      <c r="P5" s="13"/>
      <c r="R5" s="13"/>
      <c r="S5" s="13"/>
      <c r="T5" s="13"/>
    </row>
    <row r="6" spans="1:20" ht="25.5" customHeight="1" x14ac:dyDescent="0.2">
      <c r="C6" s="75"/>
      <c r="D6" s="13"/>
      <c r="E6" s="13"/>
      <c r="F6" s="223" t="s">
        <v>477</v>
      </c>
      <c r="G6" s="223"/>
      <c r="H6" s="223"/>
      <c r="I6" s="226"/>
      <c r="J6" s="226"/>
      <c r="K6" s="226"/>
      <c r="L6" s="226"/>
      <c r="M6" s="226"/>
      <c r="N6" s="226"/>
      <c r="O6" s="226"/>
      <c r="P6" s="226"/>
      <c r="Q6" s="226"/>
      <c r="R6" s="226"/>
      <c r="S6" s="226"/>
      <c r="T6" s="13"/>
    </row>
    <row r="7" spans="1:20" ht="4.5" customHeight="1" x14ac:dyDescent="0.2">
      <c r="C7" s="74"/>
      <c r="D7" s="13"/>
      <c r="E7" s="13"/>
      <c r="F7" s="13"/>
      <c r="G7" s="13"/>
      <c r="H7" s="13"/>
      <c r="I7" s="13"/>
      <c r="J7" s="13"/>
      <c r="K7" s="13"/>
      <c r="L7" s="13"/>
      <c r="M7" s="13"/>
      <c r="N7" s="13"/>
      <c r="O7" s="13"/>
      <c r="P7" s="13"/>
      <c r="R7" s="13"/>
      <c r="S7" s="13"/>
      <c r="T7" s="13"/>
    </row>
    <row r="8" spans="1:20" ht="36.75" customHeight="1" x14ac:dyDescent="0.2">
      <c r="B8" s="218" t="s">
        <v>56</v>
      </c>
      <c r="C8" s="218" t="s">
        <v>57</v>
      </c>
      <c r="D8" s="13"/>
      <c r="E8" s="13"/>
      <c r="F8" s="76" t="s">
        <v>214</v>
      </c>
      <c r="G8" s="11"/>
      <c r="H8" s="13"/>
      <c r="I8" s="76" t="s">
        <v>212</v>
      </c>
      <c r="J8" s="6"/>
      <c r="L8" s="77" t="s">
        <v>211</v>
      </c>
      <c r="M8" s="6"/>
      <c r="O8" s="77" t="s">
        <v>213</v>
      </c>
      <c r="P8" s="6"/>
      <c r="Q8" s="78"/>
      <c r="R8" s="77" t="s">
        <v>297</v>
      </c>
      <c r="S8" s="6"/>
      <c r="T8" s="79"/>
    </row>
    <row r="9" spans="1:20" ht="4.5" customHeight="1" x14ac:dyDescent="0.2">
      <c r="B9" s="218"/>
      <c r="C9" s="218"/>
      <c r="D9" s="13"/>
      <c r="E9" s="13"/>
      <c r="F9" s="13"/>
      <c r="G9" s="13"/>
      <c r="H9" s="13"/>
      <c r="I9" s="13"/>
      <c r="J9" s="13"/>
      <c r="K9" s="13"/>
      <c r="L9" s="13"/>
      <c r="M9" s="13"/>
      <c r="N9" s="13"/>
      <c r="O9" s="13"/>
      <c r="P9" s="13"/>
      <c r="R9" s="13"/>
      <c r="S9" s="13"/>
      <c r="T9" s="13"/>
    </row>
    <row r="10" spans="1:20" ht="14.25" customHeight="1" x14ac:dyDescent="0.2">
      <c r="B10" s="218"/>
      <c r="C10" s="218"/>
      <c r="D10" s="13"/>
      <c r="E10" s="13"/>
      <c r="F10" s="227" t="s">
        <v>204</v>
      </c>
      <c r="G10" s="228"/>
      <c r="H10" s="228"/>
      <c r="I10" s="228"/>
      <c r="J10" s="228"/>
      <c r="K10" s="228"/>
      <c r="L10" s="228"/>
      <c r="M10" s="228"/>
      <c r="N10" s="228"/>
      <c r="O10" s="228"/>
      <c r="P10" s="228"/>
      <c r="Q10" s="228"/>
      <c r="R10" s="228"/>
      <c r="S10" s="228"/>
      <c r="T10" s="79"/>
    </row>
    <row r="11" spans="1:20" ht="4.5" customHeight="1" x14ac:dyDescent="0.2">
      <c r="B11" s="13"/>
      <c r="C11" s="13"/>
      <c r="D11" s="13"/>
      <c r="E11" s="13"/>
      <c r="F11" s="13"/>
      <c r="G11" s="13"/>
      <c r="H11" s="13"/>
      <c r="I11" s="13"/>
      <c r="J11" s="13"/>
      <c r="K11" s="13"/>
      <c r="L11" s="13"/>
      <c r="M11" s="13"/>
      <c r="N11" s="13"/>
      <c r="O11" s="13"/>
      <c r="P11" s="13"/>
      <c r="R11" s="13"/>
      <c r="S11" s="13"/>
      <c r="T11" s="13"/>
    </row>
    <row r="12" spans="1:20" ht="13.5" customHeight="1" x14ac:dyDescent="0.2">
      <c r="B12" s="81">
        <v>1</v>
      </c>
      <c r="C12" s="81">
        <v>2</v>
      </c>
      <c r="D12" s="82"/>
      <c r="E12" s="82"/>
      <c r="F12" s="218">
        <v>3</v>
      </c>
      <c r="G12" s="218"/>
      <c r="H12" s="82"/>
      <c r="I12" s="218">
        <v>4</v>
      </c>
      <c r="J12" s="218"/>
      <c r="K12" s="13"/>
      <c r="L12" s="218">
        <v>5</v>
      </c>
      <c r="M12" s="218"/>
      <c r="N12" s="13"/>
      <c r="O12" s="218">
        <v>6</v>
      </c>
      <c r="P12" s="218"/>
      <c r="Q12" s="13"/>
      <c r="R12" s="218">
        <v>7</v>
      </c>
      <c r="S12" s="218"/>
      <c r="T12" s="80"/>
    </row>
    <row r="13" spans="1:20" ht="4.5" customHeight="1" x14ac:dyDescent="0.2">
      <c r="B13" s="83"/>
      <c r="C13" s="83"/>
      <c r="D13" s="84"/>
      <c r="E13" s="84"/>
      <c r="F13" s="84"/>
      <c r="G13" s="84"/>
      <c r="H13" s="84"/>
      <c r="I13" s="83"/>
      <c r="J13" s="84"/>
      <c r="K13" s="84"/>
      <c r="L13" s="11"/>
      <c r="M13" s="84"/>
      <c r="N13" s="84"/>
      <c r="O13" s="83"/>
      <c r="P13" s="84"/>
      <c r="Q13" s="84"/>
      <c r="R13" s="83"/>
      <c r="S13" s="84"/>
      <c r="T13" s="83"/>
    </row>
    <row r="14" spans="1:20" ht="4.5" customHeight="1" x14ac:dyDescent="0.2">
      <c r="B14" s="85"/>
      <c r="C14" s="85"/>
      <c r="D14" s="82"/>
      <c r="E14" s="82"/>
      <c r="F14" s="82"/>
      <c r="G14" s="82"/>
      <c r="H14" s="82"/>
      <c r="I14" s="85"/>
      <c r="J14" s="82"/>
      <c r="K14" s="82"/>
      <c r="L14" s="13"/>
      <c r="M14" s="82"/>
      <c r="N14" s="82"/>
      <c r="O14" s="85"/>
      <c r="P14" s="82"/>
      <c r="Q14" s="82"/>
      <c r="R14" s="85"/>
      <c r="S14" s="82"/>
      <c r="T14" s="85"/>
    </row>
    <row r="15" spans="1:20" s="91" customFormat="1" ht="15" hidden="1" customHeight="1" outlineLevel="1" x14ac:dyDescent="0.25">
      <c r="A15" s="86" t="s">
        <v>69</v>
      </c>
      <c r="B15" s="87">
        <v>2013</v>
      </c>
      <c r="C15" s="88" t="s">
        <v>58</v>
      </c>
      <c r="D15" s="80"/>
      <c r="E15" s="80"/>
      <c r="F15" s="41">
        <v>1.0993022289358905</v>
      </c>
      <c r="G15" s="80"/>
      <c r="H15" s="80"/>
      <c r="I15" s="41">
        <v>1.3906424051010333</v>
      </c>
      <c r="J15" s="80"/>
      <c r="K15" s="80"/>
      <c r="L15" s="41">
        <v>1.5410624785160962</v>
      </c>
      <c r="M15" s="80"/>
      <c r="N15" s="89"/>
      <c r="O15" s="41">
        <v>1.6497895266408733</v>
      </c>
      <c r="P15" s="80"/>
      <c r="Q15" s="89"/>
      <c r="R15" s="41">
        <v>1.6999372935499508</v>
      </c>
      <c r="S15" s="80"/>
      <c r="T15" s="90"/>
    </row>
    <row r="16" spans="1:20" ht="11.25" hidden="1" customHeight="1" outlineLevel="1" x14ac:dyDescent="0.25">
      <c r="A16" s="86" t="s">
        <v>70</v>
      </c>
      <c r="B16" s="22">
        <v>2013</v>
      </c>
      <c r="C16" s="88" t="s">
        <v>59</v>
      </c>
      <c r="D16" s="80"/>
      <c r="E16" s="80"/>
      <c r="F16" s="41">
        <v>0.93568061020772575</v>
      </c>
      <c r="G16" s="80"/>
      <c r="H16" s="80"/>
      <c r="I16" s="41">
        <v>1.1782059572589532</v>
      </c>
      <c r="J16" s="80"/>
      <c r="K16" s="80"/>
      <c r="L16" s="41">
        <v>1.2910319590661601</v>
      </c>
      <c r="M16" s="80"/>
      <c r="N16" s="89"/>
      <c r="O16" s="41">
        <v>1.3741768860887618</v>
      </c>
      <c r="P16" s="80"/>
      <c r="Q16" s="89"/>
      <c r="R16" s="41">
        <v>1.4109569830184512</v>
      </c>
      <c r="S16" s="80"/>
      <c r="T16" s="90"/>
    </row>
    <row r="17" spans="1:20" ht="11.25" hidden="1" customHeight="1" outlineLevel="1" x14ac:dyDescent="0.25">
      <c r="A17" s="86" t="s">
        <v>71</v>
      </c>
      <c r="B17" s="22">
        <v>2013</v>
      </c>
      <c r="C17" s="88" t="s">
        <v>60</v>
      </c>
      <c r="D17" s="80"/>
      <c r="E17" s="80"/>
      <c r="F17" s="41">
        <v>0.89513754235808562</v>
      </c>
      <c r="G17" s="80"/>
      <c r="H17" s="80"/>
      <c r="I17" s="41">
        <v>1.102682033566154</v>
      </c>
      <c r="J17" s="80"/>
      <c r="K17" s="80"/>
      <c r="L17" s="41">
        <v>1.2025947561540136</v>
      </c>
      <c r="M17" s="80"/>
      <c r="N17" s="89"/>
      <c r="O17" s="41">
        <v>1.2670832181943013</v>
      </c>
      <c r="P17" s="80"/>
      <c r="Q17" s="89"/>
      <c r="R17" s="41">
        <v>1.2978325635391741</v>
      </c>
      <c r="S17" s="80"/>
      <c r="T17" s="90"/>
    </row>
    <row r="18" spans="1:20" ht="11.25" hidden="1" customHeight="1" outlineLevel="1" x14ac:dyDescent="0.25">
      <c r="A18" s="86" t="s">
        <v>72</v>
      </c>
      <c r="B18" s="22">
        <v>2013</v>
      </c>
      <c r="C18" s="88" t="s">
        <v>61</v>
      </c>
      <c r="D18" s="80"/>
      <c r="E18" s="80"/>
      <c r="F18" s="41">
        <v>0.93647493327692644</v>
      </c>
      <c r="G18" s="80"/>
      <c r="H18" s="80"/>
      <c r="I18" s="41">
        <v>1.167001529992632</v>
      </c>
      <c r="J18" s="80"/>
      <c r="K18" s="80"/>
      <c r="L18" s="41">
        <v>1.2883862227816962</v>
      </c>
      <c r="M18" s="80"/>
      <c r="N18" s="89"/>
      <c r="O18" s="41">
        <v>1.3713498161181548</v>
      </c>
      <c r="P18" s="80"/>
      <c r="Q18" s="89"/>
      <c r="R18" s="41">
        <v>1.4063657669000378</v>
      </c>
      <c r="S18" s="80"/>
      <c r="T18" s="90"/>
    </row>
    <row r="19" spans="1:20" s="91" customFormat="1" ht="11.25" hidden="1" customHeight="1" outlineLevel="1" x14ac:dyDescent="0.25">
      <c r="A19" s="86" t="s">
        <v>73</v>
      </c>
      <c r="B19" s="22">
        <v>2013</v>
      </c>
      <c r="C19" s="88" t="s">
        <v>42</v>
      </c>
      <c r="D19" s="80"/>
      <c r="E19" s="80"/>
      <c r="F19" s="41">
        <v>0.6876954230665504</v>
      </c>
      <c r="G19" s="80"/>
      <c r="H19" s="80"/>
      <c r="I19" s="41">
        <v>0.87919544378685544</v>
      </c>
      <c r="J19" s="80"/>
      <c r="K19" s="80"/>
      <c r="L19" s="41">
        <v>0.97742709588422372</v>
      </c>
      <c r="M19" s="80"/>
      <c r="N19" s="89"/>
      <c r="O19" s="41">
        <v>1.044726856328694</v>
      </c>
      <c r="P19" s="80"/>
      <c r="Q19" s="89"/>
      <c r="R19" s="41">
        <v>1.0764416468629747</v>
      </c>
      <c r="S19" s="80"/>
      <c r="T19" s="90"/>
    </row>
    <row r="20" spans="1:20" ht="11.25" hidden="1" customHeight="1" outlineLevel="1" x14ac:dyDescent="0.25">
      <c r="A20" s="86" t="s">
        <v>74</v>
      </c>
      <c r="B20" s="22">
        <v>2013</v>
      </c>
      <c r="C20" s="88" t="s">
        <v>62</v>
      </c>
      <c r="D20" s="80"/>
      <c r="E20" s="80"/>
      <c r="F20" s="41">
        <v>0.59314923563211863</v>
      </c>
      <c r="G20" s="80"/>
      <c r="H20" s="80"/>
      <c r="I20" s="41">
        <v>0.74828015803043968</v>
      </c>
      <c r="J20" s="80"/>
      <c r="K20" s="80"/>
      <c r="L20" s="41">
        <v>0.834812646391768</v>
      </c>
      <c r="M20" s="80"/>
      <c r="N20" s="89"/>
      <c r="O20" s="41">
        <v>0.89283458685287087</v>
      </c>
      <c r="P20" s="80"/>
      <c r="Q20" s="89"/>
      <c r="R20" s="41">
        <v>0.91676018421314609</v>
      </c>
      <c r="S20" s="80"/>
      <c r="T20" s="90"/>
    </row>
    <row r="21" spans="1:20" ht="11.25" hidden="1" customHeight="1" outlineLevel="1" x14ac:dyDescent="0.25">
      <c r="A21" s="86" t="s">
        <v>75</v>
      </c>
      <c r="B21" s="22">
        <v>2013</v>
      </c>
      <c r="C21" s="88" t="s">
        <v>63</v>
      </c>
      <c r="D21" s="82"/>
      <c r="E21" s="82"/>
      <c r="F21" s="41">
        <v>0.97909868728305582</v>
      </c>
      <c r="G21" s="82"/>
      <c r="H21" s="82"/>
      <c r="I21" s="41">
        <v>1.1834319575056469</v>
      </c>
      <c r="J21" s="80"/>
      <c r="K21" s="80"/>
      <c r="L21" s="41">
        <v>1.2756937102011108</v>
      </c>
      <c r="M21" s="80"/>
      <c r="N21" s="89"/>
      <c r="O21" s="41">
        <v>1.3432038616561925</v>
      </c>
      <c r="P21" s="80"/>
      <c r="Q21" s="89"/>
      <c r="R21" s="41">
        <v>1.3740638272129786</v>
      </c>
      <c r="S21" s="80"/>
      <c r="T21" s="90"/>
    </row>
    <row r="22" spans="1:20" ht="11.25" hidden="1" customHeight="1" outlineLevel="1" x14ac:dyDescent="0.25">
      <c r="A22" s="86" t="s">
        <v>76</v>
      </c>
      <c r="B22" s="22">
        <v>2013</v>
      </c>
      <c r="C22" s="88" t="s">
        <v>64</v>
      </c>
      <c r="D22" s="82"/>
      <c r="E22" s="82"/>
      <c r="F22" s="41">
        <v>0.59518383407596787</v>
      </c>
      <c r="G22" s="82"/>
      <c r="H22" s="82"/>
      <c r="I22" s="41">
        <v>0.74280933502608093</v>
      </c>
      <c r="J22" s="80"/>
      <c r="K22" s="80"/>
      <c r="L22" s="41">
        <v>0.81451526187719026</v>
      </c>
      <c r="M22" s="80"/>
      <c r="N22" s="89"/>
      <c r="O22" s="41">
        <v>0.86435211309928661</v>
      </c>
      <c r="P22" s="80"/>
      <c r="Q22" s="89"/>
      <c r="R22" s="41">
        <v>0.88574068509471715</v>
      </c>
      <c r="S22" s="80"/>
      <c r="T22" s="90"/>
    </row>
    <row r="23" spans="1:20" s="91" customFormat="1" ht="11.25" hidden="1" customHeight="1" outlineLevel="1" x14ac:dyDescent="0.25">
      <c r="A23" s="86" t="s">
        <v>77</v>
      </c>
      <c r="B23" s="22">
        <v>2013</v>
      </c>
      <c r="C23" s="88" t="s">
        <v>65</v>
      </c>
      <c r="D23" s="97"/>
      <c r="E23" s="97"/>
      <c r="F23" s="41">
        <v>0.38675426353678688</v>
      </c>
      <c r="G23" s="97"/>
      <c r="H23" s="97"/>
      <c r="I23" s="41">
        <v>0.49240494156617842</v>
      </c>
      <c r="J23" s="80"/>
      <c r="K23" s="80"/>
      <c r="L23" s="41">
        <v>0.54510508227387788</v>
      </c>
      <c r="M23" s="80"/>
      <c r="N23" s="89"/>
      <c r="O23" s="41">
        <v>0.58248929675431782</v>
      </c>
      <c r="P23" s="80"/>
      <c r="Q23" s="89"/>
      <c r="R23" s="41">
        <v>0.59764663845928112</v>
      </c>
      <c r="S23" s="80"/>
      <c r="T23" s="90"/>
    </row>
    <row r="24" spans="1:20" ht="11.25" hidden="1" customHeight="1" outlineLevel="1" x14ac:dyDescent="0.25">
      <c r="A24" s="86" t="s">
        <v>78</v>
      </c>
      <c r="B24" s="22">
        <v>2013</v>
      </c>
      <c r="C24" s="88" t="s">
        <v>66</v>
      </c>
      <c r="D24" s="82"/>
      <c r="E24" s="82"/>
      <c r="F24" s="41">
        <v>1.14790933389434</v>
      </c>
      <c r="G24" s="82"/>
      <c r="H24" s="82"/>
      <c r="I24" s="41">
        <v>1.5033207526377623</v>
      </c>
      <c r="J24" s="80"/>
      <c r="K24" s="80"/>
      <c r="L24" s="41">
        <v>1.6986683806876783</v>
      </c>
      <c r="M24" s="80"/>
      <c r="N24" s="89"/>
      <c r="O24" s="41">
        <v>1.8458669454858665</v>
      </c>
      <c r="P24" s="80"/>
      <c r="Q24" s="89"/>
      <c r="R24" s="41">
        <v>1.9057348283650271</v>
      </c>
      <c r="S24" s="80"/>
      <c r="T24" s="90"/>
    </row>
    <row r="25" spans="1:20" ht="11.25" hidden="1" customHeight="1" outlineLevel="1" x14ac:dyDescent="0.25">
      <c r="A25" s="86" t="s">
        <v>79</v>
      </c>
      <c r="B25" s="22">
        <v>2013</v>
      </c>
      <c r="C25" s="88" t="s">
        <v>67</v>
      </c>
      <c r="D25" s="82"/>
      <c r="E25" s="82"/>
      <c r="F25" s="41">
        <v>0.60188284725715846</v>
      </c>
      <c r="G25" s="82"/>
      <c r="H25" s="82"/>
      <c r="I25" s="41">
        <v>0.75938810774236742</v>
      </c>
      <c r="J25" s="80"/>
      <c r="K25" s="80"/>
      <c r="L25" s="41">
        <v>0.83846482288308266</v>
      </c>
      <c r="M25" s="80"/>
      <c r="N25" s="89"/>
      <c r="O25" s="41">
        <v>0.89061071845080164</v>
      </c>
      <c r="P25" s="80"/>
      <c r="Q25" s="89"/>
      <c r="R25" s="41">
        <v>0.91428797983093091</v>
      </c>
      <c r="S25" s="80"/>
      <c r="T25" s="90"/>
    </row>
    <row r="26" spans="1:20" ht="11.25" hidden="1" customHeight="1" outlineLevel="1" x14ac:dyDescent="0.25">
      <c r="A26" s="86" t="s">
        <v>80</v>
      </c>
      <c r="B26" s="22">
        <v>2013</v>
      </c>
      <c r="C26" s="88" t="s">
        <v>68</v>
      </c>
      <c r="D26" s="82"/>
      <c r="E26" s="82"/>
      <c r="F26" s="41">
        <v>1.6677380509546538</v>
      </c>
      <c r="G26" s="82"/>
      <c r="H26" s="82"/>
      <c r="I26" s="41">
        <v>2.029129600798953</v>
      </c>
      <c r="J26" s="80"/>
      <c r="K26" s="80"/>
      <c r="L26" s="41">
        <v>2.2034290651044017</v>
      </c>
      <c r="M26" s="80"/>
      <c r="N26" s="89"/>
      <c r="O26" s="41">
        <v>2.3122329738241092</v>
      </c>
      <c r="P26" s="80"/>
      <c r="Q26" s="89"/>
      <c r="R26" s="41">
        <v>2.3576068022614294</v>
      </c>
      <c r="S26" s="80"/>
      <c r="T26" s="90"/>
    </row>
    <row r="27" spans="1:20" ht="15" customHeight="1" collapsed="1" x14ac:dyDescent="0.25">
      <c r="A27" s="86" t="s">
        <v>81</v>
      </c>
      <c r="B27" s="92">
        <v>2013</v>
      </c>
      <c r="C27" s="93" t="s">
        <v>0</v>
      </c>
      <c r="D27" s="94"/>
      <c r="E27" s="94"/>
      <c r="F27" s="95">
        <v>0.87672656005648264</v>
      </c>
      <c r="G27" s="94"/>
      <c r="H27" s="94"/>
      <c r="I27" s="95">
        <v>1.0998310238370692</v>
      </c>
      <c r="J27" s="94"/>
      <c r="K27" s="94"/>
      <c r="L27" s="95">
        <v>1.2123279134672629</v>
      </c>
      <c r="M27" s="94"/>
      <c r="N27" s="89"/>
      <c r="O27" s="95">
        <v>1.2904289730132064</v>
      </c>
      <c r="P27" s="94"/>
      <c r="Q27" s="89"/>
      <c r="R27" s="95">
        <v>1.3245348586426502</v>
      </c>
      <c r="S27" s="94"/>
      <c r="T27" s="96"/>
    </row>
    <row r="28" spans="1:20" ht="15" hidden="1" customHeight="1" outlineLevel="1" x14ac:dyDescent="0.25">
      <c r="A28" s="86" t="s">
        <v>82</v>
      </c>
      <c r="B28" s="87">
        <v>2014</v>
      </c>
      <c r="C28" s="88" t="s">
        <v>58</v>
      </c>
      <c r="D28" s="82"/>
      <c r="E28" s="82"/>
      <c r="F28" s="41">
        <v>1.2214603223365827</v>
      </c>
      <c r="G28" s="82"/>
      <c r="H28" s="82"/>
      <c r="I28" s="41">
        <v>1.5124164496760812</v>
      </c>
      <c r="J28" s="80"/>
      <c r="K28" s="80"/>
      <c r="L28" s="41">
        <v>1.6652490219435379</v>
      </c>
      <c r="M28" s="89"/>
      <c r="N28" s="89"/>
      <c r="O28" s="41">
        <v>1.7715304965908985</v>
      </c>
      <c r="P28" s="89"/>
      <c r="Q28" s="89"/>
      <c r="R28" s="41">
        <v>1.8234709781114162</v>
      </c>
      <c r="S28" s="80"/>
      <c r="T28" s="90"/>
    </row>
    <row r="29" spans="1:20" ht="11.25" hidden="1" customHeight="1" outlineLevel="1" x14ac:dyDescent="0.25">
      <c r="A29" s="86" t="s">
        <v>83</v>
      </c>
      <c r="B29" s="22">
        <v>2014</v>
      </c>
      <c r="C29" s="88" t="s">
        <v>59</v>
      </c>
      <c r="D29" s="82"/>
      <c r="E29" s="82"/>
      <c r="F29" s="41">
        <v>0.81973908524888373</v>
      </c>
      <c r="G29" s="82"/>
      <c r="H29" s="82"/>
      <c r="I29" s="41">
        <v>0.9869590429946129</v>
      </c>
      <c r="J29" s="80"/>
      <c r="K29" s="80"/>
      <c r="L29" s="41">
        <v>1.0658122696021337</v>
      </c>
      <c r="M29" s="89"/>
      <c r="N29" s="89"/>
      <c r="O29" s="41">
        <v>1.1135691157287795</v>
      </c>
      <c r="P29" s="89"/>
      <c r="Q29" s="89"/>
      <c r="R29" s="41">
        <v>1.1347417908202999</v>
      </c>
      <c r="S29" s="80"/>
      <c r="T29" s="90"/>
    </row>
    <row r="30" spans="1:20" ht="11.25" hidden="1" customHeight="1" outlineLevel="1" x14ac:dyDescent="0.25">
      <c r="A30" s="86" t="s">
        <v>84</v>
      </c>
      <c r="B30" s="22">
        <v>2014</v>
      </c>
      <c r="C30" s="88" t="s">
        <v>60</v>
      </c>
      <c r="D30" s="82"/>
      <c r="E30" s="82"/>
      <c r="F30" s="41">
        <v>0.50682446877388543</v>
      </c>
      <c r="G30" s="82"/>
      <c r="H30" s="82"/>
      <c r="I30" s="41">
        <v>0.60975294538745572</v>
      </c>
      <c r="J30" s="80"/>
      <c r="K30" s="80"/>
      <c r="L30" s="41">
        <v>0.65836422178104215</v>
      </c>
      <c r="M30" s="89"/>
      <c r="N30" s="89"/>
      <c r="O30" s="41">
        <v>0.68967137459532069</v>
      </c>
      <c r="P30" s="89"/>
      <c r="Q30" s="89"/>
      <c r="R30" s="41">
        <v>0.70268052596316011</v>
      </c>
      <c r="S30" s="80"/>
      <c r="T30" s="90"/>
    </row>
    <row r="31" spans="1:20" ht="11.25" hidden="1" customHeight="1" outlineLevel="1" x14ac:dyDescent="0.25">
      <c r="A31" s="86" t="s">
        <v>85</v>
      </c>
      <c r="B31" s="22">
        <v>2014</v>
      </c>
      <c r="C31" s="88" t="s">
        <v>61</v>
      </c>
      <c r="D31" s="82"/>
      <c r="E31" s="82"/>
      <c r="F31" s="41">
        <v>0.57872482524260249</v>
      </c>
      <c r="G31" s="82"/>
      <c r="H31" s="82"/>
      <c r="I31" s="41">
        <v>0.70431715917916904</v>
      </c>
      <c r="J31" s="80"/>
      <c r="K31" s="80"/>
      <c r="L31" s="41">
        <v>0.76577000466777179</v>
      </c>
      <c r="M31" s="89"/>
      <c r="N31" s="89"/>
      <c r="O31" s="41">
        <v>0.80632186452085364</v>
      </c>
      <c r="P31" s="89"/>
      <c r="Q31" s="89"/>
      <c r="R31" s="41">
        <v>0.82381245848128515</v>
      </c>
      <c r="S31" s="80"/>
      <c r="T31" s="90"/>
    </row>
    <row r="32" spans="1:20" ht="11.25" hidden="1" customHeight="1" outlineLevel="1" x14ac:dyDescent="0.25">
      <c r="A32" s="86" t="s">
        <v>86</v>
      </c>
      <c r="B32" s="22">
        <v>2014</v>
      </c>
      <c r="C32" s="88" t="s">
        <v>42</v>
      </c>
      <c r="D32" s="82"/>
      <c r="E32" s="82"/>
      <c r="F32" s="41">
        <v>0.93989558374968851</v>
      </c>
      <c r="G32" s="82"/>
      <c r="H32" s="82"/>
      <c r="I32" s="41">
        <v>1.1750748601285466</v>
      </c>
      <c r="J32" s="80"/>
      <c r="K32" s="80"/>
      <c r="L32" s="41">
        <v>1.2985085054239249</v>
      </c>
      <c r="M32" s="89"/>
      <c r="N32" s="89"/>
      <c r="O32" s="41">
        <v>1.389174634837687</v>
      </c>
      <c r="P32" s="89"/>
      <c r="Q32" s="89"/>
      <c r="R32" s="41">
        <v>1.4330887074038117</v>
      </c>
      <c r="S32" s="80"/>
      <c r="T32" s="90"/>
    </row>
    <row r="33" spans="1:20" ht="11.25" hidden="1" customHeight="1" outlineLevel="1" x14ac:dyDescent="0.25">
      <c r="A33" s="86" t="s">
        <v>87</v>
      </c>
      <c r="B33" s="22">
        <v>2014</v>
      </c>
      <c r="C33" s="88" t="s">
        <v>62</v>
      </c>
      <c r="D33" s="82"/>
      <c r="E33" s="82"/>
      <c r="F33" s="41">
        <v>2.8042559425375231</v>
      </c>
      <c r="G33" s="82"/>
      <c r="H33" s="82"/>
      <c r="I33" s="41">
        <v>3.5152407186445203</v>
      </c>
      <c r="J33" s="80"/>
      <c r="K33" s="80"/>
      <c r="L33" s="41">
        <v>3.9003861150712851</v>
      </c>
      <c r="M33" s="89"/>
      <c r="N33" s="89"/>
      <c r="O33" s="41">
        <v>4.1977911031606965</v>
      </c>
      <c r="P33" s="89"/>
      <c r="Q33" s="89"/>
      <c r="R33" s="41">
        <v>4.3412754176497401</v>
      </c>
      <c r="S33" s="80"/>
      <c r="T33" s="90"/>
    </row>
    <row r="34" spans="1:20" ht="11.25" hidden="1" customHeight="1" outlineLevel="1" x14ac:dyDescent="0.25">
      <c r="A34" s="86" t="s">
        <v>88</v>
      </c>
      <c r="B34" s="22">
        <v>2014</v>
      </c>
      <c r="C34" s="88" t="s">
        <v>63</v>
      </c>
      <c r="D34" s="82"/>
      <c r="E34" s="82"/>
      <c r="F34" s="41">
        <v>1.1970517118449848</v>
      </c>
      <c r="G34" s="82"/>
      <c r="H34" s="82"/>
      <c r="I34" s="41">
        <v>1.504836801126217</v>
      </c>
      <c r="J34" s="80"/>
      <c r="K34" s="80"/>
      <c r="L34" s="41">
        <v>1.6707824106103857</v>
      </c>
      <c r="M34" s="89"/>
      <c r="N34" s="89"/>
      <c r="O34" s="41">
        <v>1.8059851630078185</v>
      </c>
      <c r="P34" s="89"/>
      <c r="Q34" s="89"/>
      <c r="R34" s="41">
        <v>1.8769323273997571</v>
      </c>
      <c r="S34" s="80"/>
      <c r="T34" s="90"/>
    </row>
    <row r="35" spans="1:20" ht="11.25" hidden="1" customHeight="1" outlineLevel="1" x14ac:dyDescent="0.25">
      <c r="A35" s="86" t="s">
        <v>89</v>
      </c>
      <c r="B35" s="22">
        <v>2014</v>
      </c>
      <c r="C35" s="88" t="s">
        <v>64</v>
      </c>
      <c r="D35" s="82"/>
      <c r="E35" s="82"/>
      <c r="F35" s="41">
        <v>1.077749525930038</v>
      </c>
      <c r="G35" s="82"/>
      <c r="H35" s="82"/>
      <c r="I35" s="41">
        <v>1.3735094475470362</v>
      </c>
      <c r="J35" s="80"/>
      <c r="K35" s="80"/>
      <c r="L35" s="41">
        <v>1.5389222868747652</v>
      </c>
      <c r="M35" s="89"/>
      <c r="N35" s="89"/>
      <c r="O35" s="41">
        <v>1.6583084172950748</v>
      </c>
      <c r="P35" s="89"/>
      <c r="Q35" s="89"/>
      <c r="R35" s="41">
        <v>1.7157837475401863</v>
      </c>
      <c r="S35" s="80"/>
      <c r="T35" s="90"/>
    </row>
    <row r="36" spans="1:20" ht="11.25" hidden="1" customHeight="1" outlineLevel="1" x14ac:dyDescent="0.25">
      <c r="A36" s="86" t="s">
        <v>90</v>
      </c>
      <c r="B36" s="22">
        <v>2014</v>
      </c>
      <c r="C36" s="88" t="s">
        <v>65</v>
      </c>
      <c r="D36" s="82"/>
      <c r="E36" s="82"/>
      <c r="F36" s="41">
        <v>0.80099984101342159</v>
      </c>
      <c r="G36" s="82"/>
      <c r="H36" s="82"/>
      <c r="I36" s="41">
        <v>1.0158160982747404</v>
      </c>
      <c r="J36" s="80"/>
      <c r="K36" s="80"/>
      <c r="L36" s="41">
        <v>1.1310636582932148</v>
      </c>
      <c r="M36" s="89"/>
      <c r="N36" s="89"/>
      <c r="O36" s="41">
        <v>1.2073674571346373</v>
      </c>
      <c r="P36" s="89"/>
      <c r="Q36" s="89"/>
      <c r="R36" s="41">
        <v>1.2388677178020515</v>
      </c>
      <c r="S36" s="80"/>
      <c r="T36" s="90"/>
    </row>
    <row r="37" spans="1:20" ht="11.25" hidden="1" customHeight="1" outlineLevel="1" x14ac:dyDescent="0.25">
      <c r="A37" s="86" t="s">
        <v>91</v>
      </c>
      <c r="B37" s="22">
        <v>2014</v>
      </c>
      <c r="C37" s="88" t="s">
        <v>66</v>
      </c>
      <c r="D37" s="82"/>
      <c r="E37" s="82"/>
      <c r="F37" s="41">
        <v>0.49866091773492371</v>
      </c>
      <c r="G37" s="82"/>
      <c r="H37" s="82"/>
      <c r="I37" s="41">
        <v>0.63497661965716645</v>
      </c>
      <c r="J37" s="80"/>
      <c r="K37" s="80"/>
      <c r="L37" s="41">
        <v>0.70381647243935674</v>
      </c>
      <c r="M37" s="89"/>
      <c r="N37" s="89"/>
      <c r="O37" s="41">
        <v>0.74865926804099558</v>
      </c>
      <c r="P37" s="89"/>
      <c r="Q37" s="89"/>
      <c r="R37" s="41">
        <v>0.76382322577326534</v>
      </c>
      <c r="S37" s="80"/>
      <c r="T37" s="90"/>
    </row>
    <row r="38" spans="1:20" ht="11.25" hidden="1" customHeight="1" outlineLevel="1" x14ac:dyDescent="0.25">
      <c r="A38" s="86" t="s">
        <v>92</v>
      </c>
      <c r="B38" s="22">
        <v>2014</v>
      </c>
      <c r="C38" s="88" t="s">
        <v>67</v>
      </c>
      <c r="D38" s="82"/>
      <c r="E38" s="82"/>
      <c r="F38" s="41">
        <v>0.61233010644403407</v>
      </c>
      <c r="G38" s="82"/>
      <c r="H38" s="82"/>
      <c r="I38" s="41">
        <v>0.78164514708011268</v>
      </c>
      <c r="J38" s="80"/>
      <c r="K38" s="80"/>
      <c r="L38" s="41">
        <v>0.86514077414223323</v>
      </c>
      <c r="M38" s="89"/>
      <c r="N38" s="89"/>
      <c r="O38" s="41">
        <v>0.91974975717113239</v>
      </c>
      <c r="P38" s="89"/>
      <c r="Q38" s="89"/>
      <c r="R38" s="41">
        <v>0.94134366693835148</v>
      </c>
      <c r="S38" s="80"/>
      <c r="T38" s="90"/>
    </row>
    <row r="39" spans="1:20" ht="11.25" hidden="1" customHeight="1" outlineLevel="1" x14ac:dyDescent="0.25">
      <c r="A39" s="86" t="s">
        <v>93</v>
      </c>
      <c r="B39" s="22">
        <v>2014</v>
      </c>
      <c r="C39" s="88" t="s">
        <v>68</v>
      </c>
      <c r="D39" s="82"/>
      <c r="E39" s="82"/>
      <c r="F39" s="41">
        <v>0.36365571935870378</v>
      </c>
      <c r="G39" s="82"/>
      <c r="H39" s="82"/>
      <c r="I39" s="41">
        <v>0.45021190646640719</v>
      </c>
      <c r="J39" s="80"/>
      <c r="K39" s="80"/>
      <c r="L39" s="41">
        <v>0.49412347380396682</v>
      </c>
      <c r="M39" s="89"/>
      <c r="N39" s="89"/>
      <c r="O39" s="41">
        <v>0.52351387286853424</v>
      </c>
      <c r="P39" s="89"/>
      <c r="Q39" s="89"/>
      <c r="R39" s="41">
        <v>0.53499993597998241</v>
      </c>
      <c r="S39" s="80"/>
      <c r="T39" s="90"/>
    </row>
    <row r="40" spans="1:20" ht="15" customHeight="1" collapsed="1" x14ac:dyDescent="0.25">
      <c r="A40" s="86" t="s">
        <v>94</v>
      </c>
      <c r="B40" s="92">
        <v>2014</v>
      </c>
      <c r="C40" s="93" t="s">
        <v>0</v>
      </c>
      <c r="D40" s="94"/>
      <c r="E40" s="94"/>
      <c r="F40" s="95">
        <v>0.95180727428538603</v>
      </c>
      <c r="G40" s="94"/>
      <c r="H40" s="94"/>
      <c r="I40" s="95">
        <v>1.1850920740022985</v>
      </c>
      <c r="J40" s="94"/>
      <c r="K40" s="94"/>
      <c r="L40" s="95">
        <v>1.3050628843041068</v>
      </c>
      <c r="M40" s="89"/>
      <c r="N40" s="89"/>
      <c r="O40" s="95">
        <v>1.3880251091229212</v>
      </c>
      <c r="P40" s="89"/>
      <c r="Q40" s="89"/>
      <c r="R40" s="95">
        <v>1.4247470749225783</v>
      </c>
      <c r="S40" s="94"/>
      <c r="T40" s="96"/>
    </row>
    <row r="41" spans="1:20" ht="15" hidden="1" customHeight="1" outlineLevel="1" x14ac:dyDescent="0.25">
      <c r="A41" s="86" t="s">
        <v>95</v>
      </c>
      <c r="B41" s="87">
        <v>2015</v>
      </c>
      <c r="C41" s="88" t="s">
        <v>58</v>
      </c>
      <c r="D41" s="82"/>
      <c r="E41" s="82"/>
      <c r="F41" s="41">
        <v>1.0402694456008419</v>
      </c>
      <c r="G41" s="82"/>
      <c r="H41" s="82"/>
      <c r="I41" s="41">
        <v>1.3000796279581266</v>
      </c>
      <c r="J41" s="80"/>
      <c r="K41" s="80"/>
      <c r="L41" s="41">
        <v>1.4313794208695185</v>
      </c>
      <c r="M41" s="89"/>
      <c r="N41" s="89"/>
      <c r="O41" s="41">
        <v>1.5161495900160133</v>
      </c>
      <c r="P41" s="89"/>
      <c r="Q41" s="89"/>
      <c r="R41" s="41">
        <v>1.5506511477736638</v>
      </c>
      <c r="S41" s="80"/>
      <c r="T41" s="90"/>
    </row>
    <row r="42" spans="1:20" ht="11.25" hidden="1" customHeight="1" outlineLevel="1" x14ac:dyDescent="0.25">
      <c r="A42" s="86" t="s">
        <v>96</v>
      </c>
      <c r="B42" s="22">
        <v>2015</v>
      </c>
      <c r="C42" s="88" t="s">
        <v>59</v>
      </c>
      <c r="D42" s="82"/>
      <c r="E42" s="82"/>
      <c r="F42" s="41">
        <v>0.95629380480002624</v>
      </c>
      <c r="G42" s="82"/>
      <c r="H42" s="82"/>
      <c r="I42" s="41">
        <v>1.1912388904870426</v>
      </c>
      <c r="J42" s="80"/>
      <c r="K42" s="80"/>
      <c r="L42" s="41">
        <v>1.3137789530834709</v>
      </c>
      <c r="M42" s="89"/>
      <c r="N42" s="89"/>
      <c r="O42" s="41">
        <v>1.4014724802361229</v>
      </c>
      <c r="P42" s="89"/>
      <c r="Q42" s="89"/>
      <c r="R42" s="41">
        <v>1.4368277242265179</v>
      </c>
      <c r="S42" s="80"/>
      <c r="T42" s="90"/>
    </row>
    <row r="43" spans="1:20" ht="11.25" hidden="1" customHeight="1" outlineLevel="1" x14ac:dyDescent="0.25">
      <c r="A43" s="86" t="s">
        <v>97</v>
      </c>
      <c r="B43" s="22">
        <v>2015</v>
      </c>
      <c r="C43" s="88" t="s">
        <v>60</v>
      </c>
      <c r="D43" s="82"/>
      <c r="E43" s="82"/>
      <c r="F43" s="41">
        <v>0.55228698683562527</v>
      </c>
      <c r="G43" s="82"/>
      <c r="H43" s="82"/>
      <c r="I43" s="41">
        <v>0.68068345884435644</v>
      </c>
      <c r="J43" s="80"/>
      <c r="K43" s="80"/>
      <c r="L43" s="41">
        <v>0.74023035463295628</v>
      </c>
      <c r="M43" s="89"/>
      <c r="N43" s="89"/>
      <c r="O43" s="41">
        <v>0.77683713270813826</v>
      </c>
      <c r="P43" s="89"/>
      <c r="Q43" s="89"/>
      <c r="R43" s="41">
        <v>0.79489699607998432</v>
      </c>
      <c r="S43" s="80"/>
      <c r="T43" s="90"/>
    </row>
    <row r="44" spans="1:20" ht="11.25" hidden="1" customHeight="1" outlineLevel="1" x14ac:dyDescent="0.25">
      <c r="A44" s="86" t="s">
        <v>98</v>
      </c>
      <c r="B44" s="22">
        <v>2015</v>
      </c>
      <c r="C44" s="88" t="s">
        <v>61</v>
      </c>
      <c r="D44" s="82"/>
      <c r="E44" s="82"/>
      <c r="F44" s="41">
        <v>0.81036022922502582</v>
      </c>
      <c r="G44" s="82"/>
      <c r="H44" s="82"/>
      <c r="I44" s="41">
        <v>1.0152533678007813</v>
      </c>
      <c r="J44" s="80"/>
      <c r="K44" s="80"/>
      <c r="L44" s="41">
        <v>1.1190542137506725</v>
      </c>
      <c r="M44" s="89"/>
      <c r="N44" s="89"/>
      <c r="O44" s="41">
        <v>1.1914390849185281</v>
      </c>
      <c r="P44" s="89"/>
      <c r="Q44" s="89"/>
      <c r="R44" s="41">
        <v>1.2212007337182342</v>
      </c>
      <c r="S44" s="80"/>
      <c r="T44" s="90"/>
    </row>
    <row r="45" spans="1:20" ht="11.25" hidden="1" customHeight="1" outlineLevel="1" x14ac:dyDescent="0.25">
      <c r="A45" s="86" t="s">
        <v>99</v>
      </c>
      <c r="B45" s="22">
        <v>2015</v>
      </c>
      <c r="C45" s="88" t="s">
        <v>42</v>
      </c>
      <c r="D45" s="82"/>
      <c r="E45" s="82"/>
      <c r="F45" s="41">
        <v>0.46229349431564515</v>
      </c>
      <c r="G45" s="82"/>
      <c r="H45" s="82"/>
      <c r="I45" s="41">
        <v>0.5813107367782635</v>
      </c>
      <c r="J45" s="80"/>
      <c r="K45" s="80"/>
      <c r="L45" s="41">
        <v>0.64092683896303981</v>
      </c>
      <c r="M45" s="89"/>
      <c r="N45" s="89"/>
      <c r="O45" s="41">
        <v>0.68017530046749641</v>
      </c>
      <c r="P45" s="89"/>
      <c r="Q45" s="89"/>
      <c r="R45" s="41">
        <v>0.69634222721681738</v>
      </c>
      <c r="S45" s="80"/>
      <c r="T45" s="90"/>
    </row>
    <row r="46" spans="1:20" ht="11.25" hidden="1" customHeight="1" outlineLevel="1" x14ac:dyDescent="0.25">
      <c r="A46" s="86" t="s">
        <v>100</v>
      </c>
      <c r="B46" s="22">
        <v>2015</v>
      </c>
      <c r="C46" s="88" t="s">
        <v>62</v>
      </c>
      <c r="D46" s="82"/>
      <c r="E46" s="82"/>
      <c r="F46" s="41">
        <v>0.79579146560736547</v>
      </c>
      <c r="G46" s="82"/>
      <c r="H46" s="82"/>
      <c r="I46" s="41">
        <v>0.99709122067159228</v>
      </c>
      <c r="J46" s="80"/>
      <c r="K46" s="80"/>
      <c r="L46" s="41">
        <v>1.1027501123266177</v>
      </c>
      <c r="M46" s="89"/>
      <c r="N46" s="89"/>
      <c r="O46" s="41">
        <v>1.1787932079799788</v>
      </c>
      <c r="P46" s="89"/>
      <c r="Q46" s="89"/>
      <c r="R46" s="41">
        <v>1.2064836641781511</v>
      </c>
      <c r="S46" s="80"/>
      <c r="T46" s="90"/>
    </row>
    <row r="47" spans="1:20" ht="11.25" hidden="1" customHeight="1" outlineLevel="1" x14ac:dyDescent="0.25">
      <c r="A47" s="86" t="s">
        <v>101</v>
      </c>
      <c r="B47" s="22">
        <v>2015</v>
      </c>
      <c r="C47" s="88" t="s">
        <v>63</v>
      </c>
      <c r="D47" s="82"/>
      <c r="E47" s="82"/>
      <c r="F47" s="41">
        <v>0.78513378975455339</v>
      </c>
      <c r="G47" s="82"/>
      <c r="H47" s="82"/>
      <c r="I47" s="41">
        <v>0.95372226412625594</v>
      </c>
      <c r="J47" s="80"/>
      <c r="K47" s="80"/>
      <c r="L47" s="41">
        <v>1.0425912239531669</v>
      </c>
      <c r="M47" s="89"/>
      <c r="N47" s="89"/>
      <c r="O47" s="41">
        <v>1.1155321929498569</v>
      </c>
      <c r="P47" s="89"/>
      <c r="Q47" s="89"/>
      <c r="R47" s="41">
        <v>1.1462743290976789</v>
      </c>
      <c r="S47" s="80"/>
      <c r="T47" s="90"/>
    </row>
    <row r="48" spans="1:20" ht="11.25" hidden="1" customHeight="1" outlineLevel="1" x14ac:dyDescent="0.25">
      <c r="A48" s="86" t="s">
        <v>102</v>
      </c>
      <c r="B48" s="22">
        <v>2015</v>
      </c>
      <c r="C48" s="88" t="s">
        <v>64</v>
      </c>
      <c r="D48" s="82"/>
      <c r="E48" s="82"/>
      <c r="F48" s="41">
        <v>0.72570322402989973</v>
      </c>
      <c r="G48" s="82"/>
      <c r="H48" s="82"/>
      <c r="I48" s="41">
        <v>0.90212916314143854</v>
      </c>
      <c r="J48" s="80"/>
      <c r="K48" s="80"/>
      <c r="L48" s="41">
        <v>0.99516136856367154</v>
      </c>
      <c r="M48" s="89"/>
      <c r="N48" s="89"/>
      <c r="O48" s="41">
        <v>1.0649571983538806</v>
      </c>
      <c r="P48" s="89"/>
      <c r="Q48" s="89"/>
      <c r="R48" s="41">
        <v>1.0982222087424987</v>
      </c>
      <c r="S48" s="80"/>
      <c r="T48" s="90"/>
    </row>
    <row r="49" spans="1:20" ht="11.25" hidden="1" customHeight="1" outlineLevel="1" x14ac:dyDescent="0.25">
      <c r="A49" s="86" t="s">
        <v>103</v>
      </c>
      <c r="B49" s="22">
        <v>2015</v>
      </c>
      <c r="C49" s="88" t="s">
        <v>65</v>
      </c>
      <c r="D49" s="82"/>
      <c r="E49" s="82"/>
      <c r="F49" s="41">
        <v>0.61873527664521077</v>
      </c>
      <c r="G49" s="82"/>
      <c r="H49" s="82"/>
      <c r="I49" s="41">
        <v>0.7784146414025912</v>
      </c>
      <c r="J49" s="80"/>
      <c r="K49" s="80"/>
      <c r="L49" s="41">
        <v>0.86539590589900683</v>
      </c>
      <c r="M49" s="89"/>
      <c r="N49" s="89"/>
      <c r="O49" s="41">
        <v>0.92292037033871566</v>
      </c>
      <c r="P49" s="89"/>
      <c r="Q49" s="89"/>
      <c r="R49" s="41">
        <v>0.94531276248180518</v>
      </c>
      <c r="S49" s="80"/>
      <c r="T49" s="90"/>
    </row>
    <row r="50" spans="1:20" ht="11.25" hidden="1" customHeight="1" outlineLevel="1" x14ac:dyDescent="0.25">
      <c r="A50" s="86" t="s">
        <v>104</v>
      </c>
      <c r="B50" s="22">
        <v>2015</v>
      </c>
      <c r="C50" s="88" t="s">
        <v>66</v>
      </c>
      <c r="D50" s="82"/>
      <c r="E50" s="82"/>
      <c r="F50" s="41">
        <v>0.8464815912453787</v>
      </c>
      <c r="G50" s="82"/>
      <c r="H50" s="82"/>
      <c r="I50" s="41">
        <v>1.0709399057637796</v>
      </c>
      <c r="J50" s="80"/>
      <c r="K50" s="80"/>
      <c r="L50" s="41">
        <v>1.1983518603694421</v>
      </c>
      <c r="M50" s="89"/>
      <c r="N50" s="89"/>
      <c r="O50" s="41">
        <v>1.2785898557679758</v>
      </c>
      <c r="P50" s="89"/>
      <c r="Q50" s="89"/>
      <c r="R50" s="41">
        <v>1.3110686877789846</v>
      </c>
      <c r="S50" s="80"/>
      <c r="T50" s="90"/>
    </row>
    <row r="51" spans="1:20" ht="11.25" hidden="1" customHeight="1" outlineLevel="1" x14ac:dyDescent="0.25">
      <c r="A51" s="86" t="s">
        <v>105</v>
      </c>
      <c r="B51" s="22">
        <v>2015</v>
      </c>
      <c r="C51" s="88" t="s">
        <v>67</v>
      </c>
      <c r="D51" s="82"/>
      <c r="E51" s="82"/>
      <c r="F51" s="41">
        <v>0.92699883617173384</v>
      </c>
      <c r="G51" s="82"/>
      <c r="H51" s="82"/>
      <c r="I51" s="41">
        <v>1.1953065045744466</v>
      </c>
      <c r="J51" s="80"/>
      <c r="K51" s="80"/>
      <c r="L51" s="41">
        <v>1.3540321612154713</v>
      </c>
      <c r="M51" s="89"/>
      <c r="N51" s="89"/>
      <c r="O51" s="41">
        <v>1.4655675409947975</v>
      </c>
      <c r="P51" s="89"/>
      <c r="Q51" s="89"/>
      <c r="R51" s="41">
        <v>1.5076133040674904</v>
      </c>
      <c r="S51" s="80"/>
      <c r="T51" s="90"/>
    </row>
    <row r="52" spans="1:20" ht="11.25" hidden="1" customHeight="1" outlineLevel="1" x14ac:dyDescent="0.25">
      <c r="A52" s="86" t="s">
        <v>106</v>
      </c>
      <c r="B52" s="22">
        <v>2015</v>
      </c>
      <c r="C52" s="88" t="s">
        <v>68</v>
      </c>
      <c r="D52" s="82"/>
      <c r="E52" s="82"/>
      <c r="F52" s="41">
        <v>1.3195883067684377</v>
      </c>
      <c r="G52" s="82"/>
      <c r="H52" s="82"/>
      <c r="I52" s="41">
        <v>1.6450891004555928</v>
      </c>
      <c r="J52" s="80"/>
      <c r="K52" s="80"/>
      <c r="L52" s="41">
        <v>1.82121675844283</v>
      </c>
      <c r="M52" s="89"/>
      <c r="N52" s="89"/>
      <c r="O52" s="41">
        <v>1.9329074683859631</v>
      </c>
      <c r="P52" s="89"/>
      <c r="Q52" s="89"/>
      <c r="R52" s="41">
        <v>1.9802868383708301</v>
      </c>
      <c r="S52" s="80"/>
      <c r="T52" s="90"/>
    </row>
    <row r="53" spans="1:20" ht="15" customHeight="1" collapsed="1" x14ac:dyDescent="0.25">
      <c r="A53" s="86" t="s">
        <v>107</v>
      </c>
      <c r="B53" s="92">
        <v>2015</v>
      </c>
      <c r="C53" s="93" t="s">
        <v>0</v>
      </c>
      <c r="D53" s="94"/>
      <c r="E53" s="94"/>
      <c r="F53" s="95">
        <v>0.82173119723097443</v>
      </c>
      <c r="G53" s="94"/>
      <c r="H53" s="94"/>
      <c r="I53" s="95">
        <v>1.0275633130354294</v>
      </c>
      <c r="J53" s="94"/>
      <c r="K53" s="94"/>
      <c r="L53" s="95">
        <v>1.1361292816712449</v>
      </c>
      <c r="M53" s="89"/>
      <c r="N53" s="89"/>
      <c r="O53" s="95">
        <v>1.2104937088235772</v>
      </c>
      <c r="P53" s="89"/>
      <c r="Q53" s="89"/>
      <c r="R53" s="95">
        <v>1.2412253737363272</v>
      </c>
      <c r="S53" s="94"/>
      <c r="T53" s="96"/>
    </row>
    <row r="54" spans="1:20" ht="15" hidden="1" customHeight="1" outlineLevel="1" x14ac:dyDescent="0.25">
      <c r="A54" s="86" t="s">
        <v>108</v>
      </c>
      <c r="B54" s="87">
        <v>2016</v>
      </c>
      <c r="C54" s="88" t="s">
        <v>58</v>
      </c>
      <c r="D54" s="82"/>
      <c r="E54" s="82"/>
      <c r="F54" s="41">
        <v>1.4923832516596036</v>
      </c>
      <c r="G54" s="82"/>
      <c r="H54" s="82"/>
      <c r="I54" s="41">
        <v>1.8886751708275824</v>
      </c>
      <c r="J54" s="80"/>
      <c r="K54" s="80"/>
      <c r="L54" s="41">
        <v>2.1106649201509526</v>
      </c>
      <c r="M54" s="89"/>
      <c r="N54" s="89"/>
      <c r="O54" s="41">
        <v>2.2773153874133811</v>
      </c>
      <c r="P54" s="89"/>
      <c r="Q54" s="89"/>
      <c r="R54" s="41">
        <v>2.3577185141529782</v>
      </c>
      <c r="S54" s="80"/>
      <c r="T54" s="90"/>
    </row>
    <row r="55" spans="1:20" ht="11.25" hidden="1" customHeight="1" outlineLevel="1" x14ac:dyDescent="0.25">
      <c r="A55" s="86" t="s">
        <v>109</v>
      </c>
      <c r="B55" s="22">
        <v>2016</v>
      </c>
      <c r="C55" s="88" t="s">
        <v>59</v>
      </c>
      <c r="D55" s="82"/>
      <c r="E55" s="82"/>
      <c r="F55" s="41">
        <v>0.84855368173555235</v>
      </c>
      <c r="G55" s="82"/>
      <c r="H55" s="82"/>
      <c r="I55" s="41">
        <v>1.0509050475283317</v>
      </c>
      <c r="J55" s="80"/>
      <c r="K55" s="80"/>
      <c r="L55" s="41">
        <v>1.147187203104167</v>
      </c>
      <c r="M55" s="89"/>
      <c r="N55" s="89"/>
      <c r="O55" s="41">
        <v>1.2103859051227062</v>
      </c>
      <c r="P55" s="89"/>
      <c r="Q55" s="89"/>
      <c r="R55" s="41">
        <v>1.2374045936729061</v>
      </c>
      <c r="S55" s="80"/>
      <c r="T55" s="90"/>
    </row>
    <row r="56" spans="1:20" ht="11.25" hidden="1" customHeight="1" outlineLevel="1" x14ac:dyDescent="0.25">
      <c r="A56" s="86" t="s">
        <v>110</v>
      </c>
      <c r="B56" s="22">
        <v>2016</v>
      </c>
      <c r="C56" s="88" t="s">
        <v>60</v>
      </c>
      <c r="D56" s="82"/>
      <c r="E56" s="82"/>
      <c r="F56" s="41">
        <v>0.58765377231961224</v>
      </c>
      <c r="G56" s="82"/>
      <c r="H56" s="82"/>
      <c r="I56" s="41">
        <v>0.74012203210784833</v>
      </c>
      <c r="J56" s="80"/>
      <c r="K56" s="80"/>
      <c r="L56" s="41">
        <v>0.81886074045885948</v>
      </c>
      <c r="M56" s="89"/>
      <c r="N56" s="89"/>
      <c r="O56" s="41">
        <v>0.86826477825583481</v>
      </c>
      <c r="P56" s="89"/>
      <c r="Q56" s="89"/>
      <c r="R56" s="41">
        <v>0.88805040240558242</v>
      </c>
      <c r="S56" s="80"/>
      <c r="T56" s="90"/>
    </row>
    <row r="57" spans="1:20" ht="11.25" hidden="1" customHeight="1" outlineLevel="1" x14ac:dyDescent="0.25">
      <c r="A57" s="86" t="s">
        <v>111</v>
      </c>
      <c r="B57" s="22">
        <v>2016</v>
      </c>
      <c r="C57" s="88" t="s">
        <v>61</v>
      </c>
      <c r="D57" s="82"/>
      <c r="E57" s="82"/>
      <c r="F57" s="41">
        <v>0.45116012627342172</v>
      </c>
      <c r="G57" s="82"/>
      <c r="H57" s="82"/>
      <c r="I57" s="41">
        <v>0.5654329953433006</v>
      </c>
      <c r="J57" s="80"/>
      <c r="K57" s="80"/>
      <c r="L57" s="41">
        <v>0.6239662753888382</v>
      </c>
      <c r="M57" s="89"/>
      <c r="N57" s="89"/>
      <c r="O57" s="41">
        <v>0.65905100767356828</v>
      </c>
      <c r="P57" s="89"/>
      <c r="Q57" s="89"/>
      <c r="R57" s="41">
        <v>0.67358994623154445</v>
      </c>
      <c r="S57" s="80"/>
      <c r="T57" s="90"/>
    </row>
    <row r="58" spans="1:20" ht="11.25" hidden="1" customHeight="1" outlineLevel="1" x14ac:dyDescent="0.25">
      <c r="A58" s="86" t="s">
        <v>112</v>
      </c>
      <c r="B58" s="22">
        <v>2016</v>
      </c>
      <c r="C58" s="88" t="s">
        <v>42</v>
      </c>
      <c r="D58" s="82"/>
      <c r="E58" s="82"/>
      <c r="F58" s="41">
        <v>0.57016791647613729</v>
      </c>
      <c r="G58" s="82"/>
      <c r="H58" s="82"/>
      <c r="I58" s="41">
        <v>0.71296322849646288</v>
      </c>
      <c r="J58" s="80"/>
      <c r="K58" s="80"/>
      <c r="L58" s="41">
        <v>0.78651421416751077</v>
      </c>
      <c r="M58" s="89"/>
      <c r="N58" s="89"/>
      <c r="O58" s="41">
        <v>0.83614635174284047</v>
      </c>
      <c r="P58" s="89"/>
      <c r="Q58" s="89"/>
      <c r="R58" s="41">
        <v>0.85766909281392145</v>
      </c>
      <c r="S58" s="80"/>
      <c r="T58" s="90"/>
    </row>
    <row r="59" spans="1:20" ht="11.25" hidden="1" customHeight="1" outlineLevel="1" x14ac:dyDescent="0.25">
      <c r="A59" s="86" t="s">
        <v>113</v>
      </c>
      <c r="B59" s="22">
        <v>2016</v>
      </c>
      <c r="C59" s="88" t="s">
        <v>62</v>
      </c>
      <c r="D59" s="82"/>
      <c r="E59" s="82"/>
      <c r="F59" s="41">
        <v>1.0052531139546517</v>
      </c>
      <c r="G59" s="82"/>
      <c r="H59" s="82"/>
      <c r="I59" s="41">
        <v>1.2538479129467248</v>
      </c>
      <c r="J59" s="80"/>
      <c r="K59" s="80"/>
      <c r="L59" s="41">
        <v>1.390316574013994</v>
      </c>
      <c r="M59" s="89"/>
      <c r="N59" s="89"/>
      <c r="O59" s="41">
        <v>1.4862011586622828</v>
      </c>
      <c r="P59" s="89"/>
      <c r="Q59" s="89"/>
      <c r="R59" s="41">
        <v>1.5237151853765738</v>
      </c>
      <c r="S59" s="80"/>
      <c r="T59" s="90"/>
    </row>
    <row r="60" spans="1:20" ht="11.25" hidden="1" customHeight="1" outlineLevel="1" x14ac:dyDescent="0.25">
      <c r="A60" s="86" t="s">
        <v>114</v>
      </c>
      <c r="B60" s="22">
        <v>2016</v>
      </c>
      <c r="C60" s="88" t="s">
        <v>63</v>
      </c>
      <c r="D60" s="82"/>
      <c r="E60" s="82"/>
      <c r="F60" s="41">
        <v>0.69013078483693846</v>
      </c>
      <c r="G60" s="82"/>
      <c r="H60" s="82"/>
      <c r="I60" s="41">
        <v>0.8313596026671064</v>
      </c>
      <c r="J60" s="80"/>
      <c r="K60" s="80"/>
      <c r="L60" s="41">
        <v>0.8982371298350813</v>
      </c>
      <c r="M60" s="89"/>
      <c r="N60" s="89"/>
      <c r="O60" s="41">
        <v>0.9441055214763594</v>
      </c>
      <c r="P60" s="89"/>
      <c r="Q60" s="89"/>
      <c r="R60" s="41">
        <v>0.96328951333330792</v>
      </c>
      <c r="S60" s="80"/>
      <c r="T60" s="90"/>
    </row>
    <row r="61" spans="1:20" ht="11.25" hidden="1" customHeight="1" outlineLevel="1" x14ac:dyDescent="0.25">
      <c r="A61" s="86" t="s">
        <v>115</v>
      </c>
      <c r="B61" s="22">
        <v>2016</v>
      </c>
      <c r="C61" s="88" t="s">
        <v>64</v>
      </c>
      <c r="D61" s="82"/>
      <c r="E61" s="82"/>
      <c r="F61" s="41">
        <v>0.96077812372337235</v>
      </c>
      <c r="G61" s="82"/>
      <c r="H61" s="82"/>
      <c r="I61" s="41">
        <v>1.1687324663875103</v>
      </c>
      <c r="J61" s="80"/>
      <c r="K61" s="80"/>
      <c r="L61" s="41">
        <v>1.2681368644632869</v>
      </c>
      <c r="M61" s="89"/>
      <c r="N61" s="89"/>
      <c r="O61" s="41">
        <v>1.3285487548845936</v>
      </c>
      <c r="P61" s="89"/>
      <c r="Q61" s="89"/>
      <c r="R61" s="41">
        <v>1.3534896004207155</v>
      </c>
      <c r="S61" s="80"/>
      <c r="T61" s="90"/>
    </row>
    <row r="62" spans="1:20" ht="11.25" hidden="1" customHeight="1" outlineLevel="1" x14ac:dyDescent="0.25">
      <c r="A62" s="86" t="s">
        <v>116</v>
      </c>
      <c r="B62" s="22">
        <v>2016</v>
      </c>
      <c r="C62" s="88" t="s">
        <v>65</v>
      </c>
      <c r="D62" s="82"/>
      <c r="E62" s="82"/>
      <c r="F62" s="41">
        <v>1.0397067811664868</v>
      </c>
      <c r="G62" s="82"/>
      <c r="H62" s="82"/>
      <c r="I62" s="41">
        <v>1.291157711008367</v>
      </c>
      <c r="J62" s="80"/>
      <c r="K62" s="80"/>
      <c r="L62" s="41">
        <v>1.4270405641706674</v>
      </c>
      <c r="M62" s="89"/>
      <c r="N62" s="89"/>
      <c r="O62" s="41">
        <v>1.5164951650860417</v>
      </c>
      <c r="P62" s="89"/>
      <c r="Q62" s="89"/>
      <c r="R62" s="41">
        <v>1.5536261694850282</v>
      </c>
      <c r="S62" s="80"/>
      <c r="T62" s="90"/>
    </row>
    <row r="63" spans="1:20" ht="11.25" hidden="1" customHeight="1" outlineLevel="1" x14ac:dyDescent="0.25">
      <c r="A63" s="86" t="s">
        <v>117</v>
      </c>
      <c r="B63" s="22">
        <v>2016</v>
      </c>
      <c r="C63" s="88" t="s">
        <v>66</v>
      </c>
      <c r="D63" s="82"/>
      <c r="E63" s="82"/>
      <c r="F63" s="41">
        <v>1.0180964551934011</v>
      </c>
      <c r="G63" s="82"/>
      <c r="H63" s="82"/>
      <c r="I63" s="41">
        <v>1.341825071084557</v>
      </c>
      <c r="J63" s="80"/>
      <c r="K63" s="80"/>
      <c r="L63" s="41">
        <v>1.5046288300169977</v>
      </c>
      <c r="M63" s="89"/>
      <c r="N63" s="89"/>
      <c r="O63" s="41">
        <v>1.6210794578393148</v>
      </c>
      <c r="P63" s="89"/>
      <c r="Q63" s="89"/>
      <c r="R63" s="41">
        <v>1.6674532362238779</v>
      </c>
      <c r="S63" s="80"/>
      <c r="T63" s="90"/>
    </row>
    <row r="64" spans="1:20" ht="11.25" hidden="1" customHeight="1" outlineLevel="1" x14ac:dyDescent="0.25">
      <c r="A64" s="86" t="s">
        <v>118</v>
      </c>
      <c r="B64" s="22">
        <v>2016</v>
      </c>
      <c r="C64" s="88" t="s">
        <v>67</v>
      </c>
      <c r="D64" s="82"/>
      <c r="E64" s="82"/>
      <c r="F64" s="41">
        <v>1.438975873745882</v>
      </c>
      <c r="G64" s="82"/>
      <c r="H64" s="82"/>
      <c r="I64" s="41">
        <v>1.9124062585982387</v>
      </c>
      <c r="J64" s="80"/>
      <c r="K64" s="80"/>
      <c r="L64" s="41">
        <v>2.1732032766005602</v>
      </c>
      <c r="M64" s="89"/>
      <c r="N64" s="89"/>
      <c r="O64" s="41">
        <v>2.3614076355922151</v>
      </c>
      <c r="P64" s="89"/>
      <c r="Q64" s="89"/>
      <c r="R64" s="41">
        <v>2.4408176921447762</v>
      </c>
      <c r="S64" s="80"/>
      <c r="T64" s="90"/>
    </row>
    <row r="65" spans="1:20" ht="11.25" hidden="1" customHeight="1" outlineLevel="1" x14ac:dyDescent="0.25">
      <c r="A65" s="86" t="s">
        <v>119</v>
      </c>
      <c r="B65" s="22">
        <v>2016</v>
      </c>
      <c r="C65" s="88" t="s">
        <v>68</v>
      </c>
      <c r="D65" s="82"/>
      <c r="E65" s="82"/>
      <c r="F65" s="41">
        <v>0.96527667635929504</v>
      </c>
      <c r="G65" s="82"/>
      <c r="H65" s="82"/>
      <c r="I65" s="41">
        <v>1.2154279323640935</v>
      </c>
      <c r="J65" s="80"/>
      <c r="K65" s="80"/>
      <c r="L65" s="41">
        <v>1.3357129718316116</v>
      </c>
      <c r="M65" s="89"/>
      <c r="N65" s="89"/>
      <c r="O65" s="41">
        <v>1.410962890615437</v>
      </c>
      <c r="P65" s="89"/>
      <c r="Q65" s="89"/>
      <c r="R65" s="41">
        <v>1.439867902337113</v>
      </c>
      <c r="S65" s="80"/>
      <c r="T65" s="90"/>
    </row>
    <row r="66" spans="1:20" ht="15" customHeight="1" collapsed="1" x14ac:dyDescent="0.25">
      <c r="A66" s="86" t="s">
        <v>120</v>
      </c>
      <c r="B66" s="92">
        <v>2016</v>
      </c>
      <c r="C66" s="93" t="s">
        <v>0</v>
      </c>
      <c r="D66" s="94"/>
      <c r="E66" s="94"/>
      <c r="F66" s="95">
        <v>0.93595509518287656</v>
      </c>
      <c r="G66" s="94"/>
      <c r="H66" s="94"/>
      <c r="I66" s="95">
        <v>1.1751889049398869</v>
      </c>
      <c r="J66" s="94"/>
      <c r="K66" s="94"/>
      <c r="L66" s="95">
        <v>1.2981286263509446</v>
      </c>
      <c r="M66" s="89"/>
      <c r="N66" s="89"/>
      <c r="O66" s="95">
        <v>1.3806377530877825</v>
      </c>
      <c r="P66" s="89"/>
      <c r="Q66" s="89"/>
      <c r="R66" s="95">
        <v>1.4151007488812724</v>
      </c>
      <c r="S66" s="94"/>
      <c r="T66" s="96"/>
    </row>
    <row r="67" spans="1:20" ht="15" hidden="1" customHeight="1" outlineLevel="1" x14ac:dyDescent="0.25">
      <c r="A67" s="86" t="s">
        <v>121</v>
      </c>
      <c r="B67" s="87">
        <v>2017</v>
      </c>
      <c r="C67" s="88" t="s">
        <v>58</v>
      </c>
      <c r="D67" s="82"/>
      <c r="E67" s="82"/>
      <c r="F67" s="41">
        <v>1.2203757486903442</v>
      </c>
      <c r="G67" s="82"/>
      <c r="H67" s="82"/>
      <c r="I67" s="41">
        <v>1.5162439651998483</v>
      </c>
      <c r="J67" s="80"/>
      <c r="K67" s="80"/>
      <c r="L67" s="41">
        <v>1.6502642243426919</v>
      </c>
      <c r="M67" s="89"/>
      <c r="N67" s="89"/>
      <c r="O67" s="41">
        <v>1.7338118345432463</v>
      </c>
      <c r="P67" s="89"/>
      <c r="Q67" s="89"/>
      <c r="R67" s="41">
        <v>1.7713383673103209</v>
      </c>
      <c r="S67" s="80"/>
      <c r="T67" s="90"/>
    </row>
    <row r="68" spans="1:20" ht="11.25" hidden="1" customHeight="1" outlineLevel="1" x14ac:dyDescent="0.25">
      <c r="A68" s="86" t="s">
        <v>122</v>
      </c>
      <c r="B68" s="22">
        <v>2017</v>
      </c>
      <c r="C68" s="88" t="s">
        <v>59</v>
      </c>
      <c r="D68" s="82"/>
      <c r="E68" s="82"/>
      <c r="F68" s="41">
        <v>0.91282124877849924</v>
      </c>
      <c r="G68" s="82"/>
      <c r="H68" s="82"/>
      <c r="I68" s="41">
        <v>1.128804831858389</v>
      </c>
      <c r="J68" s="80"/>
      <c r="K68" s="80"/>
      <c r="L68" s="41">
        <v>1.2234099114390489</v>
      </c>
      <c r="M68" s="89"/>
      <c r="N68" s="89"/>
      <c r="O68" s="41">
        <v>1.2812608413491802</v>
      </c>
      <c r="P68" s="89"/>
      <c r="Q68" s="89"/>
      <c r="R68" s="41">
        <v>1.3041877037300935</v>
      </c>
      <c r="S68" s="80"/>
      <c r="T68" s="90"/>
    </row>
    <row r="69" spans="1:20" ht="11.25" hidden="1" customHeight="1" outlineLevel="1" x14ac:dyDescent="0.25">
      <c r="A69" s="86" t="s">
        <v>123</v>
      </c>
      <c r="B69" s="22">
        <v>2017</v>
      </c>
      <c r="C69" s="88" t="s">
        <v>60</v>
      </c>
      <c r="D69" s="82"/>
      <c r="E69" s="82"/>
      <c r="F69" s="41">
        <v>0.87083569630179625</v>
      </c>
      <c r="G69" s="82"/>
      <c r="H69" s="82"/>
      <c r="I69" s="41">
        <v>1.0853281213121733</v>
      </c>
      <c r="J69" s="80"/>
      <c r="K69" s="80"/>
      <c r="L69" s="41">
        <v>1.1844554465220938</v>
      </c>
      <c r="M69" s="89"/>
      <c r="N69" s="89"/>
      <c r="O69" s="41">
        <v>1.2480016372466878</v>
      </c>
      <c r="P69" s="89"/>
      <c r="Q69" s="89"/>
      <c r="R69" s="41">
        <v>1.2722104141180495</v>
      </c>
      <c r="S69" s="80"/>
      <c r="T69" s="90"/>
    </row>
    <row r="70" spans="1:20" ht="11.25" hidden="1" customHeight="1" outlineLevel="1" x14ac:dyDescent="0.25">
      <c r="A70" s="86" t="s">
        <v>124</v>
      </c>
      <c r="B70" s="22">
        <v>2017</v>
      </c>
      <c r="C70" s="88" t="s">
        <v>61</v>
      </c>
      <c r="D70" s="82"/>
      <c r="E70" s="82"/>
      <c r="F70" s="41">
        <v>1.4782944795119306</v>
      </c>
      <c r="G70" s="82"/>
      <c r="H70" s="82"/>
      <c r="I70" s="41">
        <v>1.8478324654716545</v>
      </c>
      <c r="J70" s="80"/>
      <c r="K70" s="80"/>
      <c r="L70" s="41">
        <v>2.0396284671330847</v>
      </c>
      <c r="M70" s="89"/>
      <c r="N70" s="89"/>
      <c r="O70" s="41">
        <v>2.1643756881899208</v>
      </c>
      <c r="P70" s="89"/>
      <c r="Q70" s="89"/>
      <c r="R70" s="41">
        <v>2.2140636238165285</v>
      </c>
      <c r="S70" s="80"/>
      <c r="T70" s="90"/>
    </row>
    <row r="71" spans="1:20" ht="11.25" hidden="1" customHeight="1" outlineLevel="1" x14ac:dyDescent="0.25">
      <c r="A71" s="86" t="s">
        <v>125</v>
      </c>
      <c r="B71" s="22">
        <v>2017</v>
      </c>
      <c r="C71" s="88" t="s">
        <v>42</v>
      </c>
      <c r="D71" s="82"/>
      <c r="E71" s="82"/>
      <c r="F71" s="41">
        <v>1.3690090780728994</v>
      </c>
      <c r="G71" s="82"/>
      <c r="H71" s="82"/>
      <c r="I71" s="41">
        <v>1.71817463130877</v>
      </c>
      <c r="J71" s="80"/>
      <c r="K71" s="80"/>
      <c r="L71" s="41">
        <v>1.9042326921751851</v>
      </c>
      <c r="M71" s="89"/>
      <c r="N71" s="89"/>
      <c r="O71" s="41">
        <v>2.0438273526768853</v>
      </c>
      <c r="P71" s="89"/>
      <c r="Q71" s="89"/>
      <c r="R71" s="41">
        <v>2.112602385890014</v>
      </c>
      <c r="S71" s="80"/>
      <c r="T71" s="90"/>
    </row>
    <row r="72" spans="1:20" ht="11.25" hidden="1" customHeight="1" outlineLevel="1" x14ac:dyDescent="0.25">
      <c r="A72" s="86" t="s">
        <v>126</v>
      </c>
      <c r="B72" s="22">
        <v>2017</v>
      </c>
      <c r="C72" s="88" t="s">
        <v>62</v>
      </c>
      <c r="D72" s="82"/>
      <c r="E72" s="82"/>
      <c r="F72" s="41">
        <v>0.75393913965959314</v>
      </c>
      <c r="G72" s="82"/>
      <c r="H72" s="82"/>
      <c r="I72" s="41">
        <v>0.94274046113058318</v>
      </c>
      <c r="J72" s="80"/>
      <c r="K72" s="80"/>
      <c r="L72" s="41">
        <v>1.0383708845781712</v>
      </c>
      <c r="M72" s="89"/>
      <c r="N72" s="89"/>
      <c r="O72" s="41">
        <v>1.1089257914224788</v>
      </c>
      <c r="P72" s="89"/>
      <c r="Q72" s="89"/>
      <c r="R72" s="41">
        <v>1.1443487788934306</v>
      </c>
      <c r="S72" s="80"/>
      <c r="T72" s="90"/>
    </row>
    <row r="73" spans="1:20" ht="11.25" hidden="1" customHeight="1" outlineLevel="1" x14ac:dyDescent="0.25">
      <c r="A73" s="86" t="s">
        <v>127</v>
      </c>
      <c r="B73" s="22">
        <v>2017</v>
      </c>
      <c r="C73" s="88" t="s">
        <v>63</v>
      </c>
      <c r="D73" s="82"/>
      <c r="E73" s="82"/>
      <c r="F73" s="41">
        <v>0.97245671405039502</v>
      </c>
      <c r="G73" s="82"/>
      <c r="H73" s="82"/>
      <c r="I73" s="41">
        <v>1.1650071306064547</v>
      </c>
      <c r="J73" s="80"/>
      <c r="K73" s="80"/>
      <c r="L73" s="41">
        <v>1.2503364175682492</v>
      </c>
      <c r="M73" s="89"/>
      <c r="N73" s="89"/>
      <c r="O73" s="41">
        <v>1.3047839127752923</v>
      </c>
      <c r="P73" s="89"/>
      <c r="Q73" s="89"/>
      <c r="R73" s="41">
        <v>1.3297037508234411</v>
      </c>
      <c r="S73" s="80"/>
      <c r="T73" s="90"/>
    </row>
    <row r="74" spans="1:20" ht="11.25" hidden="1" customHeight="1" outlineLevel="1" x14ac:dyDescent="0.25">
      <c r="A74" s="86" t="s">
        <v>128</v>
      </c>
      <c r="B74" s="22">
        <v>2017</v>
      </c>
      <c r="C74" s="88" t="s">
        <v>64</v>
      </c>
      <c r="D74" s="82"/>
      <c r="E74" s="82"/>
      <c r="F74" s="41">
        <v>1.0015218229786313</v>
      </c>
      <c r="G74" s="82"/>
      <c r="H74" s="82"/>
      <c r="I74" s="41">
        <v>1.235224998836614</v>
      </c>
      <c r="J74" s="80"/>
      <c r="K74" s="80"/>
      <c r="L74" s="41">
        <v>1.3482138005453237</v>
      </c>
      <c r="M74" s="89"/>
      <c r="N74" s="89"/>
      <c r="O74" s="41">
        <v>1.425451086830833</v>
      </c>
      <c r="P74" s="89"/>
      <c r="Q74" s="89"/>
      <c r="R74" s="41">
        <v>1.4593956664564587</v>
      </c>
      <c r="S74" s="80"/>
      <c r="T74" s="90"/>
    </row>
    <row r="75" spans="1:20" ht="11.25" hidden="1" customHeight="1" outlineLevel="1" x14ac:dyDescent="0.25">
      <c r="A75" s="86" t="s">
        <v>129</v>
      </c>
      <c r="B75" s="22">
        <v>2017</v>
      </c>
      <c r="C75" s="88" t="s">
        <v>65</v>
      </c>
      <c r="D75" s="82"/>
      <c r="E75" s="82"/>
      <c r="F75" s="41">
        <v>1.0706117669889466</v>
      </c>
      <c r="G75" s="82"/>
      <c r="H75" s="82"/>
      <c r="I75" s="41">
        <v>1.331000205440688</v>
      </c>
      <c r="J75" s="80"/>
      <c r="K75" s="80"/>
      <c r="L75" s="41">
        <v>1.4668031582170613</v>
      </c>
      <c r="M75" s="89"/>
      <c r="N75" s="89"/>
      <c r="O75" s="41">
        <v>1.5582732489930891</v>
      </c>
      <c r="P75" s="89"/>
      <c r="Q75" s="89"/>
      <c r="R75" s="41">
        <v>1.5945510149368829</v>
      </c>
      <c r="S75" s="80"/>
      <c r="T75" s="90"/>
    </row>
    <row r="76" spans="1:20" ht="11.25" hidden="1" customHeight="1" outlineLevel="1" x14ac:dyDescent="0.25">
      <c r="A76" s="86" t="s">
        <v>130</v>
      </c>
      <c r="B76" s="22">
        <v>2017</v>
      </c>
      <c r="C76" s="88" t="s">
        <v>66</v>
      </c>
      <c r="D76" s="82"/>
      <c r="E76" s="82"/>
      <c r="F76" s="41">
        <v>1.3956238427156862</v>
      </c>
      <c r="G76" s="82"/>
      <c r="H76" s="82"/>
      <c r="I76" s="41">
        <v>1.7707735463920073</v>
      </c>
      <c r="J76" s="80"/>
      <c r="K76" s="80"/>
      <c r="L76" s="41">
        <v>1.9715314214478923</v>
      </c>
      <c r="M76" s="89"/>
      <c r="N76" s="89"/>
      <c r="O76" s="41">
        <v>2.1048550429740374</v>
      </c>
      <c r="P76" s="89"/>
      <c r="Q76" s="89"/>
      <c r="R76" s="41">
        <v>2.1531327158905071</v>
      </c>
      <c r="S76" s="80"/>
      <c r="T76" s="90"/>
    </row>
    <row r="77" spans="1:20" ht="11.25" hidden="1" customHeight="1" outlineLevel="1" x14ac:dyDescent="0.25">
      <c r="A77" s="86" t="s">
        <v>131</v>
      </c>
      <c r="B77" s="22">
        <v>2017</v>
      </c>
      <c r="C77" s="88" t="s">
        <v>67</v>
      </c>
      <c r="D77" s="82"/>
      <c r="E77" s="82"/>
      <c r="F77" s="41">
        <v>1.2440873063881526</v>
      </c>
      <c r="G77" s="82"/>
      <c r="H77" s="82"/>
      <c r="I77" s="41">
        <v>1.5927045159874922</v>
      </c>
      <c r="J77" s="80"/>
      <c r="K77" s="80"/>
      <c r="L77" s="41">
        <v>1.7825789707596016</v>
      </c>
      <c r="M77" s="89"/>
      <c r="N77" s="89"/>
      <c r="O77" s="41">
        <v>1.9069852918241139</v>
      </c>
      <c r="P77" s="89"/>
      <c r="Q77" s="89"/>
      <c r="R77" s="41">
        <v>1.9623573092183051</v>
      </c>
      <c r="S77" s="80"/>
      <c r="T77" s="90"/>
    </row>
    <row r="78" spans="1:20" ht="11.25" hidden="1" customHeight="1" outlineLevel="1" x14ac:dyDescent="0.25">
      <c r="A78" s="86" t="s">
        <v>132</v>
      </c>
      <c r="B78" s="22">
        <v>2017</v>
      </c>
      <c r="C78" s="88" t="s">
        <v>68</v>
      </c>
      <c r="D78" s="82"/>
      <c r="E78" s="82"/>
      <c r="F78" s="41">
        <v>1.1717290715726705</v>
      </c>
      <c r="G78" s="82"/>
      <c r="H78" s="82"/>
      <c r="I78" s="41">
        <v>1.4510609877000746</v>
      </c>
      <c r="J78" s="80"/>
      <c r="K78" s="80"/>
      <c r="L78" s="41">
        <v>1.5862879420624694</v>
      </c>
      <c r="M78" s="89"/>
      <c r="N78" s="89"/>
      <c r="O78" s="41">
        <v>1.6779014227068387</v>
      </c>
      <c r="P78" s="89"/>
      <c r="Q78" s="89"/>
      <c r="R78" s="41">
        <v>1.726069335210596</v>
      </c>
      <c r="S78" s="80"/>
      <c r="T78" s="90"/>
    </row>
    <row r="79" spans="1:20" ht="15" customHeight="1" collapsed="1" x14ac:dyDescent="0.25">
      <c r="A79" s="86" t="s">
        <v>133</v>
      </c>
      <c r="B79" s="92">
        <v>2017</v>
      </c>
      <c r="C79" s="93" t="s">
        <v>0</v>
      </c>
      <c r="D79" s="94"/>
      <c r="E79" s="94"/>
      <c r="F79" s="95">
        <v>1.1305900312965207</v>
      </c>
      <c r="G79" s="94"/>
      <c r="H79" s="94"/>
      <c r="I79" s="95">
        <v>1.4078248004965133</v>
      </c>
      <c r="J79" s="94"/>
      <c r="K79" s="94"/>
      <c r="L79" s="95">
        <v>1.5451009909602504</v>
      </c>
      <c r="M79" s="89"/>
      <c r="N79" s="89"/>
      <c r="O79" s="95">
        <v>1.6369631968796483</v>
      </c>
      <c r="P79" s="89"/>
      <c r="Q79" s="89"/>
      <c r="R79" s="95">
        <v>1.6771833242876539</v>
      </c>
      <c r="S79" s="94"/>
      <c r="T79" s="96"/>
    </row>
    <row r="80" spans="1:20" ht="15" hidden="1" customHeight="1" outlineLevel="1" x14ac:dyDescent="0.25">
      <c r="A80" s="86" t="s">
        <v>134</v>
      </c>
      <c r="B80" s="87">
        <v>2018</v>
      </c>
      <c r="C80" s="88" t="s">
        <v>58</v>
      </c>
      <c r="D80" s="82"/>
      <c r="E80" s="82"/>
      <c r="F80" s="41">
        <v>1.4078726320718715</v>
      </c>
      <c r="G80" s="82"/>
      <c r="H80" s="82"/>
      <c r="I80" s="41">
        <v>1.749159516340427</v>
      </c>
      <c r="J80" s="80"/>
      <c r="K80" s="80"/>
      <c r="L80" s="41">
        <v>1.9221888099994686</v>
      </c>
      <c r="M80" s="89"/>
      <c r="N80" s="89"/>
      <c r="O80" s="41">
        <v>2.047917067787651</v>
      </c>
      <c r="P80" s="89"/>
      <c r="Q80" s="89"/>
      <c r="R80" s="41">
        <v>2.1230652732503899</v>
      </c>
      <c r="S80" s="80"/>
      <c r="T80" s="90"/>
    </row>
    <row r="81" spans="1:20" ht="11.25" hidden="1" customHeight="1" outlineLevel="1" x14ac:dyDescent="0.25">
      <c r="A81" s="86" t="s">
        <v>135</v>
      </c>
      <c r="B81" s="22">
        <v>2018</v>
      </c>
      <c r="C81" s="88" t="s">
        <v>59</v>
      </c>
      <c r="D81" s="82"/>
      <c r="E81" s="82"/>
      <c r="F81" s="41">
        <v>1.863688340446167</v>
      </c>
      <c r="G81" s="82"/>
      <c r="H81" s="82"/>
      <c r="I81" s="41">
        <v>2.324696928970738</v>
      </c>
      <c r="J81" s="80"/>
      <c r="K81" s="80"/>
      <c r="L81" s="41">
        <v>2.564936717401622</v>
      </c>
      <c r="M81" s="89"/>
      <c r="N81" s="89"/>
      <c r="O81" s="41">
        <v>2.7467269412188386</v>
      </c>
      <c r="P81" s="89"/>
      <c r="Q81" s="89"/>
      <c r="R81" s="41">
        <v>2.8575139368891911</v>
      </c>
      <c r="S81" s="80"/>
      <c r="T81" s="90"/>
    </row>
    <row r="82" spans="1:20" ht="11.25" hidden="1" customHeight="1" outlineLevel="1" x14ac:dyDescent="0.25">
      <c r="A82" s="86" t="s">
        <v>136</v>
      </c>
      <c r="B82" s="22">
        <v>2018</v>
      </c>
      <c r="C82" s="88" t="s">
        <v>60</v>
      </c>
      <c r="D82" s="82"/>
      <c r="E82" s="82"/>
      <c r="F82" s="41">
        <v>1.7654502463026773</v>
      </c>
      <c r="G82" s="82"/>
      <c r="H82" s="82"/>
      <c r="I82" s="41">
        <v>2.2001207360093531</v>
      </c>
      <c r="J82" s="80"/>
      <c r="K82" s="80"/>
      <c r="L82" s="41">
        <v>2.4227813619978633</v>
      </c>
      <c r="M82" s="89"/>
      <c r="N82" s="89"/>
      <c r="O82" s="41">
        <v>2.585181922987644</v>
      </c>
      <c r="P82" s="89"/>
      <c r="Q82" s="89"/>
      <c r="R82" s="41">
        <v>2.6649212582153723</v>
      </c>
      <c r="S82" s="80"/>
      <c r="T82" s="90"/>
    </row>
    <row r="83" spans="1:20" ht="11.25" hidden="1" customHeight="1" outlineLevel="1" x14ac:dyDescent="0.25">
      <c r="A83" s="86" t="s">
        <v>137</v>
      </c>
      <c r="B83" s="22">
        <v>2018</v>
      </c>
      <c r="C83" s="88" t="s">
        <v>61</v>
      </c>
      <c r="D83" s="82"/>
      <c r="E83" s="82"/>
      <c r="F83" s="41">
        <v>1.0349032773279987</v>
      </c>
      <c r="G83" s="82"/>
      <c r="H83" s="82"/>
      <c r="I83" s="41">
        <v>1.2800435953616329</v>
      </c>
      <c r="J83" s="80"/>
      <c r="K83" s="80"/>
      <c r="L83" s="41">
        <v>1.4037411818720926</v>
      </c>
      <c r="M83" s="89"/>
      <c r="N83" s="89"/>
      <c r="O83" s="41">
        <v>1.4945742569429825</v>
      </c>
      <c r="P83" s="89"/>
      <c r="Q83" s="89"/>
      <c r="R83" s="41">
        <v>1.5358568936684094</v>
      </c>
      <c r="S83" s="80"/>
      <c r="T83" s="90"/>
    </row>
    <row r="84" spans="1:20" ht="11.25" hidden="1" customHeight="1" outlineLevel="1" x14ac:dyDescent="0.25">
      <c r="A84" s="86" t="s">
        <v>138</v>
      </c>
      <c r="B84" s="22">
        <v>2018</v>
      </c>
      <c r="C84" s="88" t="s">
        <v>42</v>
      </c>
      <c r="D84" s="82"/>
      <c r="E84" s="82"/>
      <c r="F84" s="41">
        <v>1.3548594489395853</v>
      </c>
      <c r="G84" s="82"/>
      <c r="H84" s="82"/>
      <c r="I84" s="41">
        <v>1.7249684091036528</v>
      </c>
      <c r="J84" s="80"/>
      <c r="K84" s="80"/>
      <c r="L84" s="41">
        <v>1.9286892992837608</v>
      </c>
      <c r="M84" s="89"/>
      <c r="N84" s="89"/>
      <c r="O84" s="41">
        <v>2.1026841260948999</v>
      </c>
      <c r="P84" s="89"/>
      <c r="Q84" s="89"/>
      <c r="R84" s="41">
        <v>2.2000402288316678</v>
      </c>
      <c r="S84" s="80"/>
      <c r="T84" s="90"/>
    </row>
    <row r="85" spans="1:20" ht="11.25" hidden="1" customHeight="1" outlineLevel="1" x14ac:dyDescent="0.25">
      <c r="A85" s="86" t="s">
        <v>139</v>
      </c>
      <c r="B85" s="22">
        <v>2018</v>
      </c>
      <c r="C85" s="88" t="s">
        <v>62</v>
      </c>
      <c r="D85" s="82"/>
      <c r="E85" s="82"/>
      <c r="F85" s="41">
        <v>1.414526953384005</v>
      </c>
      <c r="G85" s="82"/>
      <c r="H85" s="82"/>
      <c r="I85" s="41">
        <v>1.7947137797709871</v>
      </c>
      <c r="J85" s="80"/>
      <c r="K85" s="80"/>
      <c r="L85" s="41">
        <v>1.9950756318021519</v>
      </c>
      <c r="M85" s="89"/>
      <c r="N85" s="89"/>
      <c r="O85" s="41">
        <v>2.1652827846570943</v>
      </c>
      <c r="P85" s="89"/>
      <c r="Q85" s="89"/>
      <c r="R85" s="41">
        <v>2.2610932594318598</v>
      </c>
      <c r="S85" s="80"/>
      <c r="T85" s="90"/>
    </row>
    <row r="86" spans="1:20" ht="11.25" hidden="1" customHeight="1" outlineLevel="1" x14ac:dyDescent="0.25">
      <c r="A86" s="86" t="s">
        <v>140</v>
      </c>
      <c r="B86" s="22">
        <v>2018</v>
      </c>
      <c r="C86" s="88" t="s">
        <v>63</v>
      </c>
      <c r="D86" s="82"/>
      <c r="E86" s="82"/>
      <c r="F86" s="41">
        <v>1.4313334661676862</v>
      </c>
      <c r="G86" s="82"/>
      <c r="H86" s="82"/>
      <c r="I86" s="41">
        <v>1.7969881248875623</v>
      </c>
      <c r="J86" s="80"/>
      <c r="K86" s="80"/>
      <c r="L86" s="41">
        <v>1.9855574814283159</v>
      </c>
      <c r="M86" s="89"/>
      <c r="N86" s="89"/>
      <c r="O86" s="41">
        <v>2.1297001225134551</v>
      </c>
      <c r="P86" s="89"/>
      <c r="Q86" s="89"/>
      <c r="R86" s="41">
        <v>2.2134034878089039</v>
      </c>
      <c r="S86" s="80"/>
      <c r="T86" s="90"/>
    </row>
    <row r="87" spans="1:20" ht="11.25" hidden="1" customHeight="1" outlineLevel="1" x14ac:dyDescent="0.25">
      <c r="A87" s="86" t="s">
        <v>141</v>
      </c>
      <c r="B87" s="22">
        <v>2018</v>
      </c>
      <c r="C87" s="88" t="s">
        <v>64</v>
      </c>
      <c r="D87" s="82"/>
      <c r="E87" s="82"/>
      <c r="F87" s="41">
        <v>1.2913109894075561</v>
      </c>
      <c r="G87" s="82"/>
      <c r="H87" s="82"/>
      <c r="I87" s="41">
        <v>1.6769381925336262</v>
      </c>
      <c r="J87" s="80"/>
      <c r="K87" s="80"/>
      <c r="L87" s="41">
        <v>1.8958306813041332</v>
      </c>
      <c r="M87" s="89"/>
      <c r="N87" s="89"/>
      <c r="O87" s="41">
        <v>2.0581566070166133</v>
      </c>
      <c r="P87" s="89"/>
      <c r="Q87" s="89"/>
      <c r="R87" s="41">
        <v>2.1325130189852786</v>
      </c>
      <c r="S87" s="80"/>
      <c r="T87" s="90"/>
    </row>
    <row r="88" spans="1:20" ht="11.25" hidden="1" customHeight="1" outlineLevel="1" x14ac:dyDescent="0.25">
      <c r="A88" s="86" t="s">
        <v>142</v>
      </c>
      <c r="B88" s="22">
        <v>2018</v>
      </c>
      <c r="C88" s="88" t="s">
        <v>65</v>
      </c>
      <c r="D88" s="82"/>
      <c r="E88" s="82"/>
      <c r="F88" s="41">
        <v>0.92154720812043678</v>
      </c>
      <c r="G88" s="82"/>
      <c r="H88" s="82"/>
      <c r="I88" s="41">
        <v>1.1714077033989838</v>
      </c>
      <c r="J88" s="80"/>
      <c r="K88" s="80"/>
      <c r="L88" s="41">
        <v>1.3032742544822469</v>
      </c>
      <c r="M88" s="89"/>
      <c r="N88" s="89"/>
      <c r="O88" s="41">
        <v>1.3899908451402752</v>
      </c>
      <c r="P88" s="89"/>
      <c r="Q88" s="89"/>
      <c r="R88" s="41">
        <v>1.4256705757711217</v>
      </c>
      <c r="S88" s="80"/>
      <c r="T88" s="90"/>
    </row>
    <row r="89" spans="1:20" ht="11.25" hidden="1" customHeight="1" outlineLevel="1" x14ac:dyDescent="0.25">
      <c r="A89" s="86" t="s">
        <v>143</v>
      </c>
      <c r="B89" s="22">
        <v>2018</v>
      </c>
      <c r="C89" s="88" t="s">
        <v>66</v>
      </c>
      <c r="D89" s="82"/>
      <c r="E89" s="82"/>
      <c r="F89" s="41">
        <v>1.2407766285816848</v>
      </c>
      <c r="G89" s="82"/>
      <c r="H89" s="82"/>
      <c r="I89" s="41">
        <v>1.6164956701189084</v>
      </c>
      <c r="J89" s="80"/>
      <c r="K89" s="80"/>
      <c r="L89" s="41">
        <v>1.8309172712061326</v>
      </c>
      <c r="M89" s="89"/>
      <c r="N89" s="89"/>
      <c r="O89" s="41">
        <v>1.9890690477032393</v>
      </c>
      <c r="P89" s="89"/>
      <c r="Q89" s="89"/>
      <c r="R89" s="41">
        <v>2.0548228143602785</v>
      </c>
      <c r="S89" s="80"/>
      <c r="T89" s="90"/>
    </row>
    <row r="90" spans="1:20" ht="11.25" hidden="1" customHeight="1" outlineLevel="1" x14ac:dyDescent="0.25">
      <c r="A90" s="86" t="s">
        <v>144</v>
      </c>
      <c r="B90" s="22">
        <v>2018</v>
      </c>
      <c r="C90" s="88" t="s">
        <v>67</v>
      </c>
      <c r="D90" s="82"/>
      <c r="E90" s="82"/>
      <c r="F90" s="41">
        <v>1.0328851465749693</v>
      </c>
      <c r="G90" s="82"/>
      <c r="H90" s="82"/>
      <c r="I90" s="41">
        <v>1.3250697469352133</v>
      </c>
      <c r="J90" s="80"/>
      <c r="K90" s="80"/>
      <c r="L90" s="41">
        <v>1.4783694197945465</v>
      </c>
      <c r="M90" s="89"/>
      <c r="N90" s="89"/>
      <c r="O90" s="41">
        <v>1.587528701774616</v>
      </c>
      <c r="P90" s="89"/>
      <c r="Q90" s="89"/>
      <c r="R90" s="41">
        <v>1.6331753954095944</v>
      </c>
      <c r="S90" s="80"/>
      <c r="T90" s="90"/>
    </row>
    <row r="91" spans="1:20" ht="11.25" hidden="1" customHeight="1" outlineLevel="1" x14ac:dyDescent="0.25">
      <c r="A91" s="86" t="s">
        <v>145</v>
      </c>
      <c r="B91" s="22">
        <v>2018</v>
      </c>
      <c r="C91" s="88" t="s">
        <v>68</v>
      </c>
      <c r="D91" s="82"/>
      <c r="E91" s="82"/>
      <c r="F91" s="41">
        <v>0.85569406857841557</v>
      </c>
      <c r="G91" s="82"/>
      <c r="H91" s="82"/>
      <c r="I91" s="41">
        <v>1.0589195250771013</v>
      </c>
      <c r="J91" s="80"/>
      <c r="K91" s="80"/>
      <c r="L91" s="41">
        <v>1.1556468810230029</v>
      </c>
      <c r="M91" s="89"/>
      <c r="N91" s="89"/>
      <c r="O91" s="41">
        <v>1.2227453586472166</v>
      </c>
      <c r="P91" s="89"/>
      <c r="Q91" s="89"/>
      <c r="R91" s="41">
        <v>1.2446993773934736</v>
      </c>
      <c r="S91" s="80"/>
      <c r="T91" s="90"/>
    </row>
    <row r="92" spans="1:20" ht="15" customHeight="1" collapsed="1" x14ac:dyDescent="0.25">
      <c r="A92" s="86" t="s">
        <v>146</v>
      </c>
      <c r="B92" s="92">
        <v>2018</v>
      </c>
      <c r="C92" s="93" t="s">
        <v>0</v>
      </c>
      <c r="D92" s="94"/>
      <c r="E92" s="94"/>
      <c r="F92" s="95">
        <v>1.3032547408804405</v>
      </c>
      <c r="G92" s="94"/>
      <c r="H92" s="94"/>
      <c r="I92" s="95">
        <v>1.6461121443325624</v>
      </c>
      <c r="J92" s="94"/>
      <c r="K92" s="94"/>
      <c r="L92" s="95">
        <v>1.8266748739530385</v>
      </c>
      <c r="M92" s="89"/>
      <c r="N92" s="89"/>
      <c r="O92" s="95">
        <v>1.961437780306909</v>
      </c>
      <c r="P92" s="89"/>
      <c r="Q92" s="89"/>
      <c r="R92" s="95">
        <v>2.027656163861522</v>
      </c>
      <c r="S92" s="94"/>
      <c r="T92" s="96"/>
    </row>
    <row r="93" spans="1:20" ht="15" hidden="1" customHeight="1" outlineLevel="1" x14ac:dyDescent="0.25">
      <c r="A93" s="86" t="s">
        <v>147</v>
      </c>
      <c r="B93" s="87">
        <v>2019</v>
      </c>
      <c r="C93" s="88" t="s">
        <v>58</v>
      </c>
      <c r="D93" s="82"/>
      <c r="E93" s="82"/>
      <c r="F93" s="41">
        <v>1.1333275124784876</v>
      </c>
      <c r="G93" s="82"/>
      <c r="H93" s="82"/>
      <c r="I93" s="41">
        <v>1.4252762316878602</v>
      </c>
      <c r="J93" s="80"/>
      <c r="K93" s="80"/>
      <c r="L93" s="41">
        <v>1.5636624125205572</v>
      </c>
      <c r="M93" s="89"/>
      <c r="N93" s="89"/>
      <c r="O93" s="41">
        <v>1.6555243497349181</v>
      </c>
      <c r="P93" s="89"/>
      <c r="Q93" s="89"/>
      <c r="R93" s="41">
        <v>1.6942020528828721</v>
      </c>
      <c r="S93" s="80"/>
      <c r="T93" s="90"/>
    </row>
    <row r="94" spans="1:20" ht="11.25" hidden="1" customHeight="1" outlineLevel="1" x14ac:dyDescent="0.25">
      <c r="A94" s="86" t="s">
        <v>148</v>
      </c>
      <c r="B94" s="22">
        <v>2019</v>
      </c>
      <c r="C94" s="88" t="s">
        <v>59</v>
      </c>
      <c r="D94" s="82"/>
      <c r="E94" s="82"/>
      <c r="F94" s="41">
        <v>1.3405442231125591</v>
      </c>
      <c r="G94" s="82"/>
      <c r="H94" s="82"/>
      <c r="I94" s="41">
        <v>1.6712477139371771</v>
      </c>
      <c r="J94" s="80"/>
      <c r="K94" s="80"/>
      <c r="L94" s="41">
        <v>1.8294795333329148</v>
      </c>
      <c r="M94" s="89"/>
      <c r="N94" s="89"/>
      <c r="O94" s="41">
        <v>1.9466611220893384</v>
      </c>
      <c r="P94" s="89"/>
      <c r="Q94" s="89"/>
      <c r="R94" s="41">
        <v>2.0049610491524987</v>
      </c>
      <c r="S94" s="80"/>
      <c r="T94" s="90"/>
    </row>
    <row r="95" spans="1:20" ht="11.25" hidden="1" customHeight="1" outlineLevel="1" x14ac:dyDescent="0.25">
      <c r="A95" s="86" t="s">
        <v>149</v>
      </c>
      <c r="B95" s="22">
        <v>2019</v>
      </c>
      <c r="C95" s="88" t="s">
        <v>60</v>
      </c>
      <c r="D95" s="82"/>
      <c r="E95" s="82"/>
      <c r="F95" s="41">
        <v>1.0709402552008243</v>
      </c>
      <c r="G95" s="82"/>
      <c r="H95" s="82"/>
      <c r="I95" s="41">
        <v>1.3067545706182955</v>
      </c>
      <c r="J95" s="80"/>
      <c r="K95" s="80"/>
      <c r="L95" s="41">
        <v>1.4082321822593684</v>
      </c>
      <c r="M95" s="89"/>
      <c r="N95" s="89"/>
      <c r="O95" s="41">
        <v>1.4733191170964091</v>
      </c>
      <c r="P95" s="89"/>
      <c r="Q95" s="89"/>
      <c r="R95" s="41">
        <v>1.5010258489903521</v>
      </c>
      <c r="S95" s="80"/>
      <c r="T95" s="90"/>
    </row>
    <row r="96" spans="1:20" ht="11.25" hidden="1" customHeight="1" outlineLevel="1" x14ac:dyDescent="0.25">
      <c r="A96" s="86" t="s">
        <v>150</v>
      </c>
      <c r="B96" s="22">
        <v>2019</v>
      </c>
      <c r="C96" s="88" t="s">
        <v>61</v>
      </c>
      <c r="D96" s="82"/>
      <c r="E96" s="82"/>
      <c r="F96" s="41">
        <v>0.91517811502056645</v>
      </c>
      <c r="G96" s="82"/>
      <c r="H96" s="82"/>
      <c r="I96" s="41">
        <v>1.124534609204801</v>
      </c>
      <c r="J96" s="80"/>
      <c r="K96" s="80"/>
      <c r="L96" s="41">
        <v>1.2144224585007635</v>
      </c>
      <c r="M96" s="89"/>
      <c r="N96" s="89"/>
      <c r="O96" s="41">
        <v>1.2731970691046399</v>
      </c>
      <c r="P96" s="89"/>
      <c r="Q96" s="89"/>
      <c r="R96" s="41">
        <v>1.2984901198622651</v>
      </c>
      <c r="S96" s="80"/>
      <c r="T96" s="90"/>
    </row>
    <row r="97" spans="1:20" ht="11.25" hidden="1" customHeight="1" outlineLevel="1" x14ac:dyDescent="0.25">
      <c r="A97" s="86" t="s">
        <v>151</v>
      </c>
      <c r="B97" s="22">
        <v>2019</v>
      </c>
      <c r="C97" s="88" t="s">
        <v>42</v>
      </c>
      <c r="D97" s="82"/>
      <c r="E97" s="82"/>
      <c r="F97" s="41">
        <v>1.0468364881069192</v>
      </c>
      <c r="G97" s="82"/>
      <c r="H97" s="82"/>
      <c r="I97" s="41">
        <v>1.2846540738828196</v>
      </c>
      <c r="J97" s="80"/>
      <c r="K97" s="80"/>
      <c r="L97" s="41">
        <v>1.3950274399285263</v>
      </c>
      <c r="M97" s="89"/>
      <c r="N97" s="89"/>
      <c r="O97" s="41">
        <v>1.4666637541438377</v>
      </c>
      <c r="P97" s="89"/>
      <c r="Q97" s="89"/>
      <c r="R97" s="41">
        <v>1.4991715612598568</v>
      </c>
      <c r="S97" s="80"/>
      <c r="T97" s="90"/>
    </row>
    <row r="98" spans="1:20" ht="11.25" hidden="1" customHeight="1" outlineLevel="1" x14ac:dyDescent="0.25">
      <c r="A98" s="86" t="s">
        <v>152</v>
      </c>
      <c r="B98" s="22">
        <v>2019</v>
      </c>
      <c r="C98" s="88" t="s">
        <v>62</v>
      </c>
      <c r="D98" s="82"/>
      <c r="E98" s="82"/>
      <c r="F98" s="41">
        <v>1.2950257006848886</v>
      </c>
      <c r="G98" s="82"/>
      <c r="H98" s="82"/>
      <c r="I98" s="41">
        <v>1.587216408810221</v>
      </c>
      <c r="J98" s="80"/>
      <c r="K98" s="80"/>
      <c r="L98" s="41">
        <v>1.7297015378984923</v>
      </c>
      <c r="M98" s="89"/>
      <c r="N98" s="89"/>
      <c r="O98" s="41">
        <v>1.8385308196925365</v>
      </c>
      <c r="P98" s="89"/>
      <c r="Q98" s="89"/>
      <c r="R98" s="41">
        <v>1.8932067268705879</v>
      </c>
      <c r="S98" s="80"/>
      <c r="T98" s="90"/>
    </row>
    <row r="99" spans="1:20" ht="11.25" hidden="1" customHeight="1" outlineLevel="1" x14ac:dyDescent="0.25">
      <c r="A99" s="86" t="s">
        <v>153</v>
      </c>
      <c r="B99" s="22">
        <v>2019</v>
      </c>
      <c r="C99" s="88" t="s">
        <v>63</v>
      </c>
      <c r="D99" s="82"/>
      <c r="E99" s="82"/>
      <c r="F99" s="41">
        <v>0.74898079318549549</v>
      </c>
      <c r="G99" s="82"/>
      <c r="H99" s="82"/>
      <c r="I99" s="41">
        <v>0.90202670724302436</v>
      </c>
      <c r="J99" s="80"/>
      <c r="K99" s="80"/>
      <c r="L99" s="41">
        <v>0.96799054242673321</v>
      </c>
      <c r="M99" s="89"/>
      <c r="N99" s="89"/>
      <c r="O99" s="41">
        <v>1.0117253272186133</v>
      </c>
      <c r="P99" s="89"/>
      <c r="Q99" s="89"/>
      <c r="R99" s="41">
        <v>1.031319440783065</v>
      </c>
      <c r="S99" s="80"/>
      <c r="T99" s="90"/>
    </row>
    <row r="100" spans="1:20" ht="11.25" hidden="1" customHeight="1" outlineLevel="1" x14ac:dyDescent="0.25">
      <c r="A100" s="86" t="s">
        <v>154</v>
      </c>
      <c r="B100" s="22">
        <v>2019</v>
      </c>
      <c r="C100" s="88" t="s">
        <v>64</v>
      </c>
      <c r="D100" s="82"/>
      <c r="E100" s="82"/>
      <c r="F100" s="41">
        <v>1.3312101969794554</v>
      </c>
      <c r="G100" s="82"/>
      <c r="H100" s="82"/>
      <c r="I100" s="41">
        <v>1.6262631222377024</v>
      </c>
      <c r="J100" s="80"/>
      <c r="K100" s="80"/>
      <c r="L100" s="41">
        <v>1.7708535030012058</v>
      </c>
      <c r="M100" s="89"/>
      <c r="N100" s="89"/>
      <c r="O100" s="41">
        <v>1.8734532526388534</v>
      </c>
      <c r="P100" s="89"/>
      <c r="Q100" s="89"/>
      <c r="R100" s="41">
        <v>1.9165390889050542</v>
      </c>
      <c r="S100" s="80"/>
      <c r="T100" s="90"/>
    </row>
    <row r="101" spans="1:20" ht="11.25" hidden="1" customHeight="1" outlineLevel="1" x14ac:dyDescent="0.25">
      <c r="A101" s="86" t="s">
        <v>155</v>
      </c>
      <c r="B101" s="22">
        <v>2019</v>
      </c>
      <c r="C101" s="88" t="s">
        <v>65</v>
      </c>
      <c r="D101" s="82"/>
      <c r="E101" s="82"/>
      <c r="F101" s="41">
        <v>0.72773742244547179</v>
      </c>
      <c r="G101" s="82"/>
      <c r="H101" s="82"/>
      <c r="I101" s="41">
        <v>0.89564940045421793</v>
      </c>
      <c r="J101" s="80"/>
      <c r="K101" s="80"/>
      <c r="L101" s="41">
        <v>0.97126327354156672</v>
      </c>
      <c r="M101" s="89"/>
      <c r="N101" s="89"/>
      <c r="O101" s="41">
        <v>1.0206028625983947</v>
      </c>
      <c r="P101" s="89"/>
      <c r="Q101" s="89"/>
      <c r="R101" s="41">
        <v>1.0406190228238046</v>
      </c>
      <c r="S101" s="80"/>
      <c r="T101" s="90"/>
    </row>
    <row r="102" spans="1:20" ht="11.25" hidden="1" customHeight="1" outlineLevel="1" x14ac:dyDescent="0.25">
      <c r="A102" s="86" t="s">
        <v>156</v>
      </c>
      <c r="B102" s="22">
        <v>2019</v>
      </c>
      <c r="C102" s="88" t="s">
        <v>66</v>
      </c>
      <c r="D102" s="82"/>
      <c r="E102" s="82"/>
      <c r="F102" s="41">
        <v>0.73160293947104549</v>
      </c>
      <c r="G102" s="82"/>
      <c r="H102" s="82"/>
      <c r="I102" s="41">
        <v>0.92737335829255585</v>
      </c>
      <c r="J102" s="80"/>
      <c r="K102" s="80"/>
      <c r="L102" s="41">
        <v>1.0206777793388682</v>
      </c>
      <c r="M102" s="89"/>
      <c r="N102" s="89"/>
      <c r="O102" s="41">
        <v>1.0802973384920449</v>
      </c>
      <c r="P102" s="89"/>
      <c r="Q102" s="89"/>
      <c r="R102" s="41">
        <v>1.1045937895694777</v>
      </c>
      <c r="S102" s="80"/>
      <c r="T102" s="90"/>
    </row>
    <row r="103" spans="1:20" ht="11.25" hidden="1" customHeight="1" outlineLevel="1" x14ac:dyDescent="0.25">
      <c r="A103" s="86" t="s">
        <v>157</v>
      </c>
      <c r="B103" s="22">
        <v>2019</v>
      </c>
      <c r="C103" s="88" t="s">
        <v>67</v>
      </c>
      <c r="D103" s="82"/>
      <c r="E103" s="82"/>
      <c r="F103" s="41">
        <v>0.56139227541129344</v>
      </c>
      <c r="G103" s="82"/>
      <c r="H103" s="82"/>
      <c r="I103" s="41">
        <v>0.69709246737014041</v>
      </c>
      <c r="J103" s="80"/>
      <c r="K103" s="80"/>
      <c r="L103" s="41">
        <v>0.75642965922500593</v>
      </c>
      <c r="M103" s="89"/>
      <c r="N103" s="89"/>
      <c r="O103" s="41">
        <v>0.79275950887546287</v>
      </c>
      <c r="P103" s="89"/>
      <c r="Q103" s="89"/>
      <c r="R103" s="41">
        <v>0.80646640956938143</v>
      </c>
      <c r="S103" s="80"/>
      <c r="T103" s="90"/>
    </row>
    <row r="104" spans="1:20" ht="11.25" hidden="1" customHeight="1" outlineLevel="1" x14ac:dyDescent="0.25">
      <c r="A104" s="86" t="s">
        <v>158</v>
      </c>
      <c r="B104" s="22">
        <v>2019</v>
      </c>
      <c r="C104" s="88" t="s">
        <v>68</v>
      </c>
      <c r="D104" s="82"/>
      <c r="E104" s="82"/>
      <c r="F104" s="41">
        <v>0.87438839877097507</v>
      </c>
      <c r="G104" s="82"/>
      <c r="H104" s="82"/>
      <c r="I104" s="41">
        <v>1.0584079234361212</v>
      </c>
      <c r="J104" s="80"/>
      <c r="K104" s="80"/>
      <c r="L104" s="41">
        <v>1.135919825424395</v>
      </c>
      <c r="M104" s="89"/>
      <c r="N104" s="89"/>
      <c r="O104" s="41">
        <v>1.1820707538324768</v>
      </c>
      <c r="P104" s="89"/>
      <c r="Q104" s="89"/>
      <c r="R104" s="41">
        <v>1.202830834934872</v>
      </c>
      <c r="S104" s="80"/>
      <c r="T104" s="90"/>
    </row>
    <row r="105" spans="1:20" ht="15" customHeight="1" collapsed="1" x14ac:dyDescent="0.25">
      <c r="A105" s="86" t="s">
        <v>159</v>
      </c>
      <c r="B105" s="92">
        <v>2019</v>
      </c>
      <c r="C105" s="93" t="s">
        <v>0</v>
      </c>
      <c r="D105" s="94"/>
      <c r="E105" s="94"/>
      <c r="F105" s="95">
        <v>0.98273661168188653</v>
      </c>
      <c r="G105" s="94"/>
      <c r="H105" s="94"/>
      <c r="I105" s="95">
        <v>1.2104152656893206</v>
      </c>
      <c r="J105" s="94"/>
      <c r="K105" s="94"/>
      <c r="L105" s="95">
        <v>1.3142547960654838</v>
      </c>
      <c r="M105" s="89"/>
      <c r="N105" s="89"/>
      <c r="O105" s="95">
        <v>1.3833540750101321</v>
      </c>
      <c r="P105" s="89"/>
      <c r="Q105" s="89"/>
      <c r="R105" s="95">
        <v>1.4135685142827157</v>
      </c>
      <c r="S105" s="94"/>
      <c r="T105" s="96"/>
    </row>
    <row r="106" spans="1:20" ht="15" hidden="1" customHeight="1" outlineLevel="1" x14ac:dyDescent="0.25">
      <c r="A106" s="86" t="s">
        <v>160</v>
      </c>
      <c r="B106" s="87">
        <v>2020</v>
      </c>
      <c r="C106" s="88" t="s">
        <v>58</v>
      </c>
      <c r="D106" s="82"/>
      <c r="E106" s="82"/>
      <c r="F106" s="41">
        <v>0.7711053364434548</v>
      </c>
      <c r="G106" s="82"/>
      <c r="H106" s="82"/>
      <c r="I106" s="41">
        <v>0.91686861878818604</v>
      </c>
      <c r="J106" s="80"/>
      <c r="K106" s="80"/>
      <c r="L106" s="41">
        <v>0.97772313458156646</v>
      </c>
      <c r="M106" s="89"/>
      <c r="N106" s="89"/>
      <c r="O106" s="41">
        <v>1.0121841579635316</v>
      </c>
      <c r="P106" s="89"/>
      <c r="Q106" s="89"/>
      <c r="R106" s="41">
        <v>1.0246677207383073</v>
      </c>
      <c r="S106" s="80"/>
      <c r="T106" s="90"/>
    </row>
    <row r="107" spans="1:20" ht="11.25" hidden="1" customHeight="1" outlineLevel="1" x14ac:dyDescent="0.25">
      <c r="A107" s="86" t="s">
        <v>161</v>
      </c>
      <c r="B107" s="22">
        <v>2020</v>
      </c>
      <c r="C107" s="88" t="s">
        <v>59</v>
      </c>
      <c r="D107" s="82"/>
      <c r="E107" s="82"/>
      <c r="F107" s="41">
        <v>1.2253621634387599</v>
      </c>
      <c r="G107" s="82"/>
      <c r="H107" s="82"/>
      <c r="I107" s="41">
        <v>1.4521759667079692</v>
      </c>
      <c r="J107" s="80"/>
      <c r="K107" s="80"/>
      <c r="L107" s="41">
        <v>1.553993841898162</v>
      </c>
      <c r="M107" s="89"/>
      <c r="N107" s="89"/>
      <c r="O107" s="41">
        <v>1.6158808198496217</v>
      </c>
      <c r="P107" s="89"/>
      <c r="Q107" s="89"/>
      <c r="R107" s="41">
        <v>1.6399852064848517</v>
      </c>
      <c r="S107" s="80"/>
      <c r="T107" s="90"/>
    </row>
    <row r="108" spans="1:20" ht="11.25" hidden="1" customHeight="1" outlineLevel="1" x14ac:dyDescent="0.25">
      <c r="A108" s="86" t="s">
        <v>162</v>
      </c>
      <c r="B108" s="22">
        <v>2020</v>
      </c>
      <c r="C108" s="88" t="s">
        <v>60</v>
      </c>
      <c r="D108" s="82"/>
      <c r="E108" s="82"/>
      <c r="F108" s="41">
        <v>1.0935615370282079</v>
      </c>
      <c r="G108" s="82"/>
      <c r="H108" s="82"/>
      <c r="I108" s="41">
        <v>1.2630953174189443</v>
      </c>
      <c r="J108" s="80"/>
      <c r="K108" s="80"/>
      <c r="L108" s="41">
        <v>1.3333318945641395</v>
      </c>
      <c r="M108" s="89"/>
      <c r="N108" s="89"/>
      <c r="O108" s="41">
        <v>1.3757516856366436</v>
      </c>
      <c r="P108" s="89"/>
      <c r="Q108" s="89"/>
      <c r="R108" s="41">
        <v>1.3927939093919974</v>
      </c>
      <c r="S108" s="80"/>
      <c r="T108" s="90"/>
    </row>
    <row r="109" spans="1:20" ht="11.25" hidden="1" customHeight="1" outlineLevel="1" x14ac:dyDescent="0.25">
      <c r="A109" s="86" t="s">
        <v>163</v>
      </c>
      <c r="B109" s="22">
        <v>2020</v>
      </c>
      <c r="C109" s="88" t="s">
        <v>61</v>
      </c>
      <c r="D109" s="82"/>
      <c r="E109" s="82"/>
      <c r="F109" s="41">
        <v>1.3154753173730853</v>
      </c>
      <c r="G109" s="82"/>
      <c r="H109" s="82"/>
      <c r="I109" s="41">
        <v>1.4984270029196409</v>
      </c>
      <c r="J109" s="80"/>
      <c r="K109" s="80"/>
      <c r="L109" s="41">
        <v>1.5748628460526533</v>
      </c>
      <c r="M109" s="89"/>
      <c r="N109" s="89"/>
      <c r="O109" s="41">
        <v>1.6198196201711568</v>
      </c>
      <c r="P109" s="89"/>
      <c r="Q109" s="89"/>
      <c r="R109" s="41">
        <v>1.6350694802715395</v>
      </c>
      <c r="S109" s="80"/>
      <c r="T109" s="90"/>
    </row>
    <row r="110" spans="1:20" ht="11.25" hidden="1" customHeight="1" outlineLevel="1" x14ac:dyDescent="0.25">
      <c r="A110" s="86" t="s">
        <v>164</v>
      </c>
      <c r="B110" s="22">
        <v>2020</v>
      </c>
      <c r="C110" s="88" t="s">
        <v>42</v>
      </c>
      <c r="D110" s="82"/>
      <c r="E110" s="82"/>
      <c r="F110" s="41">
        <v>1.3217668794406308</v>
      </c>
      <c r="G110" s="82"/>
      <c r="H110" s="82"/>
      <c r="I110" s="41">
        <v>1.5154807303566997</v>
      </c>
      <c r="J110" s="80"/>
      <c r="K110" s="80"/>
      <c r="L110" s="41">
        <v>1.5924803623922372</v>
      </c>
      <c r="M110" s="89"/>
      <c r="N110" s="89"/>
      <c r="O110" s="41">
        <v>1.639796287482497</v>
      </c>
      <c r="P110" s="89"/>
      <c r="Q110" s="89"/>
      <c r="R110" s="41">
        <v>1.6583907003420819</v>
      </c>
      <c r="S110" s="80"/>
      <c r="T110" s="90"/>
    </row>
    <row r="111" spans="1:20" ht="11.25" hidden="1" customHeight="1" outlineLevel="1" x14ac:dyDescent="0.25">
      <c r="A111" s="86" t="s">
        <v>165</v>
      </c>
      <c r="B111" s="22">
        <v>2020</v>
      </c>
      <c r="C111" s="88" t="s">
        <v>62</v>
      </c>
      <c r="D111" s="82"/>
      <c r="E111" s="82"/>
      <c r="F111" s="41">
        <v>1.6103760543852843</v>
      </c>
      <c r="G111" s="82"/>
      <c r="H111" s="82"/>
      <c r="I111" s="41">
        <v>1.8737344815483397</v>
      </c>
      <c r="J111" s="80"/>
      <c r="K111" s="80"/>
      <c r="L111" s="41">
        <v>1.9851352499793506</v>
      </c>
      <c r="M111" s="89"/>
      <c r="N111" s="89"/>
      <c r="O111" s="41">
        <v>2.0654803253065097</v>
      </c>
      <c r="P111" s="89"/>
      <c r="Q111" s="89"/>
      <c r="R111" s="41">
        <v>2.1009330125825016</v>
      </c>
      <c r="S111" s="80"/>
      <c r="T111" s="90"/>
    </row>
    <row r="112" spans="1:20" ht="11.25" hidden="1" customHeight="1" outlineLevel="1" x14ac:dyDescent="0.25">
      <c r="A112" s="86" t="s">
        <v>166</v>
      </c>
      <c r="B112" s="22">
        <v>2020</v>
      </c>
      <c r="C112" s="88" t="s">
        <v>63</v>
      </c>
      <c r="D112" s="82"/>
      <c r="E112" s="82"/>
      <c r="F112" s="41">
        <v>0.97993117214683423</v>
      </c>
      <c r="G112" s="82"/>
      <c r="H112" s="82"/>
      <c r="I112" s="41">
        <v>1.1114644156602651</v>
      </c>
      <c r="J112" s="80"/>
      <c r="K112" s="80"/>
      <c r="L112" s="41">
        <v>1.1581051168854088</v>
      </c>
      <c r="M112" s="89"/>
      <c r="N112" s="89"/>
      <c r="O112" s="41">
        <v>1.1904524255424462</v>
      </c>
      <c r="P112" s="89"/>
      <c r="Q112" s="89"/>
      <c r="R112" s="41">
        <v>1.2023806019594048</v>
      </c>
      <c r="S112" s="80"/>
      <c r="T112" s="90"/>
    </row>
    <row r="113" spans="1:20" ht="11.25" hidden="1" customHeight="1" outlineLevel="1" x14ac:dyDescent="0.25">
      <c r="A113" s="86" t="s">
        <v>167</v>
      </c>
      <c r="B113" s="22">
        <v>2020</v>
      </c>
      <c r="C113" s="88" t="s">
        <v>64</v>
      </c>
      <c r="D113" s="82"/>
      <c r="E113" s="82"/>
      <c r="F113" s="41">
        <v>1.208735183957927</v>
      </c>
      <c r="G113" s="82"/>
      <c r="H113" s="82"/>
      <c r="I113" s="41">
        <v>1.4153069344201867</v>
      </c>
      <c r="J113" s="80"/>
      <c r="K113" s="80"/>
      <c r="L113" s="41">
        <v>1.5019508921128448</v>
      </c>
      <c r="M113" s="89"/>
      <c r="N113" s="89"/>
      <c r="O113" s="41">
        <v>1.5607733955005045</v>
      </c>
      <c r="P113" s="89"/>
      <c r="Q113" s="89"/>
      <c r="R113" s="41">
        <v>1.585027996689476</v>
      </c>
      <c r="S113" s="80"/>
      <c r="T113" s="90"/>
    </row>
    <row r="114" spans="1:20" ht="11.25" hidden="1" customHeight="1" outlineLevel="1" x14ac:dyDescent="0.25">
      <c r="A114" s="86" t="s">
        <v>168</v>
      </c>
      <c r="B114" s="22">
        <v>2020</v>
      </c>
      <c r="C114" s="88" t="s">
        <v>65</v>
      </c>
      <c r="D114" s="82"/>
      <c r="E114" s="82"/>
      <c r="F114" s="41">
        <v>1.1795063849165217</v>
      </c>
      <c r="G114" s="82"/>
      <c r="H114" s="82"/>
      <c r="I114" s="41">
        <v>1.4007098959497029</v>
      </c>
      <c r="J114" s="80"/>
      <c r="K114" s="80"/>
      <c r="L114" s="41">
        <v>1.4962511932183986</v>
      </c>
      <c r="M114" s="89"/>
      <c r="N114" s="89"/>
      <c r="O114" s="41">
        <v>1.558102836943533</v>
      </c>
      <c r="P114" s="89"/>
      <c r="Q114" s="89"/>
      <c r="R114" s="41">
        <v>1.5809893027934976</v>
      </c>
      <c r="S114" s="80"/>
      <c r="T114" s="90"/>
    </row>
    <row r="115" spans="1:20" ht="11.25" hidden="1" customHeight="1" outlineLevel="1" x14ac:dyDescent="0.25">
      <c r="A115" s="86" t="s">
        <v>169</v>
      </c>
      <c r="B115" s="22">
        <v>2020</v>
      </c>
      <c r="C115" s="88" t="s">
        <v>66</v>
      </c>
      <c r="D115" s="82"/>
      <c r="E115" s="82"/>
      <c r="F115" s="41">
        <v>0.86312985574168977</v>
      </c>
      <c r="G115" s="82"/>
      <c r="H115" s="82"/>
      <c r="I115" s="41">
        <v>1.0460978678345185</v>
      </c>
      <c r="J115" s="80"/>
      <c r="K115" s="80"/>
      <c r="L115" s="41">
        <v>1.1269385808506627</v>
      </c>
      <c r="M115" s="89"/>
      <c r="N115" s="89"/>
      <c r="O115" s="41">
        <v>1.1807092361597142</v>
      </c>
      <c r="P115" s="89"/>
      <c r="Q115" s="89"/>
      <c r="R115" s="41">
        <v>1.2004895617913718</v>
      </c>
      <c r="S115" s="80"/>
      <c r="T115" s="90"/>
    </row>
    <row r="116" spans="1:20" ht="11.25" hidden="1" customHeight="1" outlineLevel="1" x14ac:dyDescent="0.25">
      <c r="A116" s="86" t="s">
        <v>170</v>
      </c>
      <c r="B116" s="22">
        <v>2020</v>
      </c>
      <c r="C116" s="88" t="s">
        <v>67</v>
      </c>
      <c r="D116" s="82"/>
      <c r="E116" s="82"/>
      <c r="F116" s="41">
        <v>1.1706989313171334</v>
      </c>
      <c r="G116" s="82"/>
      <c r="H116" s="82"/>
      <c r="I116" s="41">
        <v>1.4251163847871453</v>
      </c>
      <c r="J116" s="80"/>
      <c r="K116" s="80"/>
      <c r="L116" s="41">
        <v>1.5332317180856876</v>
      </c>
      <c r="M116" s="89"/>
      <c r="N116" s="89"/>
      <c r="O116" s="41">
        <v>1.5981452276276258</v>
      </c>
      <c r="P116" s="89"/>
      <c r="Q116" s="89"/>
      <c r="R116" s="41">
        <v>1.6220723915543402</v>
      </c>
      <c r="S116" s="80"/>
      <c r="T116" s="90"/>
    </row>
    <row r="117" spans="1:20" ht="11.25" hidden="1" customHeight="1" outlineLevel="1" x14ac:dyDescent="0.25">
      <c r="A117" s="86" t="s">
        <v>171</v>
      </c>
      <c r="B117" s="22">
        <v>2020</v>
      </c>
      <c r="C117" s="88" t="s">
        <v>68</v>
      </c>
      <c r="D117" s="82"/>
      <c r="E117" s="82"/>
      <c r="F117" s="41">
        <v>0.93238685867514448</v>
      </c>
      <c r="G117" s="82"/>
      <c r="H117" s="82"/>
      <c r="I117" s="41">
        <v>1.1099938427673663</v>
      </c>
      <c r="J117" s="80"/>
      <c r="K117" s="80"/>
      <c r="L117" s="41">
        <v>1.183142357313244</v>
      </c>
      <c r="M117" s="89"/>
      <c r="N117" s="89"/>
      <c r="O117" s="41">
        <v>1.2267280215429679</v>
      </c>
      <c r="P117" s="89"/>
      <c r="Q117" s="89"/>
      <c r="R117" s="41">
        <v>1.2462833336235377</v>
      </c>
      <c r="S117" s="80"/>
      <c r="T117" s="90"/>
    </row>
    <row r="118" spans="1:20" ht="15" customHeight="1" collapsed="1" x14ac:dyDescent="0.25">
      <c r="A118" s="86" t="s">
        <v>172</v>
      </c>
      <c r="B118" s="92">
        <v>2020</v>
      </c>
      <c r="C118" s="93" t="s">
        <v>0</v>
      </c>
      <c r="D118" s="94"/>
      <c r="E118" s="94"/>
      <c r="F118" s="95">
        <v>1.1255168776186082</v>
      </c>
      <c r="G118" s="94"/>
      <c r="H118" s="94"/>
      <c r="I118" s="95">
        <v>1.3222537331502764</v>
      </c>
      <c r="J118" s="94"/>
      <c r="K118" s="94"/>
      <c r="L118" s="95">
        <v>1.4047918045784513</v>
      </c>
      <c r="M118" s="89"/>
      <c r="N118" s="89"/>
      <c r="O118" s="95">
        <v>1.4566684477227057</v>
      </c>
      <c r="P118" s="89"/>
      <c r="Q118" s="89"/>
      <c r="R118" s="95">
        <v>1.4768405224503738</v>
      </c>
      <c r="S118" s="94"/>
      <c r="T118" s="96"/>
    </row>
    <row r="119" spans="1:20" ht="15" hidden="1" customHeight="1" outlineLevel="1" x14ac:dyDescent="0.25">
      <c r="A119" s="86" t="s">
        <v>173</v>
      </c>
      <c r="B119" s="87">
        <v>2021</v>
      </c>
      <c r="C119" s="88" t="s">
        <v>58</v>
      </c>
      <c r="D119" s="82"/>
      <c r="E119" s="82"/>
      <c r="F119" s="41">
        <v>1.9931322377776297</v>
      </c>
      <c r="G119" s="82"/>
      <c r="H119" s="82"/>
      <c r="I119" s="41">
        <v>2.423559713151846</v>
      </c>
      <c r="J119" s="80"/>
      <c r="K119" s="80"/>
      <c r="L119" s="41">
        <v>2.6218932510105475</v>
      </c>
      <c r="M119" s="89"/>
      <c r="N119" s="89"/>
      <c r="O119" s="41">
        <v>2.7570405711399388</v>
      </c>
      <c r="P119" s="89"/>
      <c r="Q119" s="89"/>
      <c r="R119" s="41">
        <v>2.8134606127376145</v>
      </c>
      <c r="S119" s="80"/>
      <c r="T119" s="90"/>
    </row>
    <row r="120" spans="1:20" ht="11.25" hidden="1" customHeight="1" outlineLevel="1" x14ac:dyDescent="0.25">
      <c r="A120" s="86" t="s">
        <v>174</v>
      </c>
      <c r="B120" s="22">
        <v>2021</v>
      </c>
      <c r="C120" s="88" t="s">
        <v>59</v>
      </c>
      <c r="D120" s="82"/>
      <c r="E120" s="82"/>
      <c r="F120" s="41">
        <v>2.6241524963728651</v>
      </c>
      <c r="G120" s="82"/>
      <c r="H120" s="82"/>
      <c r="I120" s="41">
        <v>3.3765810623985431</v>
      </c>
      <c r="J120" s="80"/>
      <c r="K120" s="80"/>
      <c r="L120" s="41">
        <v>3.760501892372389</v>
      </c>
      <c r="M120" s="89"/>
      <c r="N120" s="89"/>
      <c r="O120" s="41">
        <v>4.0845284942538314</v>
      </c>
      <c r="P120" s="89"/>
      <c r="Q120" s="89"/>
      <c r="R120" s="41">
        <v>4.2221914509945719</v>
      </c>
      <c r="S120" s="80"/>
      <c r="T120" s="90"/>
    </row>
    <row r="121" spans="1:20" ht="11.25" hidden="1" customHeight="1" outlineLevel="1" x14ac:dyDescent="0.25">
      <c r="A121" s="86" t="s">
        <v>175</v>
      </c>
      <c r="B121" s="22">
        <v>2021</v>
      </c>
      <c r="C121" s="88" t="s">
        <v>60</v>
      </c>
      <c r="D121" s="82"/>
      <c r="E121" s="82"/>
      <c r="F121" s="41">
        <v>1.2880575592574388</v>
      </c>
      <c r="G121" s="82"/>
      <c r="H121" s="82"/>
      <c r="I121" s="41">
        <v>1.6040607688315447</v>
      </c>
      <c r="J121" s="80"/>
      <c r="K121" s="80"/>
      <c r="L121" s="41">
        <v>1.7529910605530432</v>
      </c>
      <c r="M121" s="89"/>
      <c r="N121" s="89"/>
      <c r="O121" s="41">
        <v>1.8493995978926137</v>
      </c>
      <c r="P121" s="89"/>
      <c r="Q121" s="89"/>
      <c r="R121" s="41">
        <v>1.8786804185471766</v>
      </c>
      <c r="S121" s="80"/>
      <c r="T121" s="90"/>
    </row>
    <row r="122" spans="1:20" ht="11.25" hidden="1" customHeight="1" outlineLevel="1" x14ac:dyDescent="0.25">
      <c r="A122" s="86" t="s">
        <v>176</v>
      </c>
      <c r="B122" s="22">
        <v>2021</v>
      </c>
      <c r="C122" s="88" t="s">
        <v>61</v>
      </c>
      <c r="D122" s="82"/>
      <c r="E122" s="82"/>
      <c r="F122" s="41">
        <v>1.0338489374755682</v>
      </c>
      <c r="G122" s="82"/>
      <c r="H122" s="82"/>
      <c r="I122" s="41">
        <v>1.232567659704543</v>
      </c>
      <c r="J122" s="80"/>
      <c r="K122" s="80"/>
      <c r="L122" s="41">
        <v>1.3213325590898393</v>
      </c>
      <c r="M122" s="89"/>
      <c r="N122" s="89"/>
      <c r="O122" s="41">
        <v>1.3845183642316528</v>
      </c>
      <c r="P122" s="89"/>
      <c r="Q122" s="89"/>
      <c r="R122" s="41">
        <v>1.4035847671039079</v>
      </c>
      <c r="S122" s="80"/>
      <c r="T122" s="90"/>
    </row>
    <row r="123" spans="1:20" ht="11.25" hidden="1" customHeight="1" outlineLevel="1" x14ac:dyDescent="0.25">
      <c r="A123" s="86" t="s">
        <v>177</v>
      </c>
      <c r="B123" s="22">
        <v>2021</v>
      </c>
      <c r="C123" s="88" t="s">
        <v>42</v>
      </c>
      <c r="D123" s="82"/>
      <c r="E123" s="82"/>
      <c r="F123" s="41">
        <v>1.1927074429043074</v>
      </c>
      <c r="G123" s="82"/>
      <c r="H123" s="82"/>
      <c r="I123" s="41">
        <v>1.4229713379498037</v>
      </c>
      <c r="J123" s="80"/>
      <c r="K123" s="80"/>
      <c r="L123" s="41">
        <v>1.5244228291616224</v>
      </c>
      <c r="M123" s="89"/>
      <c r="N123" s="89"/>
      <c r="O123" s="41">
        <v>1.5962095455114707</v>
      </c>
      <c r="P123" s="89"/>
      <c r="Q123" s="89"/>
      <c r="R123" s="41">
        <v>1.6248141359797614</v>
      </c>
      <c r="S123" s="80"/>
      <c r="T123" s="90"/>
    </row>
    <row r="124" spans="1:20" ht="11.25" hidden="1" customHeight="1" outlineLevel="1" x14ac:dyDescent="0.25">
      <c r="A124" s="86" t="s">
        <v>178</v>
      </c>
      <c r="B124" s="22">
        <v>2021</v>
      </c>
      <c r="C124" s="88" t="s">
        <v>62</v>
      </c>
      <c r="D124" s="82"/>
      <c r="E124" s="82"/>
      <c r="F124" s="41">
        <v>1.4816824845425884</v>
      </c>
      <c r="G124" s="82"/>
      <c r="H124" s="82"/>
      <c r="I124" s="41">
        <v>1.7890694280666821</v>
      </c>
      <c r="J124" s="80"/>
      <c r="K124" s="80"/>
      <c r="L124" s="41">
        <v>1.9309382856479544</v>
      </c>
      <c r="M124" s="89"/>
      <c r="N124" s="89"/>
      <c r="O124" s="41">
        <v>2.0322163712320531</v>
      </c>
      <c r="P124" s="89"/>
      <c r="Q124" s="89"/>
      <c r="R124" s="41">
        <v>2.0825372629699075</v>
      </c>
      <c r="S124" s="80"/>
      <c r="T124" s="90"/>
    </row>
    <row r="125" spans="1:20" ht="11.25" hidden="1" customHeight="1" outlineLevel="1" x14ac:dyDescent="0.25">
      <c r="A125" s="86" t="s">
        <v>179</v>
      </c>
      <c r="B125" s="22">
        <v>2021</v>
      </c>
      <c r="C125" s="88" t="s">
        <v>63</v>
      </c>
      <c r="D125" s="82"/>
      <c r="E125" s="82"/>
      <c r="F125" s="41">
        <v>1.8927166959264952</v>
      </c>
      <c r="G125" s="82"/>
      <c r="H125" s="82"/>
      <c r="I125" s="41">
        <v>2.2540758907795464</v>
      </c>
      <c r="J125" s="80"/>
      <c r="K125" s="80"/>
      <c r="L125" s="41">
        <v>2.422763326167015</v>
      </c>
      <c r="M125" s="89"/>
      <c r="N125" s="89"/>
      <c r="O125" s="41">
        <v>2.540986634592457</v>
      </c>
      <c r="P125" s="89"/>
      <c r="Q125" s="89"/>
      <c r="R125" s="41">
        <v>2.6045866847128707</v>
      </c>
      <c r="S125" s="80"/>
      <c r="T125" s="90"/>
    </row>
    <row r="126" spans="1:20" ht="11.25" hidden="1" customHeight="1" outlineLevel="1" x14ac:dyDescent="0.25">
      <c r="A126" s="86" t="s">
        <v>180</v>
      </c>
      <c r="B126" s="22">
        <v>2021</v>
      </c>
      <c r="C126" s="88" t="s">
        <v>64</v>
      </c>
      <c r="D126" s="82"/>
      <c r="E126" s="82"/>
      <c r="F126" s="41">
        <v>1.2805215307705566</v>
      </c>
      <c r="G126" s="82"/>
      <c r="H126" s="82"/>
      <c r="I126" s="41">
        <v>1.5435293661976175</v>
      </c>
      <c r="J126" s="80"/>
      <c r="K126" s="80"/>
      <c r="L126" s="41">
        <v>1.6589577401439755</v>
      </c>
      <c r="M126" s="89"/>
      <c r="N126" s="89"/>
      <c r="O126" s="41">
        <v>1.7315322109443798</v>
      </c>
      <c r="P126" s="89"/>
      <c r="Q126" s="89"/>
      <c r="R126" s="41">
        <v>1.7649411991183683</v>
      </c>
      <c r="S126" s="80"/>
      <c r="T126" s="90"/>
    </row>
    <row r="127" spans="1:20" ht="11.25" hidden="1" customHeight="1" outlineLevel="1" x14ac:dyDescent="0.25">
      <c r="A127" s="86" t="s">
        <v>181</v>
      </c>
      <c r="B127" s="22">
        <v>2021</v>
      </c>
      <c r="C127" s="88" t="s">
        <v>65</v>
      </c>
      <c r="D127" s="82"/>
      <c r="E127" s="82"/>
      <c r="F127" s="41">
        <v>1.077279400066331</v>
      </c>
      <c r="G127" s="82"/>
      <c r="H127" s="82"/>
      <c r="I127" s="41">
        <v>1.3509795883889382</v>
      </c>
      <c r="J127" s="80"/>
      <c r="K127" s="80"/>
      <c r="L127" s="41">
        <v>1.4890122792851344</v>
      </c>
      <c r="M127" s="89"/>
      <c r="N127" s="89"/>
      <c r="O127" s="41">
        <v>1.569901895951503</v>
      </c>
      <c r="P127" s="89"/>
      <c r="Q127" s="89"/>
      <c r="R127" s="41">
        <v>1.6020306840449621</v>
      </c>
      <c r="S127" s="80"/>
      <c r="T127" s="90"/>
    </row>
    <row r="128" spans="1:20" ht="11.25" hidden="1" customHeight="1" outlineLevel="1" x14ac:dyDescent="0.25">
      <c r="A128" s="86" t="s">
        <v>182</v>
      </c>
      <c r="B128" s="22">
        <v>2021</v>
      </c>
      <c r="C128" s="88" t="s">
        <v>66</v>
      </c>
      <c r="D128" s="82"/>
      <c r="E128" s="82"/>
      <c r="F128" s="41">
        <v>1.1437699306558073</v>
      </c>
      <c r="G128" s="82"/>
      <c r="H128" s="82"/>
      <c r="I128" s="41">
        <v>1.4475189287891936</v>
      </c>
      <c r="J128" s="80"/>
      <c r="K128" s="80"/>
      <c r="L128" s="41">
        <v>1.6077723507518158</v>
      </c>
      <c r="M128" s="89"/>
      <c r="N128" s="89"/>
      <c r="O128" s="41">
        <v>1.7147053542856696</v>
      </c>
      <c r="P128" s="89"/>
      <c r="Q128" s="89"/>
      <c r="R128" s="41">
        <v>1.7508505459563821</v>
      </c>
      <c r="S128" s="80"/>
      <c r="T128" s="90"/>
    </row>
    <row r="129" spans="1:20" ht="11.25" hidden="1" customHeight="1" outlineLevel="1" x14ac:dyDescent="0.25">
      <c r="A129" s="86" t="s">
        <v>183</v>
      </c>
      <c r="B129" s="22">
        <v>2021</v>
      </c>
      <c r="C129" s="88" t="s">
        <v>67</v>
      </c>
      <c r="D129" s="82"/>
      <c r="E129" s="82"/>
      <c r="F129" s="41">
        <v>1.8884317472193715</v>
      </c>
      <c r="G129" s="82"/>
      <c r="H129" s="82"/>
      <c r="I129" s="41">
        <v>2.3944293491352369</v>
      </c>
      <c r="J129" s="80"/>
      <c r="K129" s="80"/>
      <c r="L129" s="41">
        <v>2.6570497089527407</v>
      </c>
      <c r="M129" s="89"/>
      <c r="N129" s="89"/>
      <c r="O129" s="41">
        <v>2.8360214141953861</v>
      </c>
      <c r="P129" s="89"/>
      <c r="Q129" s="89"/>
      <c r="R129" s="41">
        <v>2.9173494701584417</v>
      </c>
      <c r="S129" s="80"/>
      <c r="T129" s="90"/>
    </row>
    <row r="130" spans="1:20" ht="11.25" hidden="1" customHeight="1" outlineLevel="1" x14ac:dyDescent="0.25">
      <c r="A130" s="86" t="s">
        <v>184</v>
      </c>
      <c r="B130" s="22">
        <v>2021</v>
      </c>
      <c r="C130" s="88" t="s">
        <v>68</v>
      </c>
      <c r="D130" s="82"/>
      <c r="E130" s="82"/>
      <c r="F130" s="41">
        <v>3.3777307006921475</v>
      </c>
      <c r="G130" s="82"/>
      <c r="H130" s="82"/>
      <c r="I130" s="41">
        <v>4.290386241164498</v>
      </c>
      <c r="J130" s="80"/>
      <c r="K130" s="80"/>
      <c r="L130" s="41">
        <v>4.8156024656297376</v>
      </c>
      <c r="M130" s="89"/>
      <c r="N130" s="89"/>
      <c r="O130" s="41">
        <v>5.2156879713020885</v>
      </c>
      <c r="P130" s="89"/>
      <c r="Q130" s="89"/>
      <c r="R130" s="41">
        <v>5.4268127798185901</v>
      </c>
      <c r="S130" s="80"/>
      <c r="T130" s="90"/>
    </row>
    <row r="131" spans="1:20" ht="15" customHeight="1" collapsed="1" x14ac:dyDescent="0.25">
      <c r="A131" s="86" t="s">
        <v>185</v>
      </c>
      <c r="B131" s="92">
        <v>2021</v>
      </c>
      <c r="C131" s="93" t="s">
        <v>0</v>
      </c>
      <c r="D131" s="94"/>
      <c r="E131" s="94"/>
      <c r="F131" s="95">
        <v>1.7227946783348784</v>
      </c>
      <c r="G131" s="94"/>
      <c r="H131" s="94"/>
      <c r="I131" s="95">
        <v>2.121093430242837</v>
      </c>
      <c r="J131" s="94"/>
      <c r="K131" s="94"/>
      <c r="L131" s="95">
        <v>2.3156014524551694</v>
      </c>
      <c r="M131" s="89"/>
      <c r="N131" s="89"/>
      <c r="O131" s="95">
        <v>2.450590323192813</v>
      </c>
      <c r="P131" s="89"/>
      <c r="Q131" s="89"/>
      <c r="R131" s="95">
        <v>2.5077482676654199</v>
      </c>
      <c r="S131" s="94"/>
      <c r="T131" s="96"/>
    </row>
    <row r="132" spans="1:20" ht="15" customHeight="1" outlineLevel="1" x14ac:dyDescent="0.25">
      <c r="A132" s="86" t="s">
        <v>186</v>
      </c>
      <c r="B132" s="87">
        <v>2022</v>
      </c>
      <c r="C132" s="88" t="s">
        <v>58</v>
      </c>
      <c r="D132" s="82"/>
      <c r="E132" s="82"/>
      <c r="F132" s="41">
        <v>3.4239605010439931</v>
      </c>
      <c r="G132" s="82"/>
      <c r="H132" s="82"/>
      <c r="I132" s="41">
        <v>4.3018619586765112</v>
      </c>
      <c r="J132" s="80"/>
      <c r="K132" s="80"/>
      <c r="L132" s="41">
        <v>4.7204439632911033</v>
      </c>
      <c r="M132" s="89"/>
      <c r="N132" s="89"/>
      <c r="O132" s="41">
        <v>4.9778391550576941</v>
      </c>
      <c r="P132" s="89"/>
      <c r="Q132" s="89"/>
      <c r="R132" s="41">
        <v>5.0885921252919104</v>
      </c>
      <c r="S132" s="80"/>
      <c r="T132" s="90"/>
    </row>
    <row r="133" spans="1:20" ht="11.25" customHeight="1" outlineLevel="1" x14ac:dyDescent="0.25">
      <c r="A133" s="86" t="s">
        <v>187</v>
      </c>
      <c r="B133" s="22">
        <v>2022</v>
      </c>
      <c r="C133" s="88" t="s">
        <v>59</v>
      </c>
      <c r="D133" s="82"/>
      <c r="E133" s="82"/>
      <c r="F133" s="41">
        <v>2.6712165910017092</v>
      </c>
      <c r="G133" s="82"/>
      <c r="H133" s="82"/>
      <c r="I133" s="41">
        <v>3.3625668427191471</v>
      </c>
      <c r="J133" s="80"/>
      <c r="K133" s="80"/>
      <c r="L133" s="41">
        <v>3.7092926528509764</v>
      </c>
      <c r="M133" s="89"/>
      <c r="N133" s="89"/>
      <c r="O133" s="41">
        <v>3.9714249086849236</v>
      </c>
      <c r="P133" s="89"/>
      <c r="Q133" s="89"/>
      <c r="R133" s="41">
        <v>4.1155033572152178</v>
      </c>
      <c r="S133" s="80"/>
      <c r="T133" s="90"/>
    </row>
    <row r="134" spans="1:20" ht="11.25" customHeight="1" outlineLevel="1" x14ac:dyDescent="0.25">
      <c r="A134" s="86" t="s">
        <v>188</v>
      </c>
      <c r="B134" s="22">
        <v>2022</v>
      </c>
      <c r="C134" s="88" t="s">
        <v>60</v>
      </c>
      <c r="D134" s="82"/>
      <c r="E134" s="82"/>
      <c r="F134" s="41">
        <v>2.216504644019011</v>
      </c>
      <c r="G134" s="82"/>
      <c r="H134" s="82"/>
      <c r="I134" s="41">
        <v>2.7938295792263546</v>
      </c>
      <c r="J134" s="80"/>
      <c r="K134" s="80"/>
      <c r="L134" s="41">
        <v>3.0788259193005842</v>
      </c>
      <c r="M134" s="89"/>
      <c r="N134" s="89"/>
      <c r="O134" s="41">
        <v>3.3335316319186177</v>
      </c>
      <c r="P134" s="89"/>
      <c r="Q134" s="89"/>
      <c r="R134" s="41">
        <v>3.4835423583685099</v>
      </c>
      <c r="S134" s="80"/>
      <c r="T134" s="90"/>
    </row>
    <row r="135" spans="1:20" ht="11.25" customHeight="1" outlineLevel="1" x14ac:dyDescent="0.25">
      <c r="A135" s="86" t="s">
        <v>189</v>
      </c>
      <c r="B135" s="22">
        <v>2022</v>
      </c>
      <c r="C135" s="88" t="s">
        <v>61</v>
      </c>
      <c r="D135" s="82"/>
      <c r="E135" s="82"/>
      <c r="F135" s="41">
        <v>1.7205106060032023</v>
      </c>
      <c r="G135" s="82"/>
      <c r="H135" s="82"/>
      <c r="I135" s="41">
        <v>2.1631265955670074</v>
      </c>
      <c r="J135" s="80"/>
      <c r="K135" s="80"/>
      <c r="L135" s="41">
        <v>2.3861756355251202</v>
      </c>
      <c r="M135" s="89"/>
      <c r="N135" s="89"/>
      <c r="O135" s="41">
        <v>2.5497362533876213</v>
      </c>
      <c r="P135" s="89"/>
      <c r="Q135" s="89"/>
      <c r="R135" s="41">
        <v>2.6404658599535935</v>
      </c>
      <c r="S135" s="80"/>
      <c r="T135" s="90"/>
    </row>
    <row r="136" spans="1:20" ht="11.25" customHeight="1" outlineLevel="1" x14ac:dyDescent="0.25">
      <c r="A136" s="86" t="s">
        <v>190</v>
      </c>
      <c r="B136" s="22">
        <v>2022</v>
      </c>
      <c r="C136" s="88" t="s">
        <v>42</v>
      </c>
      <c r="D136" s="82"/>
      <c r="E136" s="82"/>
      <c r="F136" s="41">
        <v>1.669459932522706</v>
      </c>
      <c r="G136" s="82"/>
      <c r="H136" s="82"/>
      <c r="I136" s="41">
        <v>2.1039358663156804</v>
      </c>
      <c r="J136" s="80"/>
      <c r="K136" s="80"/>
      <c r="L136" s="41">
        <v>2.3377098801386751</v>
      </c>
      <c r="M136" s="89"/>
      <c r="N136" s="89"/>
      <c r="O136" s="41">
        <v>2.5075788050160241</v>
      </c>
      <c r="P136" s="89"/>
      <c r="Q136" s="89"/>
      <c r="R136" s="41">
        <v>2.5819834516625093</v>
      </c>
      <c r="S136" s="80"/>
      <c r="T136" s="90"/>
    </row>
    <row r="137" spans="1:20" ht="11.25" customHeight="1" outlineLevel="1" x14ac:dyDescent="0.25">
      <c r="A137" s="86" t="s">
        <v>191</v>
      </c>
      <c r="B137" s="22">
        <v>2022</v>
      </c>
      <c r="C137" s="88" t="s">
        <v>62</v>
      </c>
      <c r="D137" s="82"/>
      <c r="E137" s="82"/>
      <c r="F137" s="41">
        <v>1.9912375029851859</v>
      </c>
      <c r="G137" s="82"/>
      <c r="H137" s="82"/>
      <c r="I137" s="41">
        <v>2.5313762496837597</v>
      </c>
      <c r="J137" s="80"/>
      <c r="K137" s="80"/>
      <c r="L137" s="41">
        <v>2.8221311080833118</v>
      </c>
      <c r="M137" s="89"/>
      <c r="N137" s="89"/>
      <c r="O137" s="41">
        <v>3.0376914329893339</v>
      </c>
      <c r="P137" s="89"/>
      <c r="Q137" s="89"/>
      <c r="R137" s="41">
        <v>3.1362869206130739</v>
      </c>
      <c r="S137" s="80"/>
      <c r="T137" s="90"/>
    </row>
    <row r="138" spans="1:20" ht="11.25" customHeight="1" outlineLevel="1" x14ac:dyDescent="0.25">
      <c r="A138" s="86" t="s">
        <v>192</v>
      </c>
      <c r="B138" s="22">
        <v>2022</v>
      </c>
      <c r="C138" s="88" t="s">
        <v>63</v>
      </c>
      <c r="D138" s="82"/>
      <c r="E138" s="82"/>
      <c r="F138" s="41">
        <v>1.4954278664536815</v>
      </c>
      <c r="G138" s="82"/>
      <c r="H138" s="82"/>
      <c r="I138" s="41">
        <v>1.8620880223372467</v>
      </c>
      <c r="J138" s="80"/>
      <c r="K138" s="80"/>
      <c r="L138" s="41">
        <v>2.0370444525745199</v>
      </c>
      <c r="M138" s="89"/>
      <c r="N138" s="89"/>
      <c r="O138" s="41">
        <v>2.1597976016268206</v>
      </c>
      <c r="P138" s="89"/>
      <c r="Q138" s="89"/>
      <c r="R138" s="41">
        <v>2.2209931243107093</v>
      </c>
      <c r="S138" s="80"/>
      <c r="T138" s="90"/>
    </row>
    <row r="139" spans="1:20" ht="11.25" customHeight="1" outlineLevel="1" x14ac:dyDescent="0.25">
      <c r="A139" s="86" t="s">
        <v>193</v>
      </c>
      <c r="B139" s="22">
        <v>2022</v>
      </c>
      <c r="C139" s="88" t="s">
        <v>64</v>
      </c>
      <c r="D139" s="82"/>
      <c r="E139" s="82"/>
      <c r="F139" s="41">
        <v>2.2949838452812443</v>
      </c>
      <c r="G139" s="82"/>
      <c r="H139" s="82"/>
      <c r="I139" s="41">
        <v>2.9325721172984487</v>
      </c>
      <c r="J139" s="80"/>
      <c r="K139" s="80"/>
      <c r="L139" s="41">
        <v>3.255630680492672</v>
      </c>
      <c r="M139" s="89"/>
      <c r="N139" s="89"/>
      <c r="O139" s="41">
        <v>3.4897454766725247</v>
      </c>
      <c r="P139" s="89"/>
      <c r="Q139" s="89"/>
      <c r="R139" s="41">
        <v>3.6065772436944314</v>
      </c>
      <c r="S139" s="80"/>
      <c r="T139" s="90"/>
    </row>
    <row r="140" spans="1:20" ht="11.25" customHeight="1" outlineLevel="1" x14ac:dyDescent="0.25">
      <c r="A140" s="86" t="s">
        <v>194</v>
      </c>
      <c r="B140" s="22">
        <v>2022</v>
      </c>
      <c r="C140" s="88" t="s">
        <v>65</v>
      </c>
      <c r="D140" s="82"/>
      <c r="E140" s="82"/>
      <c r="F140" s="41">
        <v>2.0130551983122871</v>
      </c>
      <c r="G140" s="82"/>
      <c r="H140" s="82"/>
      <c r="I140" s="41">
        <v>2.4896468279329866</v>
      </c>
      <c r="J140" s="80"/>
      <c r="K140" s="80"/>
      <c r="L140" s="41">
        <v>2.7337360090671012</v>
      </c>
      <c r="M140" s="89"/>
      <c r="N140" s="89"/>
      <c r="O140" s="41">
        <v>2.9005919391503454</v>
      </c>
      <c r="P140" s="89"/>
      <c r="Q140" s="89"/>
      <c r="R140" s="41">
        <v>2.9669015536992021</v>
      </c>
      <c r="S140" s="80"/>
      <c r="T140" s="90"/>
    </row>
    <row r="141" spans="1:20" ht="11.25" customHeight="1" outlineLevel="1" x14ac:dyDescent="0.25">
      <c r="A141" s="86" t="s">
        <v>195</v>
      </c>
      <c r="B141" s="22">
        <v>2022</v>
      </c>
      <c r="C141" s="88" t="s">
        <v>66</v>
      </c>
      <c r="D141" s="82"/>
      <c r="E141" s="82"/>
      <c r="F141" s="41">
        <v>1.5698097264179438</v>
      </c>
      <c r="G141" s="82"/>
      <c r="H141" s="82"/>
      <c r="I141" s="41">
        <v>2.0232345637483036</v>
      </c>
      <c r="J141" s="80"/>
      <c r="K141" s="80"/>
      <c r="L141" s="41">
        <v>2.2697326318164954</v>
      </c>
      <c r="M141" s="89"/>
      <c r="N141" s="89"/>
      <c r="O141" s="41">
        <v>2.4383626834326435</v>
      </c>
      <c r="P141" s="89"/>
      <c r="Q141" s="89"/>
      <c r="R141" s="41">
        <v>2.5012617816097418</v>
      </c>
      <c r="S141" s="80"/>
      <c r="T141" s="90"/>
    </row>
    <row r="142" spans="1:20" ht="11.25" customHeight="1" outlineLevel="1" x14ac:dyDescent="0.25">
      <c r="A142" s="86" t="s">
        <v>196</v>
      </c>
      <c r="B142" s="22">
        <v>2022</v>
      </c>
      <c r="C142" s="88" t="s">
        <v>67</v>
      </c>
      <c r="D142" s="82"/>
      <c r="E142" s="82"/>
      <c r="F142" s="41">
        <v>2.2105052259167621</v>
      </c>
      <c r="G142" s="82"/>
      <c r="H142" s="82"/>
      <c r="I142" s="41">
        <v>2.8027408325233125</v>
      </c>
      <c r="J142" s="80"/>
      <c r="K142" s="80"/>
      <c r="L142" s="41">
        <v>3.1172146698981322</v>
      </c>
      <c r="M142" s="89"/>
      <c r="N142" s="89"/>
      <c r="O142" s="41">
        <v>3.3249875921963365</v>
      </c>
      <c r="P142" s="89"/>
      <c r="Q142" s="89"/>
      <c r="R142" s="41">
        <v>3.4120701078368683</v>
      </c>
      <c r="S142" s="80"/>
      <c r="T142" s="90"/>
    </row>
    <row r="143" spans="1:20" ht="11.25" customHeight="1" outlineLevel="1" x14ac:dyDescent="0.25">
      <c r="A143" s="86" t="s">
        <v>197</v>
      </c>
      <c r="B143" s="22">
        <v>2022</v>
      </c>
      <c r="C143" s="88" t="s">
        <v>68</v>
      </c>
      <c r="D143" s="82"/>
      <c r="E143" s="82"/>
      <c r="F143" s="41">
        <v>2.4571313129327876</v>
      </c>
      <c r="G143" s="82"/>
      <c r="H143" s="82"/>
      <c r="I143" s="41">
        <v>3.1599860259482568</v>
      </c>
      <c r="J143" s="80"/>
      <c r="K143" s="80"/>
      <c r="L143" s="41">
        <v>3.5429222795304582</v>
      </c>
      <c r="M143" s="89"/>
      <c r="N143" s="89"/>
      <c r="O143" s="41">
        <v>3.8251894824893213</v>
      </c>
      <c r="P143" s="89"/>
      <c r="Q143" s="89"/>
      <c r="R143" s="41">
        <v>3.9643537779015645</v>
      </c>
      <c r="S143" s="80"/>
      <c r="T143" s="90"/>
    </row>
    <row r="144" spans="1:20" ht="15" customHeight="1" x14ac:dyDescent="0.25">
      <c r="A144" s="86" t="s">
        <v>198</v>
      </c>
      <c r="B144" s="92">
        <v>2022</v>
      </c>
      <c r="C144" s="93" t="s">
        <v>0</v>
      </c>
      <c r="D144" s="94"/>
      <c r="E144" s="94"/>
      <c r="F144" s="95">
        <v>2.1478371270752064</v>
      </c>
      <c r="G144" s="94"/>
      <c r="H144" s="94"/>
      <c r="I144" s="95">
        <v>2.7142277099843142</v>
      </c>
      <c r="J144" s="94"/>
      <c r="K144" s="94"/>
      <c r="L144" s="95">
        <v>3.0058527534473427</v>
      </c>
      <c r="M144" s="89"/>
      <c r="N144" s="89"/>
      <c r="O144" s="95">
        <v>3.2162628865614948</v>
      </c>
      <c r="P144" s="89"/>
      <c r="Q144" s="89"/>
      <c r="R144" s="95">
        <v>3.3165459399908457</v>
      </c>
      <c r="S144" s="94"/>
      <c r="T144" s="96"/>
    </row>
    <row r="145" spans="2:20" ht="6.6" customHeight="1" x14ac:dyDescent="0.2">
      <c r="B145" s="225"/>
      <c r="C145" s="224"/>
      <c r="D145" s="224"/>
      <c r="E145" s="224"/>
      <c r="F145" s="224"/>
      <c r="G145" s="224"/>
      <c r="H145" s="224"/>
      <c r="I145" s="224"/>
      <c r="J145" s="224"/>
      <c r="K145" s="224"/>
      <c r="L145" s="224"/>
      <c r="M145" s="224"/>
      <c r="N145" s="224"/>
      <c r="O145" s="224"/>
      <c r="P145" s="224"/>
      <c r="Q145" s="224"/>
      <c r="R145" s="224"/>
      <c r="S145" s="224"/>
      <c r="T145" s="224"/>
    </row>
    <row r="146" spans="2:20" ht="4.5" customHeight="1" x14ac:dyDescent="0.2">
      <c r="C146" s="74"/>
      <c r="D146" s="13"/>
      <c r="E146" s="13"/>
      <c r="F146" s="13"/>
      <c r="G146" s="13"/>
      <c r="H146" s="13"/>
      <c r="I146" s="13"/>
      <c r="J146" s="13"/>
      <c r="K146" s="13"/>
      <c r="L146" s="13"/>
      <c r="M146" s="13"/>
      <c r="N146" s="13"/>
      <c r="O146" s="13"/>
      <c r="P146" s="13"/>
      <c r="R146" s="13"/>
      <c r="S146" s="13"/>
      <c r="T146" s="13"/>
    </row>
    <row r="147" spans="2:20" ht="33.6" customHeight="1" x14ac:dyDescent="0.2">
      <c r="C147" s="75"/>
      <c r="D147" s="13"/>
      <c r="E147" s="13"/>
      <c r="F147" s="223" t="s">
        <v>476</v>
      </c>
      <c r="G147" s="226"/>
      <c r="H147" s="226"/>
      <c r="I147" s="226"/>
      <c r="J147" s="226"/>
      <c r="K147" s="226"/>
      <c r="L147" s="226"/>
      <c r="M147" s="226"/>
      <c r="N147" s="226"/>
      <c r="O147" s="226"/>
      <c r="P147" s="226"/>
      <c r="Q147" s="226"/>
      <c r="R147" s="226"/>
      <c r="S147" s="226"/>
      <c r="T147" s="13"/>
    </row>
    <row r="148" spans="2:20" ht="4.5" customHeight="1" x14ac:dyDescent="0.2">
      <c r="C148" s="74"/>
      <c r="D148" s="13"/>
      <c r="E148" s="13"/>
      <c r="F148" s="13"/>
      <c r="G148" s="13"/>
      <c r="H148" s="13"/>
      <c r="I148" s="13"/>
      <c r="J148" s="13"/>
      <c r="K148" s="13"/>
      <c r="L148" s="13"/>
      <c r="M148" s="13"/>
      <c r="N148" s="13"/>
      <c r="O148" s="13"/>
      <c r="P148" s="13"/>
      <c r="R148" s="13"/>
      <c r="S148" s="13"/>
      <c r="T148" s="13"/>
    </row>
    <row r="149" spans="2:20" ht="36.75" customHeight="1" x14ac:dyDescent="0.2">
      <c r="B149" s="218" t="s">
        <v>199</v>
      </c>
      <c r="C149" s="218" t="s">
        <v>200</v>
      </c>
      <c r="D149" s="13"/>
      <c r="E149" s="13"/>
      <c r="F149" s="76" t="s">
        <v>214</v>
      </c>
      <c r="G149" s="11"/>
      <c r="H149" s="13"/>
      <c r="I149" s="76" t="s">
        <v>212</v>
      </c>
      <c r="J149" s="6"/>
      <c r="L149" s="77" t="s">
        <v>211</v>
      </c>
      <c r="M149" s="6"/>
      <c r="O149" s="77" t="s">
        <v>213</v>
      </c>
      <c r="P149" s="6"/>
      <c r="Q149" s="78"/>
      <c r="R149" s="77" t="s">
        <v>297</v>
      </c>
      <c r="S149" s="6"/>
      <c r="T149" s="79"/>
    </row>
    <row r="150" spans="2:20" ht="4.5" customHeight="1" x14ac:dyDescent="0.2">
      <c r="B150" s="218"/>
      <c r="C150" s="218"/>
      <c r="D150" s="13"/>
      <c r="E150" s="13"/>
      <c r="F150" s="13"/>
      <c r="G150" s="13"/>
      <c r="H150" s="13"/>
      <c r="I150" s="13"/>
      <c r="J150" s="13"/>
      <c r="K150" s="13"/>
      <c r="L150" s="13"/>
      <c r="M150" s="13"/>
      <c r="N150" s="13"/>
      <c r="O150" s="13"/>
      <c r="P150" s="13"/>
      <c r="R150" s="13"/>
      <c r="S150" s="13"/>
      <c r="T150" s="13"/>
    </row>
    <row r="151" spans="2:20" ht="14.25" customHeight="1" x14ac:dyDescent="0.2">
      <c r="B151" s="218"/>
      <c r="C151" s="218"/>
      <c r="D151" s="13"/>
      <c r="E151" s="13"/>
      <c r="F151" s="227" t="s">
        <v>208</v>
      </c>
      <c r="G151" s="228"/>
      <c r="H151" s="228"/>
      <c r="I151" s="228"/>
      <c r="J151" s="228"/>
      <c r="K151" s="228"/>
      <c r="L151" s="228"/>
      <c r="M151" s="228"/>
      <c r="N151" s="228"/>
      <c r="O151" s="228"/>
      <c r="P151" s="228"/>
      <c r="Q151" s="228"/>
      <c r="R151" s="228"/>
      <c r="S151" s="228"/>
      <c r="T151" s="79"/>
    </row>
    <row r="152" spans="2:20" ht="4.5" customHeight="1" x14ac:dyDescent="0.2">
      <c r="B152" s="13"/>
      <c r="C152" s="13"/>
      <c r="D152" s="13"/>
      <c r="E152" s="13"/>
      <c r="F152" s="13"/>
      <c r="G152" s="13"/>
      <c r="H152" s="13"/>
      <c r="I152" s="13"/>
      <c r="J152" s="13"/>
      <c r="K152" s="13"/>
      <c r="L152" s="13"/>
      <c r="M152" s="13"/>
      <c r="N152" s="13"/>
      <c r="O152" s="13"/>
      <c r="P152" s="13"/>
      <c r="R152" s="13"/>
      <c r="S152" s="13"/>
      <c r="T152" s="13"/>
    </row>
    <row r="153" spans="2:20" ht="13.5" customHeight="1" x14ac:dyDescent="0.2">
      <c r="B153" s="81">
        <v>1</v>
      </c>
      <c r="C153" s="81">
        <v>2</v>
      </c>
      <c r="D153" s="82"/>
      <c r="E153" s="82"/>
      <c r="F153" s="218">
        <v>3</v>
      </c>
      <c r="G153" s="218"/>
      <c r="H153" s="82"/>
      <c r="I153" s="218">
        <v>4</v>
      </c>
      <c r="J153" s="218"/>
      <c r="K153" s="13"/>
      <c r="L153" s="218">
        <v>5</v>
      </c>
      <c r="M153" s="218"/>
      <c r="N153" s="13"/>
      <c r="O153" s="218">
        <v>6</v>
      </c>
      <c r="P153" s="218"/>
      <c r="Q153" s="13"/>
      <c r="R153" s="218">
        <v>7</v>
      </c>
      <c r="S153" s="218"/>
      <c r="T153" s="80"/>
    </row>
    <row r="154" spans="2:20" ht="4.5" customHeight="1" x14ac:dyDescent="0.2">
      <c r="B154" s="83"/>
      <c r="C154" s="83"/>
      <c r="D154" s="84"/>
      <c r="E154" s="84"/>
      <c r="F154" s="84"/>
      <c r="G154" s="84"/>
      <c r="H154" s="84"/>
      <c r="I154" s="83"/>
      <c r="J154" s="84"/>
      <c r="K154" s="84"/>
      <c r="L154" s="11"/>
      <c r="M154" s="84"/>
      <c r="N154" s="84"/>
      <c r="O154" s="83"/>
      <c r="P154" s="84"/>
      <c r="Q154" s="84"/>
      <c r="R154" s="83"/>
      <c r="S154" s="84"/>
      <c r="T154" s="83"/>
    </row>
    <row r="155" spans="2:20" ht="4.5" customHeight="1" x14ac:dyDescent="0.2">
      <c r="B155" s="85"/>
      <c r="C155" s="85"/>
      <c r="D155" s="82"/>
      <c r="E155" s="82"/>
      <c r="F155" s="82"/>
      <c r="G155" s="82"/>
      <c r="H155" s="82"/>
      <c r="I155" s="85"/>
      <c r="J155" s="82"/>
      <c r="K155" s="82"/>
      <c r="L155" s="13"/>
      <c r="M155" s="82"/>
      <c r="N155" s="82"/>
      <c r="O155" s="85"/>
      <c r="P155" s="82"/>
      <c r="Q155" s="82"/>
      <c r="R155" s="85"/>
      <c r="S155" s="82"/>
      <c r="T155" s="85"/>
    </row>
    <row r="156" spans="2:20" ht="34.799999999999997" customHeight="1" x14ac:dyDescent="0.2">
      <c r="B156" s="216"/>
      <c r="C156" s="217"/>
      <c r="D156" s="217"/>
      <c r="E156" s="217"/>
      <c r="F156" s="217"/>
      <c r="G156" s="217"/>
      <c r="H156" s="217"/>
      <c r="I156" s="217"/>
      <c r="J156" s="217"/>
      <c r="K156" s="217"/>
      <c r="L156" s="217"/>
      <c r="M156" s="217"/>
      <c r="N156" s="217"/>
      <c r="O156" s="217"/>
      <c r="P156" s="217"/>
      <c r="Q156" s="217"/>
      <c r="R156" s="217"/>
      <c r="S156" s="217"/>
      <c r="T156" s="217"/>
    </row>
  </sheetData>
  <mergeCells count="23">
    <mergeCell ref="B2:T2"/>
    <mergeCell ref="B3:T3"/>
    <mergeCell ref="B156:T156"/>
    <mergeCell ref="B145:T145"/>
    <mergeCell ref="B149:B151"/>
    <mergeCell ref="C149:C151"/>
    <mergeCell ref="I153:J153"/>
    <mergeCell ref="L153:M153"/>
    <mergeCell ref="O153:P153"/>
    <mergeCell ref="R153:S153"/>
    <mergeCell ref="F153:G153"/>
    <mergeCell ref="F151:S151"/>
    <mergeCell ref="F147:S147"/>
    <mergeCell ref="R12:S12"/>
    <mergeCell ref="F6:S6"/>
    <mergeCell ref="F10:S10"/>
    <mergeCell ref="B4:T4"/>
    <mergeCell ref="B8:B10"/>
    <mergeCell ref="C8:C10"/>
    <mergeCell ref="I12:J12"/>
    <mergeCell ref="L12:M12"/>
    <mergeCell ref="O12:P12"/>
    <mergeCell ref="F12:G12"/>
  </mergeCells>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17</vt:i4>
      </vt:variant>
      <vt:variant>
        <vt:lpstr>Namngivna områden</vt:lpstr>
      </vt:variant>
      <vt:variant>
        <vt:i4>25</vt:i4>
      </vt:variant>
    </vt:vector>
  </HeadingPairs>
  <TitlesOfParts>
    <vt:vector size="42" baseType="lpstr">
      <vt:lpstr>Titel_Title</vt:lpstr>
      <vt:lpstr>Innehåll_Content</vt:lpstr>
      <vt:lpstr>Kort om Statistiken_Statistics</vt:lpstr>
      <vt:lpstr>Definitioner</vt:lpstr>
      <vt:lpstr>Tabelldefinitioner</vt:lpstr>
      <vt:lpstr>Teckenförklaring_Legends</vt:lpstr>
      <vt:lpstr>Kommentarer till resultatet</vt:lpstr>
      <vt:lpstr>Tabell A</vt:lpstr>
      <vt:lpstr>Tabell B Jämförelse intervall</vt:lpstr>
      <vt:lpstr>Tabell C Jämförelse tågsort</vt:lpstr>
      <vt:lpstr>Tabell 1 kvartal</vt:lpstr>
      <vt:lpstr>Tabell 2 månad</vt:lpstr>
      <vt:lpstr>Tabell 3 kortdistans</vt:lpstr>
      <vt:lpstr>Tabell 4 medeldistans</vt:lpstr>
      <vt:lpstr>Tabell 5 långdistans</vt:lpstr>
      <vt:lpstr>Figur 1</vt:lpstr>
      <vt:lpstr>Figur 2</vt:lpstr>
      <vt:lpstr>'Tabell A'!_GoBack</vt:lpstr>
      <vt:lpstr>'Tabell B Jämförelse intervall'!_GoBack</vt:lpstr>
      <vt:lpstr>'Tabell C Jämförelse tågsort'!_GoBack</vt:lpstr>
      <vt:lpstr>Definitioner!Print_Area</vt:lpstr>
      <vt:lpstr>'Figur 1'!Print_Area</vt:lpstr>
      <vt:lpstr>'Tabell A'!Print_Area</vt:lpstr>
      <vt:lpstr>'Tabell B Jämförelse intervall'!Print_Area</vt:lpstr>
      <vt:lpstr>'Tabell C Jämförelse tågsort'!Print_Area</vt:lpstr>
      <vt:lpstr>Tabelldefinitioner!Print_Area</vt:lpstr>
      <vt:lpstr>Definitioner!Utskriftsområde</vt:lpstr>
      <vt:lpstr>'Figur 1'!Utskriftsområde</vt:lpstr>
      <vt:lpstr>'Figur 2'!Utskriftsområde</vt:lpstr>
      <vt:lpstr>Innehåll_Content!Utskriftsområde</vt:lpstr>
      <vt:lpstr>'Kommentarer till resultatet'!Utskriftsområde</vt:lpstr>
      <vt:lpstr>'Tabell 1 kvartal'!Utskriftsområde</vt:lpstr>
      <vt:lpstr>'Tabell 2 månad'!Utskriftsområde</vt:lpstr>
      <vt:lpstr>'Tabell 3 kortdistans'!Utskriftsområde</vt:lpstr>
      <vt:lpstr>'Tabell 4 medeldistans'!Utskriftsområde</vt:lpstr>
      <vt:lpstr>'Tabell 5 långdistans'!Utskriftsområde</vt:lpstr>
      <vt:lpstr>'Tabell A'!Utskriftsområde</vt:lpstr>
      <vt:lpstr>'Tabell B Jämförelse intervall'!Utskriftsområde</vt:lpstr>
      <vt:lpstr>'Tabell C Jämförelse tågsort'!Utskriftsområde</vt:lpstr>
      <vt:lpstr>Tabelldefinitioner!Utskriftsområde</vt:lpstr>
      <vt:lpstr>Teckenförklaring_Legends!Utskriftsområde</vt:lpstr>
      <vt:lpstr>Titel_Title!Utskriftsområde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Nilsson Anders, PLes</dc:creator>
  <cp:lastModifiedBy>Johan Landin</cp:lastModifiedBy>
  <dcterms:created xsi:type="dcterms:W3CDTF">2024-01-26T08:41:04Z</dcterms:created>
  <dcterms:modified xsi:type="dcterms:W3CDTF">2024-04-24T11:41:05Z</dcterms:modified>
</cp:coreProperties>
</file>