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Bantrafik\2024\2024-22\"/>
    </mc:Choice>
  </mc:AlternateContent>
  <xr:revisionPtr revIDLastSave="0" documentId="13_ncr:1_{731CBC9B-2ACB-463D-8768-FB0D6644B7A5}" xr6:coauthVersionLast="47" xr6:coauthVersionMax="47" xr10:uidLastSave="{00000000-0000-0000-0000-000000000000}"/>
  <bookViews>
    <workbookView xWindow="28680" yWindow="-120" windowWidth="25440" windowHeight="15270" tabRatio="884" xr2:uid="{00000000-000D-0000-FFFF-FFFF00000000}"/>
  </bookViews>
  <sheets>
    <sheet name="Titel_Title" sheetId="48" r:id="rId1"/>
    <sheet name="Innehåll_Contents" sheetId="56" r:id="rId2"/>
    <sheet name="Kort om statistiken_In Brief" sheetId="52" r:id="rId3"/>
    <sheet name="Definitioner" sheetId="51" r:id="rId4"/>
    <sheet name="Definitions" sheetId="57" r:id="rId5"/>
    <sheet name="Teckenförklaring_Legends" sheetId="55" r:id="rId6"/>
    <sheet name="Tabell 1" sheetId="29" r:id="rId7"/>
    <sheet name="Tabell 2" sheetId="28" r:id="rId8"/>
    <sheet name="Tabell 3" sheetId="30" r:id="rId9"/>
    <sheet name="Tabell 4" sheetId="33" r:id="rId10"/>
    <sheet name="Tabell 5" sheetId="31" r:id="rId11"/>
    <sheet name="Tabell 6" sheetId="36" r:id="rId12"/>
    <sheet name="Tabell 7" sheetId="37" r:id="rId13"/>
    <sheet name="Tabell 8" sheetId="54" r:id="rId14"/>
    <sheet name="Figur 1" sheetId="38" r:id="rId15"/>
    <sheet name="Figur 2" sheetId="39" r:id="rId16"/>
    <sheet name="Figur 3" sheetId="40" r:id="rId17"/>
    <sheet name="Figur 4" sheetId="42" r:id="rId18"/>
    <sheet name="-RÅDATA_KVARTAL-" sheetId="1" state="hidden" r:id="rId19"/>
  </sheets>
  <definedNames>
    <definedName name="Print_Area" localSheetId="3">Definitioner!$A$1:$S$34</definedName>
    <definedName name="Print_Area" localSheetId="4">Definitions!#REF!</definedName>
    <definedName name="Print_Area" localSheetId="14">'Figur 1'!$A$1:$S$43</definedName>
    <definedName name="Print_Area" localSheetId="15">'Figur 2'!$A$1:$S$44</definedName>
    <definedName name="Print_Area" localSheetId="16">'Figur 3'!$A$1:$U$44</definedName>
    <definedName name="Print_Area" localSheetId="17">'Figur 4'!$A$1:$S$44</definedName>
    <definedName name="Print_Area" localSheetId="2">'Kort om statistiken_In Brief'!$A$1:$U$25</definedName>
    <definedName name="Print_Area" localSheetId="6">'Tabell 1'!$B$1:$AX$33</definedName>
    <definedName name="Print_Area" localSheetId="7">'Tabell 2'!$B$1:$AX$30</definedName>
    <definedName name="Print_Area" localSheetId="8">'Tabell 3'!$B$1:$AX$31</definedName>
    <definedName name="Print_Area" localSheetId="9">'Tabell 4'!$B$1:$AX$31</definedName>
    <definedName name="Print_Area" localSheetId="10">'Tabell 5'!$B$1:$AX$31</definedName>
    <definedName name="Print_Area" localSheetId="11">'Tabell 6'!$A$1:$AZ$32</definedName>
    <definedName name="Print_Area" localSheetId="12">'Tabell 7'!$A$1:$AY$31</definedName>
    <definedName name="Print_Area" localSheetId="13">'Tabell 8'!$A$1:$AY$27</definedName>
    <definedName name="_xlnm.Print_Area" localSheetId="3">Definitioner!$A$1:$S$34</definedName>
    <definedName name="_xlnm.Print_Area" localSheetId="4">Definitions!$A$1:$S$33</definedName>
    <definedName name="_xlnm.Print_Area" localSheetId="14">'Figur 1'!$A$1:$T$47</definedName>
    <definedName name="_xlnm.Print_Area" localSheetId="15">'Figur 2'!$A$1:$S$47</definedName>
    <definedName name="_xlnm.Print_Area" localSheetId="16">'Figur 3'!$A$1:$U$46</definedName>
    <definedName name="_xlnm.Print_Area" localSheetId="17">'Figur 4'!$A$1:$S$46</definedName>
    <definedName name="_xlnm.Print_Area" localSheetId="1">Innehåll_Contents!$A$1:$E$19</definedName>
    <definedName name="_xlnm.Print_Area" localSheetId="2">'Kort om statistiken_In Brief'!$A$1:$S$23</definedName>
    <definedName name="_xlnm.Print_Area" localSheetId="6">'Tabell 1'!$A$1:$AX$32</definedName>
    <definedName name="_xlnm.Print_Area" localSheetId="7">'Tabell 2'!$A$1:$AX$30</definedName>
    <definedName name="_xlnm.Print_Area" localSheetId="8">'Tabell 3'!$A$1:$AZ$30</definedName>
    <definedName name="_xlnm.Print_Area" localSheetId="9">'Tabell 4'!$A$1:$AY$30</definedName>
    <definedName name="_xlnm.Print_Area" localSheetId="10">'Tabell 5'!$A$1:$AX$30</definedName>
    <definedName name="_xlnm.Print_Area" localSheetId="11">'Tabell 6'!$A$1:$BB$31</definedName>
    <definedName name="_xlnm.Print_Area" localSheetId="12">'Tabell 7'!$A$1:$BB$30</definedName>
    <definedName name="_xlnm.Print_Area" localSheetId="13">'Tabell 8'!$A$1:$AX$37</definedName>
    <definedName name="_xlnm.Print_Area" localSheetId="5">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6" l="1"/>
  <c r="AE88" i="1"/>
  <c r="AD88" i="1"/>
  <c r="AC88" i="1"/>
  <c r="AB88" i="1"/>
  <c r="AA88" i="1"/>
  <c r="Z88" i="1"/>
  <c r="Y88" i="1"/>
  <c r="X88" i="1"/>
  <c r="W88" i="1"/>
  <c r="V88" i="1"/>
  <c r="U88" i="1"/>
  <c r="T88" i="1"/>
  <c r="S88" i="1"/>
  <c r="R88" i="1"/>
  <c r="C88" i="1"/>
  <c r="B88" i="1"/>
  <c r="A88" i="1"/>
  <c r="R87" i="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7" i="56" l="1"/>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AI6" authorId="1" shapeId="0" xr:uid="{9FD2064D-63BE-42AF-9BD6-5AAF313F3B7D}">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3822ABC9-066C-4D73-BBA8-A97D2B984F35}">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9883FB4D-316B-4AA9-9D1F-FC1911A4074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716A5A9B-2A1C-490A-A784-A63917BC3C6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D13B2897-EAFC-4602-AFF0-13B75CF2D67C}">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AI6" authorId="1" shapeId="0" xr:uid="{054B8C77-6154-4D42-94B9-FA5CFBC3CD43}">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sharedStrings.xml><?xml version="1.0" encoding="utf-8"?>
<sst xmlns="http://schemas.openxmlformats.org/spreadsheetml/2006/main" count="677" uniqueCount="183">
  <si>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</si>
  <si>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</si>
  <si>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</si>
  <si>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</si>
  <si>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</si>
  <si>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</si>
  <si>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</si>
  <si>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</si>
  <si>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</si>
  <si>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</si>
  <si>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</si>
  <si>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</si>
  <si>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</si>
  <si>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</si>
  <si>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</si>
  <si>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</si>
  <si>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</si>
  <si>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</si>
  <si>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</si>
  <si>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</si>
  <si>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</si>
  <si>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</si>
  <si>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</si>
  <si>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</si>
  <si>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</si>
  <si>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</si>
  <si>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</si>
  <si>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</si>
  <si>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</si>
  <si>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</si>
  <si>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</si>
  <si>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</si>
  <si>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</si>
  <si>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</si>
  <si>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</si>
  <si>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</si>
  <si>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</si>
  <si>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</si>
  <si>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</si>
  <si>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</si>
  <si>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</si>
  <si>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</si>
  <si>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</si>
  <si>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</si>
  <si>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</si>
  <si>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</si>
  <si>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</si>
  <si>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</si>
  <si>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</si>
  <si>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</si>
  <si>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</si>
  <si>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</si>
  <si>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</si>
  <si>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</si>
  <si>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</si>
  <si>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</si>
  <si>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</si>
  <si>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</si>
  <si>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</si>
  <si>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</si>
  <si>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</si>
  <si>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</si>
  <si>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</si>
  <si>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</si>
  <si>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</si>
  <si>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</si>
  <si>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</si>
  <si>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</si>
  <si>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</si>
  <si>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</si>
  <si>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</si>
  <si>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</si>
  <si>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</si>
  <si>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</si>
  <si>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</si>
  <si>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</si>
  <si>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</si>
  <si>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</si>
  <si>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</si>
  <si>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</si>
  <si>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</si>
  <si>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</si>
  <si>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</si>
  <si>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</si>
  <si>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</si>
  <si>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</si>
  <si>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</si>
  <si>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</si>
  <si>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</si>
  <si>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</si>
  <si>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</si>
  <si>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</si>
  <si>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</si>
  <si>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</si>
  <si>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</si>
  <si>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</si>
  <si>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</si>
  <si>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</si>
  <si>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</si>
  <si>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</si>
  <si>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</si>
  <si>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</si>
  <si>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</si>
  <si>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</si>
  <si>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</si>
  <si>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</si>
  <si>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</si>
  <si>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</si>
  <si>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</si>
  <si>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</si>
  <si>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</si>
  <si>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</si>
  <si>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</si>
  <si>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</si>
  <si>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</si>
  <si>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</si>
  <si>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</si>
  <si>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</si>
  <si>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</si>
  <si>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</si>
  <si>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</si>
  <si>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</si>
  <si>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</si>
  <si>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</si>
  <si>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</si>
  <si>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</si>
  <si>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</si>
  <si>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</si>
  <si>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</si>
  <si>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</si>
  <si>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</si>
  <si>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</si>
  <si>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</si>
  <si>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</si>
  <si>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</si>
  <si>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</si>
  <si>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</si>
  <si>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</si>
  <si>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</si>
  <si>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</si>
  <si>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</si>
  <si>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</si>
  <si>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</si>
  <si>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</si>
  <si>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</si>
  <si>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</si>
  <si>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</si>
  <si>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</si>
  <si>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</si>
  <si>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</si>
  <si>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</si>
  <si>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</si>
  <si>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</si>
  <si>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t>Järnvägstransporter 2024 kvartal 1</t>
  </si>
  <si>
    <t>Railway transport 2024 quarter 1</t>
  </si>
  <si>
    <r>
      <t xml:space="preserve">Publiceringsdatum: </t>
    </r>
    <r>
      <rPr>
        <sz val="10"/>
        <rFont val="Arial"/>
        <family val="2"/>
      </rPr>
      <t>2024-06-20</t>
    </r>
    <r>
      <rPr>
        <b/>
        <sz val="10"/>
        <rFont val="Arial"/>
        <family val="2"/>
      </rPr>
      <t xml:space="preserve"> / Date of publication: </t>
    </r>
    <r>
      <rPr>
        <sz val="10"/>
        <rFont val="Arial"/>
        <family val="2"/>
      </rPr>
      <t>June 20, 2024</t>
    </r>
  </si>
  <si>
    <t>r</t>
  </si>
  <si>
    <r>
      <t xml:space="preserve">2023 </t>
    </r>
    <r>
      <rPr>
        <b/>
        <vertAlign val="superscript"/>
        <sz val="8"/>
        <rFont val="Arial"/>
        <family val="2"/>
      </rPr>
      <t>1</t>
    </r>
  </si>
  <si>
    <r>
      <rPr>
        <vertAlign val="superscript"/>
        <sz val="8"/>
        <rFont val="Arial"/>
        <family val="2"/>
      </rPr>
      <t>1</t>
    </r>
    <r>
      <rPr>
        <sz val="8"/>
        <rFont val="Arial"/>
        <family val="2"/>
      </rPr>
      <t xml:space="preserve"> Statistiken från och med 2023 är inte jämförbar med tidigare år på grund av en definitionsförändring för malmtransporter. Mer information om förändringen finns i kvalitetsdeklarationen.
</t>
    </r>
    <r>
      <rPr>
        <i/>
        <sz val="8"/>
        <rFont val="Arial"/>
        <family val="2"/>
      </rPr>
      <t xml:space="preserve">  Due to a change in definition, data from 2023 are not comparable with previous years.</t>
    </r>
  </si>
  <si>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företag mindre mängder malm. Dessa transporter ingår ej i redovisningsgruppen </t>
    </r>
    <r>
      <rPr>
        <i/>
        <sz val="10"/>
        <rFont val="Arial"/>
        <family val="2"/>
      </rPr>
      <t>malm på malmbanan</t>
    </r>
    <r>
      <rPr>
        <sz val="10"/>
        <rFont val="Arial"/>
        <family val="2"/>
      </rPr>
      <t>.</t>
    </r>
  </si>
  <si>
    <t>Statistik 2024:22</t>
  </si>
  <si>
    <t>Definitions</t>
  </si>
  <si>
    <t>Railway transport</t>
  </si>
  <si>
    <t>The movement of freight or passengers using railway vehicles on a defined railway network. The statistics cover commercial transport for which companies collect revenue, on Swedish Transport Administration railway facilities, the Arlanda Line, the Inland Line, the Roslagsbanan Line and the Saltsjöbanan Line. Museum activities and service transport performed by railway undertakings in order to meet their internal requirements are not included.</t>
  </si>
  <si>
    <t>Journeys</t>
  </si>
  <si>
    <t>A journey extends from the location where the passenger boards a railway vehicle to the location where the passenger alights a railway vehicle to change the mode of transport or end the journey. Switching between railway vehicles is not counted as boarding and alighting, so a journey may comprise a number of partial journeys. A partial journey extends from the location where the passenger boards a railway vehicle to the location where the passenger alights that same railway vehicle (some other statistics refer to this partial journey as “boarding”).</t>
  </si>
  <si>
    <t>Goods transport</t>
  </si>
  <si>
    <t>The goods transport volume is deemed to include the weight of freight including the weight of any packaging and pallets and the tare weight (empty weight) of containers, swap bodies and semitrailers. The goods in tonnes carried is referred to as net tonnes in some other contexts. The load indicated is the actual invoiced weight of the freight, including load carriers, that is transported commercially on Swedish lines.</t>
  </si>
  <si>
    <t>For passenger transport by railway, transport performance is calculated as the number of journeys times the total distance transported in kilometres. The unit of passenger transport performance is the passenger-kilometre, which corresponds to the transport of one person over one kilometre. Passenger-kilometres on foreign routes are not included.</t>
  </si>
  <si>
    <t xml:space="preserve">Goods transport performance </t>
  </si>
  <si>
    <t>For goods transport by railway, the transport performance is calculated as the goods volume times the total distance transported in kilometres. The unit of freight transport work is the tonne-kilometre, which corresponds to the transport of one tonne over one kilometre. Tonne-kilometres on foreign routes are not included.</t>
  </si>
  <si>
    <t>Train-kilometres</t>
  </si>
  <si>
    <t>For passenger and goods transport by railway, train-kilometres are calculated as the sum of the distances travelled by all trains, in kilometres. One train-kilometre corresponds to a train that has travelled one kilometre. Train-kilometres on foreign routes are not included.</t>
  </si>
  <si>
    <t>Ore on the Ore Railway</t>
  </si>
  <si>
    <t>The tables and figures for goods transport by railway show the tonnes carried and transport performance with and without all freight transport by LKAB Malmtrafik AB on the Ore Railway, although the table and figure headings refer only to ore transport. Due to a change of available information, data from 2023 are not comparable with previous years. From 2023 Ore on the Ore Railway includes all goods transported and transport performance on the Ore Railway, as reported by LKAB Malmtrafik AB. Other transport of ore is reported on other lines in the table starting in 2023.</t>
  </si>
  <si>
    <t>Transit refers to railway transport both starting and ending outside Sweden but travelling within Sweden’s borders for some part of the journey. Reported under International.</t>
  </si>
  <si>
    <t>Domestic</t>
  </si>
  <si>
    <t>“Domestic” refers to railway transport starting and ending in Sweden.</t>
  </si>
  <si>
    <t>International</t>
  </si>
  <si>
    <t>“International” refers to railway transport either starting or ending outside Sweden, as well as transit. Transport performance for international transport operations is calculated only for that part of the transport taking place in Sweden.</t>
  </si>
  <si>
    <t>Rolling four quarters</t>
  </si>
  <si>
    <t>The sum of the last four quarters.</t>
  </si>
  <si>
    <t>Totals do not always match the sub-items exactly. This is due to rounding in the sub-items.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</si>
</sst>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5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i/>
      <sz val="10"/>
      <name val="Arial"/>
      <family val="2"/>
    </font>
    <font>
      <b/>
      <sz val="16"/>
      <color theme="0"/>
      <name val="Tahoma"/>
      <family val="2"/>
    </font>
    <font>
      <sz val="8"/>
      <color theme="0"/>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54">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 fontId="27" fillId="2" borderId="0" xfId="0" applyNumberFormat="1" applyFont="1" applyFill="1" applyAlignment="1">
      <alignment vertical="center"/>
    </xf>
    <xf numFmtId="1" fontId="44" fillId="2" borderId="0" xfId="0" applyNumberFormat="1" applyFont="1" applyFill="1" applyAlignment="1">
      <alignment vertical="center"/>
    </xf>
    <xf numFmtId="0" fontId="1" fillId="2" borderId="0" xfId="5" applyFill="1"/>
    <xf numFmtId="0" fontId="12" fillId="2" borderId="0" xfId="5" applyFont="1" applyFill="1" applyAlignment="1">
      <alignment vertical="top"/>
    </xf>
    <xf numFmtId="0" fontId="14" fillId="2" borderId="0" xfId="5" applyFont="1" applyFill="1" applyAlignment="1">
      <alignment vertical="top"/>
    </xf>
    <xf numFmtId="0" fontId="30" fillId="2" borderId="0" xfId="5" applyFont="1" applyFill="1" applyAlignment="1">
      <alignment vertical="top"/>
    </xf>
    <xf numFmtId="0" fontId="1" fillId="2" borderId="2" xfId="5" applyFill="1" applyBorder="1"/>
    <xf numFmtId="0" fontId="2" fillId="4" borderId="0" xfId="1" applyFill="1" applyAlignment="1" applyProtection="1">
      <alignment horizontal="left" vertical="top" wrapText="1"/>
    </xf>
    <xf numFmtId="0" fontId="47" fillId="3" borderId="0" xfId="0" applyFont="1" applyFill="1" applyAlignment="1">
      <alignment horizontal="center" vertical="center"/>
    </xf>
    <xf numFmtId="0" fontId="48"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Fill="1" applyAlignment="1" applyProtection="1"/>
    <xf numFmtId="0" fontId="2" fillId="0" borderId="0" xfId="1" applyFill="1" applyBorder="1" applyAlignment="1" applyProtection="1"/>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49" fillId="0" borderId="0" xfId="0" applyFont="1" applyAlignment="1">
      <alignment vertical="top" wrapText="1"/>
    </xf>
    <xf numFmtId="0" fontId="42" fillId="0" borderId="0" xfId="0" applyFont="1" applyAlignment="1">
      <alignmen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1" fillId="2" borderId="0" xfId="0" applyFont="1" applyFill="1" applyAlignment="1">
      <alignment vertical="top" wrapText="1"/>
    </xf>
    <xf numFmtId="0" fontId="0" fillId="0" borderId="0" xfId="0" applyAlignment="1">
      <alignment vertical="top" wrapText="1"/>
    </xf>
    <xf numFmtId="0" fontId="14" fillId="2" borderId="0" xfId="5" applyFont="1" applyFill="1" applyAlignment="1">
      <alignment vertical="top" wrapText="1"/>
    </xf>
    <xf numFmtId="0" fontId="1" fillId="0" borderId="0" xfId="5" applyAlignment="1">
      <alignment vertical="top" wrapText="1"/>
    </xf>
    <xf numFmtId="0" fontId="1" fillId="2" borderId="0" xfId="5" applyFill="1" applyAlignment="1">
      <alignment vertical="top" wrapText="1"/>
    </xf>
    <xf numFmtId="0" fontId="5" fillId="3" borderId="0" xfId="5" applyFont="1" applyFill="1" applyAlignment="1">
      <alignment horizontal="center" vertical="center"/>
    </xf>
    <xf numFmtId="0" fontId="1" fillId="3" borderId="0" xfId="5" applyFill="1" applyAlignment="1">
      <alignment horizontal="center" vertical="center"/>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'-RÅDATA_KVARTAL-'!$H$72:$H$88</c:f>
              <c:numCache>
                <c:formatCode>#,##0</c:formatCode>
                <c:ptCount val="17"/>
                <c:pt idx="0">
                  <c:v>63.109023250312752</c:v>
                </c:pt>
                <c:pt idx="1">
                  <c:v>30.623929976446163</c:v>
                </c:pt>
                <c:pt idx="2">
                  <c:v>38.25467652794736</c:v>
                </c:pt>
                <c:pt idx="3">
                  <c:v>37.175369211880714</c:v>
                </c:pt>
                <c:pt idx="4">
                  <c:v>31.339034458073513</c:v>
                </c:pt>
                <c:pt idx="5">
                  <c:v>35.756635547307773</c:v>
                </c:pt>
                <c:pt idx="6">
                  <c:v>42.644905138174245</c:v>
                </c:pt>
                <c:pt idx="7">
                  <c:v>54.749899430310471</c:v>
                </c:pt>
                <c:pt idx="8">
                  <c:v>50.150031772409463</c:v>
                </c:pt>
                <c:pt idx="9">
                  <c:v>65.430410650938398</c:v>
                </c:pt>
                <c:pt idx="10">
                  <c:v>61.753068476445648</c:v>
                </c:pt>
                <c:pt idx="11">
                  <c:v>66.638624316056408</c:v>
                </c:pt>
                <c:pt idx="12">
                  <c:v>62.133600889177814</c:v>
                </c:pt>
                <c:pt idx="13">
                  <c:v>60.240595460800122</c:v>
                </c:pt>
                <c:pt idx="14">
                  <c:v>58.0766196748908</c:v>
                </c:pt>
                <c:pt idx="15">
                  <c:v>62.991152370900465</c:v>
                </c:pt>
                <c:pt idx="16">
                  <c:v>60.62263399064026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'-RÅDATA_KVARTAL-'!$V$72:$V$88</c:f>
              <c:numCache>
                <c:formatCode>#,##0</c:formatCode>
                <c:ptCount val="17"/>
                <c:pt idx="0">
                  <c:v>261.82632371831801</c:v>
                </c:pt>
                <c:pt idx="1">
                  <c:v>225.6100044863035</c:v>
                </c:pt>
                <c:pt idx="2">
                  <c:v>200.88534069179818</c:v>
                </c:pt>
                <c:pt idx="3">
                  <c:v>169.162998966587</c:v>
                </c:pt>
                <c:pt idx="4">
                  <c:v>137.39301017434775</c:v>
                </c:pt>
                <c:pt idx="5">
                  <c:v>142.52571574520937</c:v>
                </c:pt>
                <c:pt idx="6">
                  <c:v>146.91594435543624</c:v>
                </c:pt>
                <c:pt idx="7">
                  <c:v>164.49047457386601</c:v>
                </c:pt>
                <c:pt idx="8">
                  <c:v>183.30147188820195</c:v>
                </c:pt>
                <c:pt idx="9">
                  <c:v>212.97524699183256</c:v>
                </c:pt>
                <c:pt idx="10">
                  <c:v>232.08341033010396</c:v>
                </c:pt>
                <c:pt idx="11">
                  <c:v>243.9721352158499</c:v>
                </c:pt>
                <c:pt idx="12">
                  <c:v>255.95570433261827</c:v>
                </c:pt>
                <c:pt idx="13">
                  <c:v>250.76588914247998</c:v>
                </c:pt>
                <c:pt idx="14">
                  <c:v>247.08944034092517</c:v>
                </c:pt>
                <c:pt idx="15">
                  <c:v>243.44196839576921</c:v>
                </c:pt>
                <c:pt idx="16">
                  <c:v>241.93100149723165</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'-RÅDATA_KVARTAL-'!$I$72:$I$88</c:f>
              <c:numCache>
                <c:formatCode>#,##0</c:formatCode>
                <c:ptCount val="17"/>
                <c:pt idx="0">
                  <c:v>3324.3827272134117</c:v>
                </c:pt>
                <c:pt idx="1">
                  <c:v>1250.4881724884658</c:v>
                </c:pt>
                <c:pt idx="2">
                  <c:v>1892.3505137290099</c:v>
                </c:pt>
                <c:pt idx="3">
                  <c:v>1661.5232512607104</c:v>
                </c:pt>
                <c:pt idx="4">
                  <c:v>1311.1973068813061</c:v>
                </c:pt>
                <c:pt idx="5">
                  <c:v>1579.6141115986859</c:v>
                </c:pt>
                <c:pt idx="6">
                  <c:v>2345.1685738416259</c:v>
                </c:pt>
                <c:pt idx="7">
                  <c:v>2791.5093052285351</c:v>
                </c:pt>
                <c:pt idx="8">
                  <c:v>2462.7347282753299</c:v>
                </c:pt>
                <c:pt idx="9">
                  <c:v>3524.434308361941</c:v>
                </c:pt>
                <c:pt idx="10">
                  <c:v>3481.3798919846813</c:v>
                </c:pt>
                <c:pt idx="11">
                  <c:v>3410.6137529380485</c:v>
                </c:pt>
                <c:pt idx="12">
                  <c:v>3234.4305511999687</c:v>
                </c:pt>
                <c:pt idx="13">
                  <c:v>3342.9551562719557</c:v>
                </c:pt>
                <c:pt idx="14">
                  <c:v>3381.8083733298135</c:v>
                </c:pt>
                <c:pt idx="15">
                  <c:v>3349.1456171982613</c:v>
                </c:pt>
                <c:pt idx="16">
                  <c:v>3107.7573481248992</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'-RÅDATA_KVARTAL-'!$W$72:$W$88</c:f>
              <c:numCache>
                <c:formatCode>#,##0</c:formatCode>
                <c:ptCount val="17"/>
                <c:pt idx="0">
                  <c:v>14401.110335948677</c:v>
                </c:pt>
                <c:pt idx="1">
                  <c:v>11959.350804660578</c:v>
                </c:pt>
                <c:pt idx="2">
                  <c:v>10231.980557366012</c:v>
                </c:pt>
                <c:pt idx="3">
                  <c:v>8128.7446646915978</c:v>
                </c:pt>
                <c:pt idx="4">
                  <c:v>6115.5592443594924</c:v>
                </c:pt>
                <c:pt idx="5">
                  <c:v>6444.6851834697118</c:v>
                </c:pt>
                <c:pt idx="6">
                  <c:v>6897.5032435823287</c:v>
                </c:pt>
                <c:pt idx="7">
                  <c:v>8027.4892975501534</c:v>
                </c:pt>
                <c:pt idx="8">
                  <c:v>9179.0267189441765</c:v>
                </c:pt>
                <c:pt idx="9">
                  <c:v>11123.846915707432</c:v>
                </c:pt>
                <c:pt idx="10">
                  <c:v>12260.058233850486</c:v>
                </c:pt>
                <c:pt idx="11">
                  <c:v>12879.162681560001</c:v>
                </c:pt>
                <c:pt idx="12">
                  <c:v>13650.858504484639</c:v>
                </c:pt>
                <c:pt idx="13">
                  <c:v>13469.379352394653</c:v>
                </c:pt>
                <c:pt idx="14">
                  <c:v>13369.807833739786</c:v>
                </c:pt>
                <c:pt idx="15">
                  <c:v>13308.339698</c:v>
                </c:pt>
                <c:pt idx="16">
                  <c:v>13181.666494924928</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'-RÅDATA_KVARTAL-'!$D$72:$D$88</c:f>
              <c:numCache>
                <c:formatCode>#,##0</c:formatCode>
                <c:ptCount val="17"/>
                <c:pt idx="0">
                  <c:v>17755.323933107415</c:v>
                </c:pt>
                <c:pt idx="1">
                  <c:v>17283.080879795154</c:v>
                </c:pt>
                <c:pt idx="2">
                  <c:v>17203.185164073908</c:v>
                </c:pt>
                <c:pt idx="3">
                  <c:v>17563.40290591439</c:v>
                </c:pt>
                <c:pt idx="4">
                  <c:v>17221.504836400716</c:v>
                </c:pt>
                <c:pt idx="5">
                  <c:v>18556.291580651821</c:v>
                </c:pt>
                <c:pt idx="6">
                  <c:v>18357.009286108037</c:v>
                </c:pt>
                <c:pt idx="7">
                  <c:v>18323.490214688034</c:v>
                </c:pt>
                <c:pt idx="8">
                  <c:v>17565.590456363894</c:v>
                </c:pt>
                <c:pt idx="9">
                  <c:v>18506.79677548516</c:v>
                </c:pt>
                <c:pt idx="10">
                  <c:v>17673.480952340873</c:v>
                </c:pt>
                <c:pt idx="11">
                  <c:v>17195.877128380609</c:v>
                </c:pt>
                <c:pt idx="12">
                  <c:v>17559.946311719417</c:v>
                </c:pt>
                <c:pt idx="13">
                  <c:v>16751.954943705521</c:v>
                </c:pt>
                <c:pt idx="14">
                  <c:v>17142.463136783412</c:v>
                </c:pt>
                <c:pt idx="15">
                  <c:v>16838.191762581311</c:v>
                </c:pt>
                <c:pt idx="16">
                  <c:v>13974.310613758291</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'-RÅDATA_KVARTAL-'!$R$72:$R$88</c:f>
              <c:numCache>
                <c:formatCode>#,##0</c:formatCode>
                <c:ptCount val="17"/>
                <c:pt idx="0">
                  <c:v>69036.666369887607</c:v>
                </c:pt>
                <c:pt idx="1">
                  <c:v>68672.254529538041</c:v>
                </c:pt>
                <c:pt idx="2">
                  <c:v>69322.280990847357</c:v>
                </c:pt>
                <c:pt idx="3">
                  <c:v>69804.992882890874</c:v>
                </c:pt>
                <c:pt idx="4">
                  <c:v>69271.173786184168</c:v>
                </c:pt>
                <c:pt idx="5">
                  <c:v>70544.384487040836</c:v>
                </c:pt>
                <c:pt idx="6">
                  <c:v>71698.208609074965</c:v>
                </c:pt>
                <c:pt idx="7">
                  <c:v>72458.295917848605</c:v>
                </c:pt>
                <c:pt idx="8">
                  <c:v>72802.381537811787</c:v>
                </c:pt>
                <c:pt idx="9">
                  <c:v>72752.886732645115</c:v>
                </c:pt>
                <c:pt idx="10">
                  <c:v>72069.358398877957</c:v>
                </c:pt>
                <c:pt idx="11">
                  <c:v>70941.745312570536</c:v>
                </c:pt>
                <c:pt idx="12">
                  <c:v>70936.10116792607</c:v>
                </c:pt>
                <c:pt idx="13">
                  <c:v>69181.259336146424</c:v>
                </c:pt>
                <c:pt idx="14">
                  <c:v>68650.241520588956</c:v>
                </c:pt>
                <c:pt idx="15">
                  <c:v>68292.55615478965</c:v>
                </c:pt>
                <c:pt idx="16">
                  <c:v>64706.920456828535</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'-RÅDATA_KVARTAL-'!$E$72:$E$88</c:f>
              <c:numCache>
                <c:formatCode>#,##0</c:formatCode>
                <c:ptCount val="17"/>
                <c:pt idx="0">
                  <c:v>5650.9148285538504</c:v>
                </c:pt>
                <c:pt idx="1">
                  <c:v>5500.334091792557</c:v>
                </c:pt>
                <c:pt idx="2">
                  <c:v>5395.986881468436</c:v>
                </c:pt>
                <c:pt idx="3">
                  <c:v>5546.6621771997807</c:v>
                </c:pt>
                <c:pt idx="4">
                  <c:v>5476.4267369067065</c:v>
                </c:pt>
                <c:pt idx="5">
                  <c:v>6121.8067353285287</c:v>
                </c:pt>
                <c:pt idx="6">
                  <c:v>5996.6876579271739</c:v>
                </c:pt>
                <c:pt idx="7">
                  <c:v>5853.9660353245026</c:v>
                </c:pt>
                <c:pt idx="8">
                  <c:v>5686.6964366226966</c:v>
                </c:pt>
                <c:pt idx="9">
                  <c:v>6134.0999585420732</c:v>
                </c:pt>
                <c:pt idx="10">
                  <c:v>5831.9087985798333</c:v>
                </c:pt>
                <c:pt idx="11">
                  <c:v>5508.2313792106352</c:v>
                </c:pt>
                <c:pt idx="12">
                  <c:v>5682.1498505086056</c:v>
                </c:pt>
                <c:pt idx="13">
                  <c:v>5474.0694035765991</c:v>
                </c:pt>
                <c:pt idx="14">
                  <c:v>5350.838073559883</c:v>
                </c:pt>
                <c:pt idx="15">
                  <c:v>5446.3254175427583</c:v>
                </c:pt>
                <c:pt idx="16">
                  <c:v>4914.30222228408</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'-RÅDATA_KVARTAL-'!$A$72:$A$88</c:f>
              <c:strCache>
                <c:ptCount val="17"/>
                <c:pt idx="0">
                  <c:v>2020 Kvartal 1</c:v>
                </c:pt>
                <c:pt idx="1">
                  <c:v>2020 Kvartal 2</c:v>
                </c:pt>
                <c:pt idx="2">
                  <c:v>2020 Kvartal 3</c:v>
                </c:pt>
                <c:pt idx="3">
                  <c:v>2020 Kvartal 4</c:v>
                </c:pt>
                <c:pt idx="4">
                  <c:v>2021 Kvartal 1</c:v>
                </c:pt>
                <c:pt idx="5">
                  <c:v>2021 Kvartal 2</c:v>
                </c:pt>
                <c:pt idx="6">
                  <c:v>2021 Kvartal 3</c:v>
                </c:pt>
                <c:pt idx="7">
                  <c:v>2021 Kvartal 4</c:v>
                </c:pt>
                <c:pt idx="8">
                  <c:v>2022 Kvartal 1</c:v>
                </c:pt>
                <c:pt idx="9">
                  <c:v>2022 Kvartal 2</c:v>
                </c:pt>
                <c:pt idx="10">
                  <c:v>2022 Kvartal 3</c:v>
                </c:pt>
                <c:pt idx="11">
                  <c:v>2022 Kvartal 4</c:v>
                </c:pt>
                <c:pt idx="12">
                  <c:v>2023 Kvartal 1</c:v>
                </c:pt>
                <c:pt idx="13">
                  <c:v>2023 Kvartal 2</c:v>
                </c:pt>
                <c:pt idx="14">
                  <c:v>2023 Kvartal 3</c:v>
                </c:pt>
                <c:pt idx="15">
                  <c:v>2023 Kvartal 4</c:v>
                </c:pt>
                <c:pt idx="16">
                  <c:v>2024 Kvartal 1</c:v>
                </c:pt>
              </c:strCache>
            </c:strRef>
          </c:cat>
          <c:val>
            <c:numRef>
              <c:f>'-RÅDATA_KVARTAL-'!$S$72:$S$88</c:f>
              <c:numCache>
                <c:formatCode>#,##0</c:formatCode>
                <c:ptCount val="17"/>
                <c:pt idx="0">
                  <c:v>22363.207129738144</c:v>
                </c:pt>
                <c:pt idx="1">
                  <c:v>22221.929683960436</c:v>
                </c:pt>
                <c:pt idx="2">
                  <c:v>22131.521852483682</c:v>
                </c:pt>
                <c:pt idx="3">
                  <c:v>22093.897979014626</c:v>
                </c:pt>
                <c:pt idx="4">
                  <c:v>21919.409887367481</c:v>
                </c:pt>
                <c:pt idx="5">
                  <c:v>22540.882530903451</c:v>
                </c:pt>
                <c:pt idx="6">
                  <c:v>23141.583307362191</c:v>
                </c:pt>
                <c:pt idx="7">
                  <c:v>23448.887165486911</c:v>
                </c:pt>
                <c:pt idx="8">
                  <c:v>23659.156865202902</c:v>
                </c:pt>
                <c:pt idx="9">
                  <c:v>23671.450088416444</c:v>
                </c:pt>
                <c:pt idx="10">
                  <c:v>23506.671229069103</c:v>
                </c:pt>
                <c:pt idx="11">
                  <c:v>23160.936572955237</c:v>
                </c:pt>
                <c:pt idx="12">
                  <c:v>23156.389986841146</c:v>
                </c:pt>
                <c:pt idx="13">
                  <c:v>22496.359431875673</c:v>
                </c:pt>
                <c:pt idx="14">
                  <c:v>22015.288706855725</c:v>
                </c:pt>
                <c:pt idx="15">
                  <c:v>21953.382745187846</c:v>
                </c:pt>
                <c:pt idx="16">
                  <c:v>21185.535116963321</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135190</xdr:colOff>
      <xdr:row>9</xdr:row>
      <xdr:rowOff>97154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155030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1506220</xdr:colOff>
      <xdr:row>30</xdr:row>
      <xdr:rowOff>21045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33</xdr:row>
      <xdr:rowOff>44450</xdr:rowOff>
    </xdr:from>
    <xdr:to>
      <xdr:col>3</xdr:col>
      <xdr:colOff>1465580</xdr:colOff>
      <xdr:row>36</xdr:row>
      <xdr:rowOff>15965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3854450"/>
          <a:ext cx="1708785" cy="5049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57150</xdr:colOff>
      <xdr:row>0</xdr:row>
      <xdr:rowOff>60959</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 2024.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baseline="0">
              <a:solidFill>
                <a:sysClr val="windowText" lastClr="000000"/>
              </a:solidFill>
              <a:effectLst/>
              <a:latin typeface="Arial" panose="020B0604020202020204" pitchFamily="34" charset="0"/>
              <a:ea typeface="+mn-ea"/>
              <a:cs typeface="Arial" panose="020B0604020202020204" pitchFamily="34" charset="0"/>
            </a:rPr>
            <a:t>first  </a:t>
          </a:r>
          <a:r>
            <a:rPr lang="en-GB" sz="1000">
              <a:solidFill>
                <a:schemeClr val="dk1"/>
              </a:solidFill>
              <a:effectLst/>
              <a:latin typeface="Arial" panose="020B0604020202020204" pitchFamily="34" charset="0"/>
              <a:ea typeface="+mn-ea"/>
              <a:cs typeface="Arial" panose="020B0604020202020204" pitchFamily="34" charset="0"/>
            </a:rPr>
            <a:t>quarter of 2024.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695325</xdr:colOff>
      <xdr:row>32</xdr:row>
      <xdr:rowOff>20261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552203</xdr:colOff>
      <xdr:row>32</xdr:row>
      <xdr:rowOff>16451</xdr:rowOff>
    </xdr:to>
    <xdr:pic>
      <xdr:nvPicPr>
        <xdr:cNvPr id="2" name="Bildobjekt 1">
          <a:extLst>
            <a:ext uri="{FF2B5EF4-FFF2-40B4-BE49-F238E27FC236}">
              <a16:creationId xmlns:a16="http://schemas.microsoft.com/office/drawing/2014/main" id="{72C05529-FE96-429A-96D4-D37E226E5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7583805"/>
          <a:ext cx="1314926" cy="37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15330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26</xdr:row>
      <xdr:rowOff>50800</xdr:rowOff>
    </xdr:from>
    <xdr:to>
      <xdr:col>3</xdr:col>
      <xdr:colOff>1488440</xdr:colOff>
      <xdr:row>28</xdr:row>
      <xdr:rowOff>230595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55950"/>
          <a:ext cx="1707515" cy="48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28</xdr:row>
      <xdr:rowOff>3175</xdr:rowOff>
    </xdr:from>
    <xdr:to>
      <xdr:col>3</xdr:col>
      <xdr:colOff>1467485</xdr:colOff>
      <xdr:row>30</xdr:row>
      <xdr:rowOff>22315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746500"/>
          <a:ext cx="1708150" cy="49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26</xdr:row>
      <xdr:rowOff>53975</xdr:rowOff>
    </xdr:from>
    <xdr:to>
      <xdr:col>3</xdr:col>
      <xdr:colOff>1465580</xdr:colOff>
      <xdr:row>28</xdr:row>
      <xdr:rowOff>226785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59125"/>
          <a:ext cx="1707515" cy="487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26</xdr:row>
      <xdr:rowOff>63500</xdr:rowOff>
    </xdr:from>
    <xdr:to>
      <xdr:col>3</xdr:col>
      <xdr:colOff>1488440</xdr:colOff>
      <xdr:row>29</xdr:row>
      <xdr:rowOff>15330</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68650"/>
          <a:ext cx="1707515" cy="4998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J&#228;rnv&#228;gstransporter%202024%20kvarta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204" t="s">
        <v>160</v>
      </c>
      <c r="B1" s="205"/>
      <c r="C1" s="205"/>
      <c r="D1" s="205"/>
      <c r="E1" s="205"/>
      <c r="F1" s="205"/>
      <c r="G1" s="205"/>
      <c r="H1" s="205"/>
      <c r="I1" s="205"/>
      <c r="J1" s="205"/>
      <c r="K1" s="205"/>
      <c r="L1" s="205"/>
      <c r="M1" s="205"/>
      <c r="N1" s="205"/>
      <c r="O1" s="205"/>
      <c r="P1" s="205"/>
      <c r="Q1" s="205"/>
      <c r="R1" s="205"/>
      <c r="S1" s="205"/>
      <c r="T1" s="205"/>
      <c r="U1" s="205"/>
      <c r="V1" s="205"/>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206"/>
      <c r="B3" s="207"/>
      <c r="C3" s="207"/>
      <c r="D3" s="207"/>
      <c r="E3" s="207"/>
      <c r="F3" s="207"/>
      <c r="G3" s="207"/>
      <c r="H3" s="207"/>
      <c r="I3" s="207"/>
      <c r="J3" s="207"/>
      <c r="K3" s="207"/>
      <c r="L3" s="207"/>
      <c r="M3" s="207"/>
      <c r="N3" s="207"/>
      <c r="O3" s="207"/>
      <c r="P3" s="207"/>
      <c r="Q3" s="207"/>
      <c r="R3" s="207"/>
      <c r="S3" s="207"/>
      <c r="T3" s="207"/>
      <c r="U3" s="207"/>
    </row>
    <row r="4" spans="1:22" x14ac:dyDescent="0.2">
      <c r="C4" s="101"/>
      <c r="D4" s="101"/>
      <c r="E4" s="154"/>
    </row>
    <row r="9" spans="1:22" x14ac:dyDescent="0.2">
      <c r="M9" s="101"/>
      <c r="N9" s="101"/>
    </row>
    <row r="12" spans="1:22" ht="65.25" customHeight="1" x14ac:dyDescent="0.4">
      <c r="B12" s="60" t="s">
        <v>153</v>
      </c>
    </row>
    <row r="13" spans="1:22" ht="20.399999999999999" x14ac:dyDescent="0.35">
      <c r="B13" s="66" t="s">
        <v>154</v>
      </c>
    </row>
    <row r="14" spans="1:22" ht="17.399999999999999" x14ac:dyDescent="0.3">
      <c r="B14" s="61"/>
    </row>
    <row r="15" spans="1:22" ht="14.25" customHeight="1" x14ac:dyDescent="0.25">
      <c r="B15" s="62" t="s">
        <v>155</v>
      </c>
    </row>
    <row r="16" spans="1:22" ht="16.5" customHeight="1" x14ac:dyDescent="0.3">
      <c r="B16" s="61"/>
    </row>
    <row r="17" spans="1:21" ht="16.5" customHeight="1" x14ac:dyDescent="0.25">
      <c r="B17" s="192" t="s">
        <v>149</v>
      </c>
    </row>
    <row r="18" spans="1:21" ht="6.6" customHeight="1" x14ac:dyDescent="0.25">
      <c r="B18" s="192"/>
    </row>
    <row r="19" spans="1:21" x14ac:dyDescent="0.2">
      <c r="B19" s="101" t="s">
        <v>151</v>
      </c>
    </row>
    <row r="20" spans="1:21" x14ac:dyDescent="0.2">
      <c r="B20" s="208" t="s">
        <v>152</v>
      </c>
      <c r="C20" s="208"/>
      <c r="D20" s="208"/>
      <c r="E20" s="208"/>
      <c r="F20" s="208"/>
    </row>
    <row r="21" spans="1:21" ht="13.2" x14ac:dyDescent="0.25">
      <c r="B21" s="62"/>
    </row>
    <row r="22" spans="1:21" x14ac:dyDescent="0.2">
      <c r="B22" s="104" t="s">
        <v>77</v>
      </c>
    </row>
    <row r="23" spans="1:21" x14ac:dyDescent="0.2">
      <c r="B23" s="209" t="s">
        <v>150</v>
      </c>
      <c r="C23" s="209"/>
      <c r="D23" s="209"/>
      <c r="E23" s="209"/>
      <c r="F23" s="209"/>
      <c r="G23" s="210"/>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6"/>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81</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9.28515625" style="17" customWidth="1"/>
    <col min="53" max="16384" width="9.28515625" style="17"/>
  </cols>
  <sheetData>
    <row r="1" spans="2:55" x14ac:dyDescent="0.2">
      <c r="B1" s="18" t="s">
        <v>117</v>
      </c>
    </row>
    <row r="2" spans="2:55" x14ac:dyDescent="0.2">
      <c r="B2" s="94" t="s">
        <v>118</v>
      </c>
      <c r="C2" s="18"/>
      <c r="D2" s="19"/>
      <c r="E2" s="19"/>
      <c r="F2" s="19"/>
      <c r="G2" s="19"/>
      <c r="H2" s="19"/>
      <c r="I2" s="19"/>
      <c r="J2" s="19"/>
      <c r="K2" s="19"/>
      <c r="L2" s="19"/>
    </row>
    <row r="3" spans="2:55" ht="6" customHeight="1" x14ac:dyDescent="0.2">
      <c r="B3" s="19"/>
      <c r="C3" s="19"/>
      <c r="D3" s="19"/>
      <c r="E3" s="19"/>
      <c r="F3" s="19"/>
      <c r="G3" s="19"/>
      <c r="H3" s="19"/>
      <c r="I3" s="19"/>
      <c r="J3" s="19"/>
      <c r="K3" s="19"/>
      <c r="L3" s="19"/>
    </row>
    <row r="4" spans="2:55"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5" ht="6" customHeight="1" x14ac:dyDescent="0.2">
      <c r="B5" s="19"/>
      <c r="C5" s="19"/>
      <c r="D5" s="19"/>
      <c r="E5" s="19"/>
      <c r="F5" s="19"/>
      <c r="G5" s="19"/>
      <c r="H5" s="19"/>
      <c r="I5" s="19"/>
      <c r="J5" s="19"/>
      <c r="K5" s="19"/>
      <c r="L5" s="19"/>
    </row>
    <row r="6" spans="2:55"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55"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5"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5"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c r="AS9" s="53">
        <v>9223.5065281464704</v>
      </c>
      <c r="AT9" s="27" t="s">
        <v>156</v>
      </c>
      <c r="AU9" s="53">
        <v>9640.922722628291</v>
      </c>
      <c r="AV9" s="27"/>
      <c r="AW9" s="56"/>
      <c r="AX9" s="14" t="s">
        <v>31</v>
      </c>
      <c r="AY9" s="186"/>
      <c r="AZ9" s="33"/>
      <c r="BA9" s="33"/>
      <c r="BB9" s="33"/>
      <c r="BC9" s="33"/>
    </row>
    <row r="10" spans="2:55"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c r="AS10" s="53">
        <v>8962.4073559245699</v>
      </c>
      <c r="AT10" s="27" t="s">
        <v>156</v>
      </c>
      <c r="AU10" s="53"/>
      <c r="AV10" s="27"/>
      <c r="AW10" s="56"/>
      <c r="AX10" s="14" t="s">
        <v>32</v>
      </c>
      <c r="AY10" s="186"/>
      <c r="AZ10" s="33"/>
      <c r="BA10" s="33"/>
      <c r="BB10" s="33"/>
      <c r="BC10" s="33"/>
    </row>
    <row r="11" spans="2:55"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c r="AS11" s="53">
        <v>9305.8647049874926</v>
      </c>
      <c r="AT11" s="27" t="s">
        <v>156</v>
      </c>
      <c r="AU11" s="53"/>
      <c r="AV11" s="27"/>
      <c r="AW11" s="56"/>
      <c r="AX11" s="14" t="s">
        <v>33</v>
      </c>
      <c r="AY11" s="186"/>
      <c r="AZ11" s="33"/>
      <c r="BA11" s="33"/>
      <c r="BB11" s="33"/>
      <c r="BC11" s="33"/>
    </row>
    <row r="12" spans="2:55"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c r="AS12" s="53">
        <v>9395.3943005071123</v>
      </c>
      <c r="AT12" s="27" t="s">
        <v>156</v>
      </c>
      <c r="AU12" s="53"/>
      <c r="AV12" s="27"/>
      <c r="AW12" s="25"/>
      <c r="AX12" s="14" t="s">
        <v>34</v>
      </c>
      <c r="AY12" s="186"/>
      <c r="AZ12" s="33"/>
      <c r="BA12" s="33"/>
    </row>
    <row r="13" spans="2:55"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row>
    <row r="14" spans="2:55"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c r="AS14" s="55">
        <v>36887.172889565642</v>
      </c>
      <c r="AT14" s="97" t="s">
        <v>156</v>
      </c>
      <c r="AU14" s="55">
        <v>9640.922722628291</v>
      </c>
      <c r="AV14" s="97"/>
      <c r="AW14" s="25"/>
      <c r="AX14" s="15" t="s">
        <v>28</v>
      </c>
      <c r="AY14" s="186"/>
      <c r="AZ14" s="33"/>
      <c r="BA14" s="33"/>
    </row>
    <row r="15" spans="2:55"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row>
    <row r="16" spans="2:55"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row>
    <row r="17" spans="2:59"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row>
    <row r="18" spans="2:59"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row>
    <row r="20" spans="2:59"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c r="AS20" s="53">
        <v>3543.4391651917931</v>
      </c>
      <c r="AT20" s="27" t="s">
        <v>156</v>
      </c>
      <c r="AU20" s="53">
        <v>3511.269356102403</v>
      </c>
      <c r="AV20" s="27"/>
      <c r="AW20" s="56"/>
      <c r="AX20" s="14" t="s">
        <v>31</v>
      </c>
      <c r="AY20" s="186"/>
    </row>
    <row r="21" spans="2:59"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c r="AS21" s="53">
        <v>3473.9553097107128</v>
      </c>
      <c r="AT21" s="27" t="s">
        <v>156</v>
      </c>
      <c r="AU21" s="53"/>
      <c r="AV21" s="27"/>
      <c r="AW21" s="56"/>
      <c r="AX21" s="14" t="s">
        <v>32</v>
      </c>
      <c r="AY21" s="186"/>
      <c r="BA21" s="33"/>
    </row>
    <row r="22" spans="2:59"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c r="AS22" s="53">
        <v>3336.8391608211246</v>
      </c>
      <c r="AT22" s="27" t="s">
        <v>156</v>
      </c>
      <c r="AU22" s="53"/>
      <c r="AV22" s="27"/>
      <c r="AW22" s="56"/>
      <c r="AX22" s="14" t="s">
        <v>33</v>
      </c>
      <c r="AY22" s="186"/>
    </row>
    <row r="23" spans="2:59"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c r="AS23" s="53">
        <v>3377.4563153107338</v>
      </c>
      <c r="AT23" s="27" t="s">
        <v>156</v>
      </c>
      <c r="AU23" s="53"/>
      <c r="AV23" s="27"/>
      <c r="AW23" s="25"/>
      <c r="AX23" s="14" t="s">
        <v>34</v>
      </c>
      <c r="AY23" s="186"/>
    </row>
    <row r="24" spans="2:59"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row>
    <row r="25" spans="2:59"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c r="AS25" s="55">
        <v>13731.689951034365</v>
      </c>
      <c r="AT25" s="97" t="s">
        <v>156</v>
      </c>
      <c r="AU25" s="55">
        <v>3511.269356102403</v>
      </c>
      <c r="AV25" s="97"/>
      <c r="AW25" s="25"/>
      <c r="AX25" s="15" t="s">
        <v>28</v>
      </c>
      <c r="AY25" s="186"/>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9"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59" ht="18.7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9" ht="18.75" customHeight="1" x14ac:dyDescent="0.2">
      <c r="B30" s="18"/>
      <c r="C30" s="18"/>
      <c r="D30" s="19"/>
      <c r="E30" s="19"/>
      <c r="F30" s="19"/>
      <c r="G30" s="19"/>
      <c r="H30" s="19"/>
      <c r="I30" s="19"/>
      <c r="J30" s="19"/>
      <c r="K30" s="19"/>
      <c r="L30" s="19"/>
      <c r="AS30" s="113"/>
    </row>
    <row r="31" spans="2:59" ht="18.75" customHeight="1" x14ac:dyDescent="0.2">
      <c r="B31" s="18"/>
      <c r="C31" s="18"/>
      <c r="D31" s="19"/>
      <c r="E31" s="19"/>
      <c r="F31" s="19"/>
      <c r="G31" s="19"/>
      <c r="H31" s="19"/>
      <c r="I31" s="19"/>
      <c r="J31" s="19"/>
      <c r="K31" s="19"/>
      <c r="L31" s="19"/>
      <c r="AS31" s="113"/>
    </row>
    <row r="32" spans="2:59"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row>
  </sheetData>
  <mergeCells count="29">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 ref="B28:AX28"/>
    <mergeCell ref="E17:F17"/>
    <mergeCell ref="G17:H17"/>
    <mergeCell ref="AW17:AX17"/>
    <mergeCell ref="AE17:AF17"/>
    <mergeCell ref="O17:P17"/>
    <mergeCell ref="K17:L17"/>
    <mergeCell ref="I17:J17"/>
    <mergeCell ref="AW18:AX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4" x14ac:dyDescent="0.2">
      <c r="B1" s="18" t="s">
        <v>119</v>
      </c>
    </row>
    <row r="2" spans="2:54" x14ac:dyDescent="0.2">
      <c r="B2" s="94" t="s">
        <v>120</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4" ht="6" customHeight="1" x14ac:dyDescent="0.2">
      <c r="B5" s="19"/>
      <c r="C5" s="19"/>
      <c r="D5" s="19"/>
      <c r="E5" s="19"/>
      <c r="F5" s="19"/>
      <c r="G5" s="19"/>
      <c r="H5" s="19"/>
      <c r="I5" s="19"/>
      <c r="J5" s="19"/>
      <c r="K5" s="19"/>
      <c r="L5" s="19"/>
    </row>
    <row r="6" spans="2:54"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54"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4"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c r="AS9" s="53">
        <v>8336.4397835729469</v>
      </c>
      <c r="AT9" s="27" t="s">
        <v>156</v>
      </c>
      <c r="AU9" s="53">
        <v>4333.3878911299998</v>
      </c>
      <c r="AV9" s="27"/>
      <c r="AW9" s="56"/>
      <c r="AX9" s="14" t="s">
        <v>31</v>
      </c>
      <c r="AY9" s="186"/>
      <c r="AZ9" s="33"/>
      <c r="BA9" s="33"/>
      <c r="BB9" s="33"/>
    </row>
    <row r="10" spans="2:54"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c r="AS10" s="53">
        <v>7789.5475877809504</v>
      </c>
      <c r="AT10" s="27" t="s">
        <v>156</v>
      </c>
      <c r="AU10" s="53"/>
      <c r="AV10" s="27"/>
      <c r="AW10" s="56"/>
      <c r="AX10" s="14" t="s">
        <v>32</v>
      </c>
      <c r="AY10" s="186"/>
      <c r="AZ10" s="33"/>
      <c r="BA10" s="33"/>
      <c r="BB10" s="33"/>
    </row>
    <row r="11" spans="2:54"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c r="AS11" s="53">
        <v>7836.5984317959201</v>
      </c>
      <c r="AT11" s="27" t="s">
        <v>156</v>
      </c>
      <c r="AU11" s="53"/>
      <c r="AV11" s="27"/>
      <c r="AW11" s="56"/>
      <c r="AX11" s="14" t="s">
        <v>33</v>
      </c>
      <c r="AY11" s="186"/>
      <c r="AZ11" s="33"/>
      <c r="BA11" s="33"/>
      <c r="BB11" s="33"/>
    </row>
    <row r="12" spans="2:54"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c r="AS12" s="53">
        <v>7442.7974620741979</v>
      </c>
      <c r="AT12" s="27" t="s">
        <v>156</v>
      </c>
      <c r="AU12" s="53"/>
      <c r="AV12" s="27"/>
      <c r="AW12" s="25"/>
      <c r="AX12" s="14" t="s">
        <v>34</v>
      </c>
      <c r="AY12" s="186"/>
      <c r="AZ12" s="33"/>
      <c r="BA12" s="33"/>
    </row>
    <row r="13" spans="2:54"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row>
    <row r="14" spans="2:54"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c r="AS14" s="55">
        <v>31405.383265224016</v>
      </c>
      <c r="AT14" s="97" t="s">
        <v>156</v>
      </c>
      <c r="AU14" s="55">
        <v>4333.3878911299998</v>
      </c>
      <c r="AV14" s="97"/>
      <c r="AW14" s="25"/>
      <c r="AX14" s="15" t="s">
        <v>28</v>
      </c>
      <c r="AY14" s="186"/>
    </row>
    <row r="15" spans="2:54"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row>
    <row r="16" spans="2:54"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row>
    <row r="17" spans="2:59"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row>
    <row r="18" spans="2:59"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row>
    <row r="20" spans="2:59"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c r="AS20" s="53">
        <v>2138.7106853168125</v>
      </c>
      <c r="AT20" s="27" t="s">
        <v>156</v>
      </c>
      <c r="AU20" s="53">
        <v>1403.032866181677</v>
      </c>
      <c r="AV20" s="27"/>
      <c r="AW20" s="56"/>
      <c r="AX20" s="14" t="s">
        <v>31</v>
      </c>
      <c r="AY20" s="186"/>
    </row>
    <row r="21" spans="2:59"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c r="AS21" s="53">
        <v>2000.1140938658864</v>
      </c>
      <c r="AT21" s="27" t="s">
        <v>156</v>
      </c>
      <c r="AU21" s="53"/>
      <c r="AV21" s="27"/>
      <c r="AW21" s="56"/>
      <c r="AX21" s="14" t="s">
        <v>32</v>
      </c>
      <c r="AY21" s="186"/>
      <c r="BA21" s="33"/>
    </row>
    <row r="22" spans="2:59"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c r="AS22" s="53">
        <v>2013.9989127387585</v>
      </c>
      <c r="AT22" s="27" t="s">
        <v>156</v>
      </c>
      <c r="AU22" s="53"/>
      <c r="AV22" s="27"/>
      <c r="AW22" s="56"/>
      <c r="AX22" s="14" t="s">
        <v>33</v>
      </c>
      <c r="AY22" s="186"/>
    </row>
    <row r="23" spans="2:59"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c r="AS23" s="53">
        <v>2068.8691022320245</v>
      </c>
      <c r="AT23" s="27" t="s">
        <v>156</v>
      </c>
      <c r="AU23" s="53"/>
      <c r="AV23" s="27"/>
      <c r="AW23" s="25"/>
      <c r="AX23" s="14" t="s">
        <v>34</v>
      </c>
      <c r="AY23" s="186"/>
    </row>
    <row r="24" spans="2: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row>
    <row r="25" spans="2:59"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c r="AS25" s="55">
        <v>8221.6927941534814</v>
      </c>
      <c r="AT25" s="97" t="s">
        <v>156</v>
      </c>
      <c r="AU25" s="55">
        <v>1403.032866181677</v>
      </c>
      <c r="AV25" s="97"/>
      <c r="AW25" s="25"/>
      <c r="AX25" s="15" t="s">
        <v>28</v>
      </c>
      <c r="AY25" s="186"/>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9"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59" ht="18.75" customHeight="1" x14ac:dyDescent="0.2">
      <c r="B29" s="18"/>
      <c r="C29" s="18"/>
      <c r="D29" s="19"/>
      <c r="E29" s="19"/>
      <c r="F29" s="19"/>
      <c r="G29" s="19"/>
      <c r="H29" s="19"/>
      <c r="I29" s="19"/>
      <c r="J29" s="19"/>
      <c r="K29" s="19"/>
      <c r="L29" s="19"/>
    </row>
    <row r="30" spans="2:59" ht="18.75" customHeight="1" x14ac:dyDescent="0.2">
      <c r="B30" s="18"/>
      <c r="C30" s="18"/>
      <c r="D30" s="19"/>
      <c r="E30" s="19"/>
      <c r="F30" s="19"/>
      <c r="G30" s="19"/>
      <c r="H30" s="19"/>
      <c r="I30" s="19"/>
      <c r="J30" s="19"/>
      <c r="K30" s="19"/>
      <c r="L30" s="19"/>
      <c r="AS30" s="113"/>
    </row>
    <row r="31" spans="2:59" ht="18.75" customHeight="1" x14ac:dyDescent="0.2">
      <c r="B31" s="18"/>
      <c r="C31" s="18"/>
      <c r="D31" s="19"/>
      <c r="E31" s="19"/>
      <c r="F31" s="19"/>
      <c r="G31" s="19"/>
      <c r="H31" s="19"/>
      <c r="I31" s="19"/>
      <c r="J31" s="19"/>
      <c r="K31" s="19"/>
      <c r="L31" s="19"/>
      <c r="AS31" s="113"/>
    </row>
    <row r="32" spans="2:59"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c r="AS36" s="113"/>
    </row>
  </sheetData>
  <mergeCells count="29">
    <mergeCell ref="AW6:AX6"/>
    <mergeCell ref="Q17:R17"/>
    <mergeCell ref="S17:T17"/>
    <mergeCell ref="B7:D7"/>
    <mergeCell ref="B17:D17"/>
    <mergeCell ref="B6:D6"/>
    <mergeCell ref="AG17:AH17"/>
    <mergeCell ref="AO17:AP17"/>
    <mergeCell ref="M17:N17"/>
    <mergeCell ref="W17:X17"/>
    <mergeCell ref="AI17:AJ17"/>
    <mergeCell ref="AK17:AL17"/>
    <mergeCell ref="AU17:AV17"/>
    <mergeCell ref="AS17:AT17"/>
    <mergeCell ref="B28:AX28"/>
    <mergeCell ref="E17:F17"/>
    <mergeCell ref="G17:H17"/>
    <mergeCell ref="AW17:AX17"/>
    <mergeCell ref="AE17:AF17"/>
    <mergeCell ref="O17:P17"/>
    <mergeCell ref="K17:L17"/>
    <mergeCell ref="I17:J17"/>
    <mergeCell ref="AW18:AX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tabColor theme="0" tint="-4.9989318521683403E-2"/>
    <pageSetUpPr fitToPage="1"/>
  </sheetPr>
  <dimension ref="B1:BE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4" x14ac:dyDescent="0.2">
      <c r="B1" s="18" t="s">
        <v>121</v>
      </c>
      <c r="C1" s="18"/>
      <c r="D1" s="19"/>
      <c r="E1" s="19"/>
      <c r="F1" s="19"/>
      <c r="G1" s="19"/>
      <c r="H1" s="19"/>
      <c r="I1" s="19"/>
      <c r="J1" s="19"/>
      <c r="K1" s="19"/>
      <c r="L1" s="19"/>
    </row>
    <row r="2" spans="2:54" x14ac:dyDescent="0.2">
      <c r="B2" s="94" t="s">
        <v>122</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4" ht="6" customHeight="1" x14ac:dyDescent="0.2">
      <c r="B5" s="19"/>
      <c r="C5" s="19"/>
      <c r="D5" s="19"/>
      <c r="E5" s="19"/>
      <c r="F5" s="19"/>
      <c r="G5" s="19"/>
      <c r="H5" s="19"/>
      <c r="I5" s="19"/>
      <c r="J5" s="19"/>
      <c r="K5" s="19"/>
      <c r="L5" s="19"/>
    </row>
    <row r="6" spans="2:54"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157</v>
      </c>
      <c r="AT6" s="19"/>
      <c r="AU6" s="70">
        <v>2024</v>
      </c>
      <c r="AV6" s="19"/>
      <c r="AW6" s="235" t="s">
        <v>38</v>
      </c>
      <c r="AX6" s="235"/>
    </row>
    <row r="7" spans="2:54"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4"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108"/>
      <c r="AS9" s="93">
        <v>7180.3390463282794</v>
      </c>
      <c r="AT9" s="27" t="s">
        <v>156</v>
      </c>
      <c r="AU9" s="53">
        <v>7610.922722628291</v>
      </c>
      <c r="AV9" s="27"/>
      <c r="AW9" s="56"/>
      <c r="AX9" s="14" t="s">
        <v>31</v>
      </c>
      <c r="AY9" s="186"/>
      <c r="AZ9" s="33"/>
      <c r="BA9" s="33"/>
      <c r="BB9" s="33"/>
    </row>
    <row r="10" spans="2:54"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108"/>
      <c r="AS10" s="93">
        <v>7134.5224806616679</v>
      </c>
      <c r="AT10" s="27" t="s">
        <v>156</v>
      </c>
      <c r="AU10" s="53"/>
      <c r="AV10" s="27"/>
      <c r="AW10" s="56"/>
      <c r="AX10" s="14" t="s">
        <v>32</v>
      </c>
      <c r="AY10" s="186"/>
      <c r="AZ10" s="33"/>
      <c r="BA10" s="33"/>
      <c r="BB10" s="33"/>
    </row>
    <row r="11" spans="2:54"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108"/>
      <c r="AS11" s="93">
        <v>7185.3899404445856</v>
      </c>
      <c r="AT11" s="27" t="s">
        <v>156</v>
      </c>
      <c r="AU11" s="53"/>
      <c r="AV11" s="27"/>
      <c r="AW11" s="56"/>
      <c r="AX11" s="14" t="s">
        <v>33</v>
      </c>
      <c r="AY11" s="186"/>
      <c r="AZ11" s="33"/>
      <c r="BA11" s="33"/>
      <c r="BB11" s="33"/>
    </row>
    <row r="12" spans="2:54"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108"/>
      <c r="AS12" s="93">
        <v>7261.9214221311113</v>
      </c>
      <c r="AT12" s="27" t="s">
        <v>156</v>
      </c>
      <c r="AU12" s="53"/>
      <c r="AV12" s="27"/>
      <c r="AW12" s="56"/>
      <c r="AX12" s="14" t="s">
        <v>34</v>
      </c>
      <c r="AY12" s="186"/>
      <c r="AZ12" s="33"/>
      <c r="BA12" s="33"/>
      <c r="BB12" s="33"/>
    </row>
    <row r="13" spans="2:54"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108"/>
      <c r="AS13" s="155"/>
      <c r="AT13" s="27"/>
      <c r="AU13" s="30"/>
      <c r="AV13" s="27"/>
      <c r="AW13" s="25"/>
      <c r="AX13" s="28"/>
      <c r="AY13" s="186"/>
      <c r="AZ13" s="33"/>
    </row>
    <row r="14" spans="2:54"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109"/>
      <c r="AS14" s="55">
        <v>28762.172889565645</v>
      </c>
      <c r="AT14" s="97" t="s">
        <v>156</v>
      </c>
      <c r="AU14" s="55">
        <v>7610.922722628291</v>
      </c>
      <c r="AV14" s="97"/>
      <c r="AW14" s="25"/>
      <c r="AX14" s="15" t="s">
        <v>28</v>
      </c>
      <c r="AY14" s="186"/>
      <c r="AZ14" s="33"/>
    </row>
    <row r="15" spans="2:54"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36"/>
      <c r="AV15" s="40"/>
      <c r="AW15" s="41"/>
      <c r="AX15" s="35"/>
      <c r="AY15" s="186"/>
    </row>
    <row r="16" spans="2:54"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5"/>
      <c r="AW16" s="25"/>
      <c r="AX16" s="28"/>
      <c r="AY16" s="186"/>
    </row>
    <row r="17" spans="2:57"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8"/>
      <c r="AJ17" s="238"/>
      <c r="AK17" s="238"/>
      <c r="AL17" s="238"/>
      <c r="AM17" s="232"/>
      <c r="AN17" s="232"/>
      <c r="AO17" s="232"/>
      <c r="AP17" s="232"/>
      <c r="AQ17" s="232"/>
      <c r="AR17" s="232"/>
      <c r="AS17" s="232"/>
      <c r="AT17" s="232"/>
      <c r="AU17" s="232"/>
      <c r="AV17" s="232"/>
      <c r="AW17" s="235" t="s">
        <v>41</v>
      </c>
      <c r="AX17" s="235"/>
      <c r="AY17" s="186"/>
    </row>
    <row r="18" spans="2:57"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13"/>
      <c r="AV18" s="13"/>
      <c r="AW18" s="235" t="s">
        <v>42</v>
      </c>
      <c r="AX18" s="235"/>
      <c r="AY18" s="186"/>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44"/>
      <c r="AX19" s="44"/>
      <c r="AY19" s="186"/>
    </row>
    <row r="20" spans="2:57"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108"/>
      <c r="AS20" s="93">
        <v>3115.3014832873714</v>
      </c>
      <c r="AT20" s="27" t="s">
        <v>156</v>
      </c>
      <c r="AU20" s="53">
        <v>3075.269356102403</v>
      </c>
      <c r="AV20" s="27"/>
      <c r="AW20" s="56"/>
      <c r="AX20" s="14" t="s">
        <v>31</v>
      </c>
      <c r="AY20" s="186"/>
      <c r="AZ20" s="33"/>
    </row>
    <row r="21" spans="2:57"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108"/>
      <c r="AS21" s="93">
        <v>3077.1571276468731</v>
      </c>
      <c r="AT21" s="27" t="s">
        <v>156</v>
      </c>
      <c r="AU21" s="53"/>
      <c r="AV21" s="27"/>
      <c r="AW21" s="56"/>
      <c r="AX21" s="14" t="s">
        <v>32</v>
      </c>
      <c r="AY21" s="186"/>
      <c r="AZ21" s="33"/>
    </row>
    <row r="22" spans="2:57"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108"/>
      <c r="AS22" s="93">
        <v>2872.0924770576357</v>
      </c>
      <c r="AT22" s="27" t="s">
        <v>156</v>
      </c>
      <c r="AU22" s="53"/>
      <c r="AV22" s="27"/>
      <c r="AW22" s="56"/>
      <c r="AX22" s="14" t="s">
        <v>33</v>
      </c>
      <c r="AY22" s="186"/>
      <c r="AZ22" s="33"/>
    </row>
    <row r="23" spans="2:57"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108"/>
      <c r="AS23" s="93">
        <v>2926.0538630424835</v>
      </c>
      <c r="AT23" s="27" t="s">
        <v>156</v>
      </c>
      <c r="AU23" s="53"/>
      <c r="AV23" s="27"/>
      <c r="AW23" s="25"/>
      <c r="AX23" s="14" t="s">
        <v>34</v>
      </c>
      <c r="AY23" s="186"/>
      <c r="AZ23" s="33"/>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108"/>
      <c r="AS24" s="155"/>
      <c r="AT24" s="27"/>
      <c r="AU24" s="30"/>
      <c r="AV24" s="27"/>
      <c r="AW24" s="25"/>
      <c r="AX24" s="28"/>
      <c r="AY24" s="186"/>
      <c r="AZ24" s="33"/>
    </row>
    <row r="25" spans="2:57"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109"/>
      <c r="AS25" s="55">
        <v>11990.604951034364</v>
      </c>
      <c r="AT25" s="97" t="s">
        <v>156</v>
      </c>
      <c r="AU25" s="55">
        <v>3075.269356102403</v>
      </c>
      <c r="AV25" s="97"/>
      <c r="AW25" s="25"/>
      <c r="AX25" s="15" t="s">
        <v>28</v>
      </c>
      <c r="AY25" s="186"/>
      <c r="AZ25" s="33"/>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7" ht="44.25" customHeight="1" x14ac:dyDescent="0.2">
      <c r="B28" s="236" t="s">
        <v>158</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B28" s="117"/>
      <c r="BC28" s="117"/>
      <c r="BD28" s="117"/>
      <c r="BE28" s="117"/>
    </row>
    <row r="29" spans="2:57"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5"/>
      <c r="AX29" s="28"/>
    </row>
    <row r="30" spans="2:57" ht="14.1"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c r="AX31" s="113"/>
      <c r="AZ31" s="113"/>
    </row>
    <row r="32" spans="2:57" x14ac:dyDescent="0.2">
      <c r="AX32" s="113"/>
      <c r="AZ32" s="113"/>
    </row>
    <row r="33" spans="33:52" x14ac:dyDescent="0.2">
      <c r="AX33" s="113"/>
    </row>
    <row r="34" spans="33:52" x14ac:dyDescent="0.2">
      <c r="AX34" s="113"/>
    </row>
    <row r="35" spans="33:52" x14ac:dyDescent="0.2">
      <c r="AG35" s="113"/>
      <c r="AH35" s="113"/>
      <c r="AI35" s="113"/>
      <c r="AJ35" s="113"/>
      <c r="AK35" s="113"/>
      <c r="AL35" s="113"/>
      <c r="AM35" s="113"/>
      <c r="AN35" s="113"/>
      <c r="AO35" s="113"/>
      <c r="AP35" s="113"/>
      <c r="AQ35" s="113"/>
      <c r="AX35" s="113"/>
    </row>
    <row r="36" spans="33:52" x14ac:dyDescent="0.2">
      <c r="AG36" s="113"/>
      <c r="AH36" s="113"/>
      <c r="AI36" s="113"/>
      <c r="AJ36" s="113"/>
      <c r="AK36" s="113"/>
      <c r="AL36" s="113"/>
      <c r="AM36" s="113"/>
      <c r="AN36" s="113"/>
      <c r="AO36" s="113"/>
      <c r="AP36" s="113"/>
      <c r="AQ36" s="113"/>
      <c r="AX36" s="113"/>
    </row>
    <row r="42" spans="33:52" x14ac:dyDescent="0.2">
      <c r="AX42" s="113"/>
      <c r="AZ42" s="113"/>
    </row>
    <row r="43" spans="33:52" x14ac:dyDescent="0.2">
      <c r="AX43" s="113"/>
      <c r="AZ43" s="113"/>
    </row>
    <row r="44" spans="33:52" x14ac:dyDescent="0.2">
      <c r="AX44" s="113"/>
    </row>
    <row r="45" spans="33:52" x14ac:dyDescent="0.2">
      <c r="AX45" s="113"/>
    </row>
    <row r="46" spans="33:52" x14ac:dyDescent="0.2">
      <c r="AX46" s="113"/>
    </row>
    <row r="47" spans="33:52" x14ac:dyDescent="0.2">
      <c r="AX47" s="113"/>
    </row>
  </sheetData>
  <mergeCells count="29">
    <mergeCell ref="B7:D7"/>
    <mergeCell ref="Q17:R17"/>
    <mergeCell ref="AW6:AX6"/>
    <mergeCell ref="M17:N17"/>
    <mergeCell ref="W17:X17"/>
    <mergeCell ref="AW17:AX17"/>
    <mergeCell ref="B6:D6"/>
    <mergeCell ref="S17:T17"/>
    <mergeCell ref="B17:D17"/>
    <mergeCell ref="K17:L17"/>
    <mergeCell ref="I17:J17"/>
    <mergeCell ref="AM17:AN17"/>
    <mergeCell ref="AU17:AV17"/>
    <mergeCell ref="AS17:AT17"/>
    <mergeCell ref="B28:AX28"/>
    <mergeCell ref="AO17:AP17"/>
    <mergeCell ref="AE17:AF17"/>
    <mergeCell ref="AG17:AH17"/>
    <mergeCell ref="AI17:AJ17"/>
    <mergeCell ref="AK17:AL17"/>
    <mergeCell ref="Y17:Z17"/>
    <mergeCell ref="AC17:AD17"/>
    <mergeCell ref="AA17:AB17"/>
    <mergeCell ref="O17:P17"/>
    <mergeCell ref="E17:F17"/>
    <mergeCell ref="G17:H17"/>
    <mergeCell ref="B18:D18"/>
    <mergeCell ref="AW18:AX18"/>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tabColor theme="0" tint="-4.9989318521683403E-2"/>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16384" width="9.28515625" style="17"/>
  </cols>
  <sheetData>
    <row r="1" spans="2:53" x14ac:dyDescent="0.2">
      <c r="B1" s="18" t="s">
        <v>123</v>
      </c>
      <c r="C1" s="18"/>
      <c r="D1" s="19"/>
      <c r="E1" s="19"/>
      <c r="F1" s="19"/>
      <c r="G1" s="19"/>
      <c r="H1" s="19"/>
      <c r="I1" s="19"/>
      <c r="J1" s="19"/>
      <c r="K1" s="19"/>
      <c r="L1" s="19"/>
    </row>
    <row r="2" spans="2:53" x14ac:dyDescent="0.2">
      <c r="B2" s="94" t="s">
        <v>124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3" ht="6" customHeight="1" x14ac:dyDescent="0.2">
      <c r="B5" s="19"/>
      <c r="C5" s="19"/>
      <c r="D5" s="19"/>
      <c r="E5" s="19"/>
      <c r="F5" s="19"/>
      <c r="G5" s="19"/>
      <c r="H5" s="19"/>
      <c r="I5" s="19"/>
      <c r="J5" s="19"/>
      <c r="K5" s="19"/>
      <c r="L5" s="19"/>
    </row>
    <row r="6" spans="2:53"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157</v>
      </c>
      <c r="AT6" s="19"/>
      <c r="AU6" s="70">
        <v>2024</v>
      </c>
      <c r="AV6" s="19"/>
      <c r="AW6" s="235" t="s">
        <v>38</v>
      </c>
      <c r="AX6" s="235"/>
    </row>
    <row r="7" spans="2:53"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3"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53">
        <v>3144.221408607139</v>
      </c>
      <c r="AR9" s="108"/>
      <c r="AS9" s="93">
        <v>3759.0205163514956</v>
      </c>
      <c r="AT9" s="27" t="s">
        <v>156</v>
      </c>
      <c r="AU9" s="93">
        <v>3035.3878911299998</v>
      </c>
      <c r="AV9" s="27"/>
      <c r="AW9" s="56"/>
      <c r="AX9" s="14" t="s">
        <v>31</v>
      </c>
      <c r="AY9" s="186"/>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53">
        <v>3456.8628092553427</v>
      </c>
      <c r="AR10" s="108"/>
      <c r="AS10" s="93">
        <v>3502.2107292511309</v>
      </c>
      <c r="AT10" s="27" t="s">
        <v>156</v>
      </c>
      <c r="AU10" s="93"/>
      <c r="AV10" s="27"/>
      <c r="AW10" s="56"/>
      <c r="AX10" s="14" t="s">
        <v>32</v>
      </c>
      <c r="AY10" s="186"/>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53">
        <v>3102.5631893938771</v>
      </c>
      <c r="AR11" s="108"/>
      <c r="AS11" s="93">
        <v>3248.0221488555599</v>
      </c>
      <c r="AT11" s="27" t="s">
        <v>156</v>
      </c>
      <c r="AU11" s="93"/>
      <c r="AV11" s="27"/>
      <c r="AW11" s="56"/>
      <c r="AX11" s="14" t="s">
        <v>33</v>
      </c>
      <c r="AY11" s="186"/>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53">
        <v>2889.0241214013595</v>
      </c>
      <c r="AR12" s="108"/>
      <c r="AS12" s="93">
        <v>3345.1298707658298</v>
      </c>
      <c r="AT12" s="27" t="s">
        <v>156</v>
      </c>
      <c r="AU12" s="93"/>
      <c r="AV12" s="27"/>
      <c r="AW12" s="56"/>
      <c r="AX12" s="14" t="s">
        <v>34</v>
      </c>
      <c r="AY12" s="186"/>
      <c r="AZ12" s="33"/>
      <c r="BA12" s="3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30"/>
      <c r="AR13" s="108"/>
      <c r="AS13" s="155"/>
      <c r="AT13" s="27"/>
      <c r="AU13" s="155"/>
      <c r="AV13" s="27"/>
      <c r="AW13" s="25"/>
      <c r="AX13" s="28"/>
      <c r="AY13" s="186"/>
    </row>
    <row r="14" spans="2:53"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109"/>
      <c r="AS14" s="55">
        <v>13854.383265224016</v>
      </c>
      <c r="AT14" s="97" t="s">
        <v>156</v>
      </c>
      <c r="AU14" s="55">
        <v>3035.3878911299998</v>
      </c>
      <c r="AV14" s="97"/>
      <c r="AW14" s="25"/>
      <c r="AX14" s="15" t="s">
        <v>28</v>
      </c>
      <c r="AY14" s="186"/>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156"/>
      <c r="AV15" s="40"/>
      <c r="AW15" s="41"/>
      <c r="AX15" s="35"/>
      <c r="AY15" s="186"/>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157"/>
      <c r="AV16" s="157"/>
      <c r="AW16" s="25"/>
      <c r="AX16" s="28"/>
      <c r="AY16" s="186"/>
    </row>
    <row r="17" spans="2:57"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8"/>
      <c r="AJ17" s="238"/>
      <c r="AK17" s="238"/>
      <c r="AL17" s="238"/>
      <c r="AM17" s="238"/>
      <c r="AN17" s="238"/>
      <c r="AO17" s="238"/>
      <c r="AP17" s="238"/>
      <c r="AQ17" s="238"/>
      <c r="AR17" s="238"/>
      <c r="AS17" s="238"/>
      <c r="AT17" s="238"/>
      <c r="AU17" s="238"/>
      <c r="AV17" s="238"/>
      <c r="AW17" s="235" t="s">
        <v>41</v>
      </c>
      <c r="AX17" s="235"/>
      <c r="AY17" s="186"/>
    </row>
    <row r="18" spans="2:57"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158"/>
      <c r="AV18" s="158"/>
      <c r="AW18" s="235" t="s">
        <v>42</v>
      </c>
      <c r="AX18" s="235"/>
      <c r="AY18" s="186"/>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159"/>
      <c r="AV19" s="159"/>
      <c r="AW19" s="44"/>
      <c r="AX19" s="44"/>
      <c r="AY19" s="186"/>
    </row>
    <row r="20" spans="2:57"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53">
        <v>1460.1270310020061</v>
      </c>
      <c r="AR20" s="108"/>
      <c r="AS20" s="93">
        <v>1510.8717643011876</v>
      </c>
      <c r="AT20" s="27" t="s">
        <v>156</v>
      </c>
      <c r="AU20" s="93">
        <v>1213.032866181677</v>
      </c>
      <c r="AV20" s="27"/>
      <c r="AW20" s="56"/>
      <c r="AX20" s="14" t="s">
        <v>31</v>
      </c>
      <c r="AY20" s="186"/>
    </row>
    <row r="21" spans="2:57"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53">
        <v>1677.4730849094826</v>
      </c>
      <c r="AR21" s="108"/>
      <c r="AS21" s="93">
        <v>1394.1213077721363</v>
      </c>
      <c r="AT21" s="27" t="s">
        <v>156</v>
      </c>
      <c r="AU21" s="93"/>
      <c r="AV21" s="27"/>
      <c r="AW21" s="56"/>
      <c r="AX21" s="14" t="s">
        <v>32</v>
      </c>
      <c r="AY21" s="186"/>
    </row>
    <row r="22" spans="2:57"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53">
        <v>1438.1933660112913</v>
      </c>
      <c r="AR22" s="108"/>
      <c r="AS22" s="93">
        <v>1393.7586473481335</v>
      </c>
      <c r="AT22" s="27" t="s">
        <v>156</v>
      </c>
      <c r="AU22" s="93"/>
      <c r="AV22" s="27"/>
      <c r="AW22" s="56"/>
      <c r="AX22" s="14" t="s">
        <v>33</v>
      </c>
      <c r="AY22" s="186"/>
    </row>
    <row r="23" spans="2:57"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53">
        <v>1374.3838207064914</v>
      </c>
      <c r="AR23" s="108"/>
      <c r="AS23" s="93">
        <v>1491.3712747320246</v>
      </c>
      <c r="AT23" s="27" t="s">
        <v>156</v>
      </c>
      <c r="AU23" s="93"/>
      <c r="AV23" s="27"/>
      <c r="AW23" s="25"/>
      <c r="AX23" s="14" t="s">
        <v>34</v>
      </c>
      <c r="AY23" s="186"/>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30"/>
      <c r="AR24" s="108"/>
      <c r="AS24" s="155"/>
      <c r="AT24" s="27"/>
      <c r="AU24" s="155"/>
      <c r="AV24" s="27"/>
      <c r="AW24" s="25"/>
      <c r="AX24" s="28"/>
      <c r="AY24" s="186"/>
    </row>
    <row r="25" spans="2:57"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109"/>
      <c r="AS25" s="55">
        <v>5790.1229941534821</v>
      </c>
      <c r="AT25" s="97" t="s">
        <v>156</v>
      </c>
      <c r="AU25" s="55">
        <v>1213.032866181677</v>
      </c>
      <c r="AV25" s="97"/>
      <c r="AW25" s="25"/>
      <c r="AX25" s="15" t="s">
        <v>28</v>
      </c>
      <c r="AY25" s="186"/>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57" ht="44.25" customHeight="1" x14ac:dyDescent="0.2">
      <c r="B28" s="236" t="s">
        <v>158</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9">
    <mergeCell ref="AW6:AX6"/>
    <mergeCell ref="M17:N17"/>
    <mergeCell ref="W17:X17"/>
    <mergeCell ref="AW17:AX17"/>
    <mergeCell ref="B7:D7"/>
    <mergeCell ref="Q17:R17"/>
    <mergeCell ref="S17:T17"/>
    <mergeCell ref="B17:D17"/>
    <mergeCell ref="K17:L17"/>
    <mergeCell ref="I17:J17"/>
    <mergeCell ref="B6:D6"/>
    <mergeCell ref="AU17:AV17"/>
    <mergeCell ref="AS17:AT17"/>
    <mergeCell ref="B28:AX28"/>
    <mergeCell ref="Y17:Z17"/>
    <mergeCell ref="AI17:AJ17"/>
    <mergeCell ref="AK17:AL17"/>
    <mergeCell ref="AO17:AP17"/>
    <mergeCell ref="AC17:AD17"/>
    <mergeCell ref="AA17:AB17"/>
    <mergeCell ref="AG17:AH17"/>
    <mergeCell ref="AE17:AF17"/>
    <mergeCell ref="O17:P17"/>
    <mergeCell ref="AM17:AN17"/>
    <mergeCell ref="B18:D18"/>
    <mergeCell ref="AW18:AX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D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13.7109375" style="17" bestFit="1" customWidth="1"/>
    <col min="53" max="53" width="15.7109375" style="17" bestFit="1" customWidth="1"/>
    <col min="54" max="54" width="25.7109375" style="17" bestFit="1" customWidth="1"/>
    <col min="55" max="16384" width="9.28515625" style="17"/>
  </cols>
  <sheetData>
    <row r="1" spans="2:56" x14ac:dyDescent="0.2">
      <c r="B1" s="18" t="s">
        <v>125</v>
      </c>
      <c r="C1" s="18"/>
      <c r="D1" s="19"/>
      <c r="E1" s="19"/>
      <c r="F1" s="19"/>
      <c r="G1" s="19"/>
      <c r="H1" s="19"/>
      <c r="I1" s="19"/>
      <c r="J1" s="19"/>
      <c r="K1" s="19"/>
      <c r="L1" s="19"/>
    </row>
    <row r="2" spans="2:56" x14ac:dyDescent="0.2">
      <c r="B2" s="94" t="s">
        <v>126</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6" ht="6" customHeight="1" x14ac:dyDescent="0.2">
      <c r="B5" s="19"/>
      <c r="C5" s="19"/>
      <c r="D5" s="19"/>
      <c r="E5" s="19"/>
      <c r="F5" s="19"/>
      <c r="G5" s="19"/>
      <c r="H5" s="19"/>
      <c r="I5" s="19"/>
      <c r="J5" s="19"/>
      <c r="K5" s="19"/>
      <c r="L5" s="19"/>
    </row>
    <row r="6" spans="2:56" ht="12.75" customHeight="1" x14ac:dyDescent="0.2">
      <c r="B6" s="235" t="s">
        <v>82</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70">
        <v>2024</v>
      </c>
      <c r="AV6" s="19"/>
      <c r="AW6" s="235" t="s">
        <v>83</v>
      </c>
      <c r="AX6" s="235"/>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93"/>
      <c r="AT7" s="24"/>
      <c r="AU7" s="193"/>
      <c r="AV7" s="24"/>
      <c r="AW7" s="22"/>
      <c r="AX7" s="22"/>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7"/>
      <c r="AT8" s="160"/>
      <c r="AU8" s="157"/>
      <c r="AV8" s="160"/>
      <c r="AW8" s="14"/>
      <c r="AX8" s="14"/>
    </row>
    <row r="9" spans="2:56" ht="10.5" customHeight="1" x14ac:dyDescent="0.2">
      <c r="B9" s="14"/>
      <c r="C9" s="14"/>
      <c r="D9" s="120" t="s">
        <v>84</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7"/>
      <c r="AT9" s="160"/>
      <c r="AU9" s="157"/>
      <c r="AV9" s="160"/>
      <c r="AW9" s="14"/>
      <c r="AX9" s="120" t="s">
        <v>85</v>
      </c>
    </row>
    <row r="10" spans="2:56"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33283.320508581179</v>
      </c>
      <c r="AT10" s="27" t="s">
        <v>156</v>
      </c>
      <c r="AU10" s="93">
        <v>32757.163107223401</v>
      </c>
      <c r="AV10" s="27"/>
      <c r="AW10" s="56"/>
      <c r="AX10" s="14" t="s">
        <v>31</v>
      </c>
      <c r="AY10" s="186"/>
      <c r="AZ10" s="33"/>
      <c r="BA10" s="166"/>
      <c r="BB10" s="172"/>
      <c r="BD10" s="172"/>
    </row>
    <row r="11" spans="2:56"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30886.194236269439</v>
      </c>
      <c r="AT11" s="27" t="s">
        <v>156</v>
      </c>
      <c r="AU11" s="93"/>
      <c r="AV11" s="27"/>
      <c r="AW11" s="56"/>
      <c r="AX11" s="14" t="s">
        <v>32</v>
      </c>
      <c r="AY11" s="186"/>
      <c r="BA11" s="166"/>
      <c r="BB11" s="172"/>
      <c r="BD11" s="172"/>
    </row>
    <row r="12" spans="2:56"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30741.979627472414</v>
      </c>
      <c r="AT12" s="27" t="s">
        <v>156</v>
      </c>
      <c r="AU12" s="93"/>
      <c r="AV12" s="27"/>
      <c r="AW12" s="56"/>
      <c r="AX12" s="14" t="s">
        <v>33</v>
      </c>
      <c r="AY12" s="186"/>
      <c r="BA12" s="166"/>
      <c r="BB12" s="172"/>
      <c r="BD12" s="172"/>
    </row>
    <row r="13" spans="2:56"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32831.601985677</v>
      </c>
      <c r="AT13" s="27" t="s">
        <v>156</v>
      </c>
      <c r="AU13" s="93"/>
      <c r="AV13" s="27"/>
      <c r="AW13" s="56"/>
      <c r="AX13" s="14" t="s">
        <v>34</v>
      </c>
      <c r="AY13" s="186"/>
      <c r="BA13" s="166"/>
      <c r="BB13" s="172"/>
      <c r="BD13" s="172"/>
    </row>
    <row r="14" spans="2:56"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55"/>
      <c r="AT14" s="27"/>
      <c r="AU14" s="155"/>
      <c r="AV14" s="27"/>
      <c r="AW14" s="25"/>
      <c r="AX14" s="28"/>
      <c r="AY14" s="186"/>
      <c r="AZ14" s="172"/>
      <c r="BA14" s="166"/>
      <c r="BB14" s="172"/>
    </row>
    <row r="15" spans="2:56" ht="11.25" customHeight="1" x14ac:dyDescent="0.2">
      <c r="B15" s="13">
        <v>5</v>
      </c>
      <c r="C15" s="13"/>
      <c r="D15" s="15" t="s">
        <v>88</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c r="AS15" s="55">
        <v>127743.09635800002</v>
      </c>
      <c r="AT15" s="97" t="s">
        <v>156</v>
      </c>
      <c r="AU15" s="55">
        <v>32757.163107223401</v>
      </c>
      <c r="AV15" s="97"/>
      <c r="AW15" s="25"/>
      <c r="AX15" s="15" t="s">
        <v>28</v>
      </c>
      <c r="AY15" s="186"/>
      <c r="AZ15" s="113"/>
      <c r="BC15" s="33"/>
      <c r="BD15" s="119"/>
    </row>
    <row r="16" spans="2:56"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6"/>
      <c r="AT16" s="40"/>
      <c r="AU16" s="156"/>
      <c r="AV16" s="40"/>
      <c r="AW16" s="41"/>
      <c r="AX16" s="35"/>
      <c r="AY16" s="186"/>
    </row>
    <row r="17" spans="2:56"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7"/>
      <c r="AT17" s="157"/>
      <c r="AU17" s="157"/>
      <c r="AV17" s="157"/>
      <c r="AW17" s="25"/>
      <c r="AX17" s="28"/>
      <c r="AY17" s="186"/>
    </row>
    <row r="18" spans="2:56" ht="10.5" customHeight="1" x14ac:dyDescent="0.2">
      <c r="B18" s="14"/>
      <c r="C18" s="14"/>
      <c r="D18" s="120" t="s">
        <v>86</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194"/>
      <c r="AT18" s="160"/>
      <c r="AU18" s="194"/>
      <c r="AV18" s="160"/>
      <c r="AW18" s="14"/>
      <c r="AX18" s="120" t="s">
        <v>87</v>
      </c>
      <c r="AY18" s="186"/>
    </row>
    <row r="19" spans="2:56"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9573.8025540969975</v>
      </c>
      <c r="AT19" s="27" t="s">
        <v>156</v>
      </c>
      <c r="AU19" s="93">
        <v>9059.8166120000005</v>
      </c>
      <c r="AV19" s="27"/>
      <c r="AW19" s="56"/>
      <c r="AX19" s="14" t="s">
        <v>31</v>
      </c>
      <c r="AY19" s="186"/>
      <c r="AZ19" s="33"/>
      <c r="BA19" s="166"/>
      <c r="BB19" s="172"/>
    </row>
    <row r="20" spans="2:56"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8965.8305950469949</v>
      </c>
      <c r="AT20" s="27" t="s">
        <v>156</v>
      </c>
      <c r="AU20" s="93"/>
      <c r="AV20" s="27"/>
      <c r="AW20" s="56"/>
      <c r="AX20" s="14" t="s">
        <v>32</v>
      </c>
      <c r="AY20" s="186"/>
      <c r="AZ20" s="33"/>
      <c r="BA20" s="166"/>
      <c r="BB20" s="172"/>
    </row>
    <row r="21" spans="2:56"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9003.9487046960385</v>
      </c>
      <c r="AT21" s="27" t="s">
        <v>156</v>
      </c>
      <c r="AU21" s="93"/>
      <c r="AV21" s="27"/>
      <c r="AW21" s="56"/>
      <c r="AX21" s="14" t="s">
        <v>33</v>
      </c>
      <c r="AY21" s="186"/>
      <c r="AZ21" s="33"/>
      <c r="BA21" s="166"/>
      <c r="BB21" s="172"/>
    </row>
    <row r="22" spans="2:56"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9140.7242581600185</v>
      </c>
      <c r="AT22" s="27" t="s">
        <v>156</v>
      </c>
      <c r="AU22" s="93"/>
      <c r="AV22" s="27"/>
      <c r="AW22" s="25"/>
      <c r="AX22" s="14" t="s">
        <v>34</v>
      </c>
      <c r="AY22" s="186"/>
      <c r="AZ22" s="33"/>
      <c r="BA22" s="166"/>
      <c r="BB22" s="172"/>
    </row>
    <row r="23" spans="2:56"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55"/>
      <c r="AT23" s="27"/>
      <c r="AU23" s="155"/>
      <c r="AV23" s="27"/>
      <c r="AW23" s="25"/>
      <c r="AX23" s="28"/>
      <c r="AY23" s="186"/>
      <c r="BA23" s="166"/>
      <c r="BB23" s="172"/>
    </row>
    <row r="24" spans="2:56" ht="11.25" customHeight="1" x14ac:dyDescent="0.2">
      <c r="B24" s="13">
        <v>10</v>
      </c>
      <c r="C24" s="13"/>
      <c r="D24" s="15" t="s">
        <v>88</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c r="AS24" s="55">
        <v>36684.306112000049</v>
      </c>
      <c r="AT24" s="97" t="s">
        <v>156</v>
      </c>
      <c r="AU24" s="55">
        <v>9059.8166120000005</v>
      </c>
      <c r="AV24" s="97"/>
      <c r="AW24" s="25"/>
      <c r="AX24" s="15" t="s">
        <v>28</v>
      </c>
      <c r="AY24" s="186"/>
      <c r="AZ24" s="113"/>
      <c r="BC24" s="33"/>
      <c r="BD24" s="119"/>
    </row>
    <row r="25" spans="2:56"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6"/>
      <c r="AT25" s="40"/>
      <c r="AU25" s="156"/>
      <c r="AV25" s="40"/>
      <c r="AW25" s="41"/>
      <c r="AX25" s="35"/>
      <c r="AY25" s="186"/>
    </row>
    <row r="26" spans="2:56"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195"/>
      <c r="AT26" s="157"/>
      <c r="AU26" s="195"/>
      <c r="AV26" s="157"/>
      <c r="AW26" s="25"/>
      <c r="AX26" s="28"/>
      <c r="AY26" s="186"/>
    </row>
    <row r="27" spans="2:56" ht="10.5" customHeight="1" x14ac:dyDescent="0.2">
      <c r="B27" s="13">
        <v>11</v>
      </c>
      <c r="C27" s="16"/>
      <c r="D27" s="160" t="s">
        <v>135</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42403.13449562576</v>
      </c>
      <c r="AR27" s="27"/>
      <c r="AS27" s="93">
        <v>42857.043917223942</v>
      </c>
      <c r="AT27" s="27" t="s">
        <v>156</v>
      </c>
      <c r="AU27" s="93">
        <v>41816.979719223404</v>
      </c>
      <c r="AV27" s="27"/>
      <c r="AW27" s="56"/>
      <c r="AX27" s="160" t="s">
        <v>139</v>
      </c>
      <c r="AY27" s="186"/>
      <c r="AZ27" s="172"/>
      <c r="BA27" s="33"/>
      <c r="BB27" s="172"/>
    </row>
    <row r="28" spans="2:56" ht="10.5" customHeight="1" x14ac:dyDescent="0.2">
      <c r="B28" s="13">
        <v>12</v>
      </c>
      <c r="C28" s="13"/>
      <c r="D28" s="160" t="s">
        <v>136</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42502.653959440024</v>
      </c>
      <c r="AR28" s="27"/>
      <c r="AS28" s="93">
        <v>39851.541524482542</v>
      </c>
      <c r="AT28" s="27" t="s">
        <v>156</v>
      </c>
      <c r="AU28" s="93"/>
      <c r="AV28" s="27"/>
      <c r="AW28" s="56"/>
      <c r="AX28" s="160" t="s">
        <v>140</v>
      </c>
      <c r="AY28" s="186"/>
      <c r="AZ28" s="172"/>
      <c r="BA28" s="33"/>
      <c r="BB28" s="172"/>
    </row>
    <row r="29" spans="2:56" ht="10.5" customHeight="1" x14ac:dyDescent="0.2">
      <c r="B29" s="13">
        <v>13</v>
      </c>
      <c r="C29" s="13"/>
      <c r="D29" s="160" t="s">
        <v>137</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40955.729716825139</v>
      </c>
      <c r="AR29" s="27"/>
      <c r="AS29" s="93">
        <v>39745.045307982378</v>
      </c>
      <c r="AT29" s="27" t="s">
        <v>156</v>
      </c>
      <c r="AU29" s="93"/>
      <c r="AV29" s="27"/>
      <c r="AW29" s="56"/>
      <c r="AX29" s="160" t="s">
        <v>141</v>
      </c>
      <c r="AY29" s="186"/>
      <c r="AZ29" s="172"/>
      <c r="BA29" s="33"/>
      <c r="BB29" s="172"/>
    </row>
    <row r="30" spans="2:56" ht="10.5" customHeight="1" x14ac:dyDescent="0.2">
      <c r="B30" s="13">
        <v>14</v>
      </c>
      <c r="C30" s="13"/>
      <c r="D30" s="160" t="s">
        <v>138</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43617.56646610902</v>
      </c>
      <c r="AR30" s="27"/>
      <c r="AS30" s="93">
        <v>41973.771720311219</v>
      </c>
      <c r="AT30" s="27" t="s">
        <v>156</v>
      </c>
      <c r="AU30" s="93"/>
      <c r="AV30" s="27"/>
      <c r="AW30" s="25"/>
      <c r="AX30" s="160" t="s">
        <v>142</v>
      </c>
      <c r="AY30" s="186"/>
      <c r="AZ30" s="172"/>
      <c r="BA30" s="33"/>
      <c r="BB30" s="172"/>
    </row>
    <row r="31" spans="2:56"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55"/>
      <c r="AT31" s="27"/>
      <c r="AU31" s="155"/>
      <c r="AV31" s="27"/>
      <c r="AW31" s="25"/>
      <c r="AX31" s="28"/>
      <c r="AY31" s="186"/>
    </row>
    <row r="32" spans="2:56"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c r="AS32" s="55">
        <v>164427.40247000009</v>
      </c>
      <c r="AT32" s="97" t="s">
        <v>156</v>
      </c>
      <c r="AU32" s="55">
        <v>41816.979719223404</v>
      </c>
      <c r="AV32" s="97"/>
      <c r="AW32" s="25"/>
      <c r="AX32" s="15" t="s">
        <v>89</v>
      </c>
      <c r="AY32" s="186"/>
      <c r="AZ32" s="113"/>
      <c r="BC32" s="33"/>
      <c r="BD32" s="119"/>
    </row>
    <row r="33" spans="2:50"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47"/>
      <c r="AV33" s="51"/>
      <c r="AW33" s="23"/>
      <c r="AX33" s="46"/>
    </row>
    <row r="34" spans="2:50"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row>
    <row r="35" spans="2:50"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85"/>
      <c r="AV35" s="153"/>
      <c r="AW35" s="153"/>
    </row>
    <row r="37" spans="2:50" x14ac:dyDescent="0.2">
      <c r="AQ37" s="185"/>
    </row>
    <row r="39" spans="2:50" x14ac:dyDescent="0.2">
      <c r="AQ39" s="185"/>
    </row>
    <row r="40" spans="2:50" x14ac:dyDescent="0.2">
      <c r="AG40" s="113"/>
      <c r="AH40" s="113"/>
      <c r="AI40" s="113"/>
      <c r="AJ40" s="113"/>
      <c r="AK40" s="113"/>
      <c r="AL40" s="113"/>
      <c r="AM40" s="113"/>
      <c r="AN40" s="113"/>
      <c r="AO40" s="113"/>
      <c r="AP40" s="113"/>
      <c r="AQ40" s="113"/>
      <c r="AR40" s="113"/>
      <c r="AS40" s="113"/>
      <c r="AU40" s="113"/>
    </row>
    <row r="41" spans="2:50" x14ac:dyDescent="0.2">
      <c r="AG41" s="113"/>
      <c r="AH41" s="113"/>
      <c r="AI41" s="113"/>
      <c r="AJ41" s="113"/>
      <c r="AK41" s="113"/>
      <c r="AL41" s="113"/>
      <c r="AM41" s="113"/>
      <c r="AN41" s="113"/>
      <c r="AO41" s="113"/>
      <c r="AP41" s="113"/>
      <c r="AQ41" s="113"/>
      <c r="AR41" s="113"/>
      <c r="AS41" s="113"/>
      <c r="AU41" s="113"/>
    </row>
    <row r="42" spans="2:50" x14ac:dyDescent="0.2">
      <c r="AG42" s="113"/>
      <c r="AH42" s="113"/>
      <c r="AI42" s="113"/>
      <c r="AJ42" s="113"/>
      <c r="AK42" s="113"/>
      <c r="AL42" s="113"/>
      <c r="AM42" s="113"/>
      <c r="AN42" s="113"/>
      <c r="AO42" s="113"/>
      <c r="AP42" s="113"/>
      <c r="AQ42" s="113"/>
      <c r="AR42" s="113"/>
      <c r="AS42" s="113"/>
      <c r="AU42" s="113"/>
    </row>
    <row r="43" spans="2:50" x14ac:dyDescent="0.2">
      <c r="AG43" s="113"/>
      <c r="AH43" s="113"/>
      <c r="AI43" s="113"/>
      <c r="AJ43" s="113"/>
      <c r="AK43" s="113"/>
      <c r="AL43" s="113"/>
      <c r="AM43" s="113"/>
      <c r="AN43" s="113"/>
      <c r="AO43" s="187"/>
      <c r="AP43" s="113"/>
      <c r="AQ43" s="113"/>
      <c r="AR43" s="113"/>
      <c r="AS43" s="113"/>
      <c r="AU43" s="113"/>
    </row>
    <row r="44" spans="2:50" x14ac:dyDescent="0.2">
      <c r="AG44" s="113"/>
      <c r="AH44" s="113"/>
      <c r="AI44" s="113"/>
      <c r="AJ44" s="113"/>
      <c r="AK44" s="113"/>
      <c r="AL44" s="113"/>
      <c r="AM44" s="113"/>
      <c r="AN44" s="113"/>
      <c r="AO44" s="187"/>
      <c r="AP44" s="113"/>
      <c r="AQ44" s="113"/>
      <c r="AR44" s="113"/>
      <c r="AS44" s="113"/>
      <c r="AU44" s="113"/>
    </row>
    <row r="45" spans="2:50" x14ac:dyDescent="0.2">
      <c r="AG45" s="113"/>
      <c r="AH45" s="113"/>
      <c r="AI45" s="113"/>
      <c r="AJ45" s="113"/>
      <c r="AK45" s="113"/>
      <c r="AL45" s="113"/>
      <c r="AM45" s="113"/>
      <c r="AN45" s="113"/>
      <c r="AO45" s="187"/>
      <c r="AP45" s="113"/>
      <c r="AQ45" s="113"/>
      <c r="AR45" s="113"/>
      <c r="AS45" s="113"/>
      <c r="AU45" s="113"/>
    </row>
    <row r="46" spans="2:50" x14ac:dyDescent="0.2">
      <c r="AG46" s="113"/>
      <c r="AH46" s="113"/>
      <c r="AI46" s="113"/>
      <c r="AJ46" s="113"/>
      <c r="AK46" s="113"/>
      <c r="AL46" s="113"/>
      <c r="AM46" s="113"/>
      <c r="AN46" s="113"/>
      <c r="AO46" s="187"/>
      <c r="AP46" s="113"/>
      <c r="AQ46" s="113"/>
      <c r="AR46" s="113"/>
      <c r="AS46" s="113"/>
      <c r="AU46" s="113"/>
    </row>
    <row r="47" spans="2:50" x14ac:dyDescent="0.2">
      <c r="AG47" s="113"/>
      <c r="AH47" s="113"/>
      <c r="AI47" s="113"/>
      <c r="AJ47" s="113"/>
      <c r="AK47" s="113"/>
      <c r="AL47" s="113"/>
      <c r="AM47" s="113"/>
      <c r="AN47" s="113"/>
      <c r="AO47" s="113"/>
      <c r="AP47" s="113"/>
      <c r="AQ47" s="113"/>
      <c r="AR47" s="113"/>
      <c r="AS47" s="113"/>
      <c r="AU47" s="113"/>
    </row>
  </sheetData>
  <mergeCells count="2">
    <mergeCell ref="B6:D6"/>
    <mergeCell ref="AW6:AX6"/>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127</v>
      </c>
    </row>
    <row r="43" spans="1:18" s="95" customFormat="1" ht="12.75" customHeight="1" x14ac:dyDescent="0.25">
      <c r="A43" s="99" t="s">
        <v>128</v>
      </c>
    </row>
    <row r="45" spans="1:18" ht="27.75" customHeight="1" x14ac:dyDescent="0.25">
      <c r="A45" s="239" t="s">
        <v>133</v>
      </c>
      <c r="B45" s="239"/>
      <c r="C45" s="239"/>
      <c r="D45" s="239"/>
      <c r="E45" s="239"/>
      <c r="F45" s="239"/>
      <c r="G45" s="239"/>
      <c r="H45" s="239"/>
      <c r="I45" s="239"/>
      <c r="J45" s="239"/>
      <c r="K45" s="239"/>
      <c r="L45" s="239"/>
      <c r="M45" s="239"/>
      <c r="N45" s="239"/>
      <c r="O45" s="239"/>
      <c r="P45" s="239"/>
      <c r="Q45" s="239"/>
      <c r="R45" s="239"/>
    </row>
    <row r="46" spans="1:18" ht="25.5" customHeight="1" x14ac:dyDescent="0.25">
      <c r="A46" s="240" t="s">
        <v>134</v>
      </c>
      <c r="B46" s="240"/>
      <c r="C46" s="240"/>
      <c r="D46" s="240"/>
      <c r="E46" s="240"/>
      <c r="F46" s="240"/>
      <c r="G46" s="240"/>
      <c r="H46" s="240"/>
      <c r="I46" s="240"/>
      <c r="J46" s="240"/>
      <c r="K46" s="240"/>
      <c r="L46" s="240"/>
      <c r="M46" s="240"/>
      <c r="N46" s="240"/>
      <c r="O46" s="240"/>
      <c r="P46" s="240"/>
      <c r="Q46" s="240"/>
      <c r="R46" s="240"/>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129</v>
      </c>
    </row>
    <row r="43" spans="1:18" s="95" customFormat="1" ht="12.75" customHeight="1" x14ac:dyDescent="0.25">
      <c r="A43" s="99" t="s">
        <v>130</v>
      </c>
    </row>
    <row r="45" spans="1:18" ht="27" customHeight="1" x14ac:dyDescent="0.25">
      <c r="A45" s="239" t="s">
        <v>133</v>
      </c>
      <c r="B45" s="239"/>
      <c r="C45" s="239"/>
      <c r="D45" s="239"/>
      <c r="E45" s="239"/>
      <c r="F45" s="239"/>
      <c r="G45" s="239"/>
      <c r="H45" s="239"/>
      <c r="I45" s="239"/>
      <c r="J45" s="239"/>
      <c r="K45" s="239"/>
      <c r="L45" s="239"/>
      <c r="M45" s="239"/>
      <c r="N45" s="239"/>
      <c r="O45" s="239"/>
      <c r="P45" s="239"/>
      <c r="Q45" s="239"/>
      <c r="R45" s="239"/>
    </row>
    <row r="46" spans="1:18" ht="27" customHeight="1" x14ac:dyDescent="0.25">
      <c r="A46" s="240" t="s">
        <v>134</v>
      </c>
      <c r="B46" s="240"/>
      <c r="C46" s="240"/>
      <c r="D46" s="240"/>
      <c r="E46" s="240"/>
      <c r="F46" s="240"/>
      <c r="G46" s="240"/>
      <c r="H46" s="240"/>
      <c r="I46" s="240"/>
      <c r="J46" s="240"/>
      <c r="K46" s="240"/>
      <c r="L46" s="240"/>
      <c r="M46" s="240"/>
      <c r="N46" s="240"/>
      <c r="O46" s="240"/>
      <c r="P46" s="240"/>
      <c r="Q46" s="240"/>
      <c r="R46" s="240"/>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131</v>
      </c>
      <c r="B42" s="58"/>
    </row>
    <row r="43" spans="1:19" s="52" customFormat="1" ht="13.2" x14ac:dyDescent="0.25">
      <c r="A43" s="99" t="s">
        <v>132</v>
      </c>
      <c r="B43" s="95"/>
    </row>
    <row r="45" spans="1:19" s="87" customFormat="1" ht="45" customHeight="1" x14ac:dyDescent="0.25">
      <c r="A45" s="241" t="s">
        <v>143</v>
      </c>
      <c r="B45" s="242"/>
      <c r="C45" s="242"/>
      <c r="D45" s="242"/>
      <c r="E45" s="242"/>
      <c r="F45" s="242"/>
      <c r="G45" s="242"/>
      <c r="H45" s="242"/>
      <c r="I45" s="242"/>
      <c r="J45" s="242"/>
      <c r="K45" s="242"/>
      <c r="L45" s="242"/>
      <c r="M45" s="242"/>
      <c r="N45" s="242"/>
      <c r="O45" s="242"/>
      <c r="P45" s="242"/>
      <c r="Q45" s="242"/>
      <c r="R45" s="242"/>
      <c r="S45" s="242"/>
    </row>
    <row r="46" spans="1:19" s="87" customFormat="1" ht="28.5" customHeight="1" x14ac:dyDescent="0.25">
      <c r="A46" s="243" t="s">
        <v>144</v>
      </c>
      <c r="B46" s="243"/>
      <c r="C46" s="243"/>
      <c r="D46" s="243"/>
      <c r="E46" s="243"/>
      <c r="F46" s="243"/>
      <c r="G46" s="243"/>
      <c r="H46" s="243"/>
      <c r="I46" s="243"/>
      <c r="J46" s="243"/>
      <c r="K46" s="243"/>
      <c r="L46" s="243"/>
      <c r="M46" s="243"/>
      <c r="N46" s="243"/>
      <c r="O46" s="243"/>
      <c r="P46" s="243"/>
      <c r="Q46" s="243"/>
      <c r="R46" s="243"/>
      <c r="S46" s="243"/>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145</v>
      </c>
    </row>
    <row r="43" spans="1:19" s="52" customFormat="1" ht="13.2" x14ac:dyDescent="0.25">
      <c r="A43" s="99" t="s">
        <v>146</v>
      </c>
    </row>
    <row r="45" spans="1:19" s="87" customFormat="1" ht="41.25" customHeight="1" x14ac:dyDescent="0.25">
      <c r="A45" s="241" t="s">
        <v>143</v>
      </c>
      <c r="B45" s="242"/>
      <c r="C45" s="242"/>
      <c r="D45" s="242"/>
      <c r="E45" s="242"/>
      <c r="F45" s="242"/>
      <c r="G45" s="242"/>
      <c r="H45" s="242"/>
      <c r="I45" s="242"/>
      <c r="J45" s="242"/>
      <c r="K45" s="242"/>
      <c r="L45" s="242"/>
      <c r="M45" s="242"/>
      <c r="N45" s="242"/>
      <c r="O45" s="242"/>
      <c r="P45" s="242"/>
      <c r="Q45" s="242"/>
      <c r="R45" s="242"/>
      <c r="S45" s="242"/>
    </row>
    <row r="46" spans="1:19" s="87" customFormat="1" ht="29.25" customHeight="1" x14ac:dyDescent="0.25">
      <c r="A46" s="243" t="s">
        <v>144</v>
      </c>
      <c r="B46" s="243"/>
      <c r="C46" s="243"/>
      <c r="D46" s="243"/>
      <c r="E46" s="243"/>
      <c r="F46" s="243"/>
      <c r="G46" s="243"/>
      <c r="H46" s="243"/>
      <c r="I46" s="243"/>
      <c r="J46" s="243"/>
      <c r="K46" s="243"/>
      <c r="L46" s="243"/>
      <c r="M46" s="243"/>
      <c r="N46" s="243"/>
      <c r="O46" s="243"/>
      <c r="P46" s="243"/>
      <c r="Q46" s="243"/>
      <c r="R46" s="243"/>
      <c r="S46" s="243"/>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28" activePane="bottomRight" state="frozen"/>
      <selection pane="topRight" activeCell="C1" sqref="C1"/>
      <selection pane="bottomLeft" activeCell="A3" sqref="A3"/>
      <selection pane="bottomRight" activeCell="D4" sqref="D4"/>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44" t="s">
        <v>30</v>
      </c>
      <c r="E1" s="245"/>
      <c r="F1" s="245"/>
      <c r="G1" s="245"/>
      <c r="H1" s="245"/>
      <c r="I1" s="245"/>
      <c r="J1" s="246"/>
      <c r="K1" s="246"/>
      <c r="L1" s="246"/>
      <c r="M1" s="247"/>
      <c r="N1" s="10"/>
      <c r="O1" s="10"/>
      <c r="P1" s="10"/>
      <c r="Q1" s="10"/>
      <c r="R1" s="250" t="s">
        <v>59</v>
      </c>
      <c r="S1" s="251"/>
      <c r="T1" s="251"/>
      <c r="U1" s="251"/>
      <c r="V1" s="251"/>
      <c r="W1" s="251"/>
      <c r="X1" s="252"/>
      <c r="Y1" s="252"/>
      <c r="Z1" s="252"/>
      <c r="AA1" s="252"/>
      <c r="AB1" s="252"/>
      <c r="AC1" s="252"/>
      <c r="AD1"/>
      <c r="AE1"/>
    </row>
    <row r="2" spans="1:31" ht="37.5" customHeight="1" x14ac:dyDescent="0.25">
      <c r="D2" s="248" t="s">
        <v>10</v>
      </c>
      <c r="E2" s="249"/>
      <c r="F2" s="248" t="s">
        <v>11</v>
      </c>
      <c r="G2" s="249"/>
      <c r="H2" s="253" t="s">
        <v>12</v>
      </c>
      <c r="I2" s="253"/>
      <c r="J2" s="248" t="s">
        <v>24</v>
      </c>
      <c r="K2" s="249"/>
      <c r="L2" s="248" t="s">
        <v>25</v>
      </c>
      <c r="M2" s="249"/>
      <c r="N2" s="248" t="s">
        <v>26</v>
      </c>
      <c r="O2" s="249"/>
      <c r="P2" s="248" t="s">
        <v>45</v>
      </c>
      <c r="Q2" s="249"/>
      <c r="R2" s="253" t="s">
        <v>13</v>
      </c>
      <c r="S2" s="253"/>
      <c r="T2" s="248" t="s">
        <v>11</v>
      </c>
      <c r="U2" s="249"/>
      <c r="V2" s="253" t="s">
        <v>12</v>
      </c>
      <c r="W2" s="253"/>
      <c r="X2" s="248" t="s">
        <v>24</v>
      </c>
      <c r="Y2" s="249"/>
      <c r="Z2" s="248" t="s">
        <v>25</v>
      </c>
      <c r="AA2" s="249"/>
      <c r="AB2" s="248" t="s">
        <v>26</v>
      </c>
      <c r="AC2" s="249"/>
      <c r="AD2" s="248" t="s">
        <v>67</v>
      </c>
      <c r="AE2" s="249"/>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8" si="72">B69+1</f>
        <v>2020</v>
      </c>
      <c r="C73" s="1" t="str">
        <f t="shared" ref="C73:C88"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17559.946311719417</v>
      </c>
      <c r="E84" s="7">
        <v>5682.1498505086056</v>
      </c>
      <c r="F84" s="7">
        <v>10939.359562679776</v>
      </c>
      <c r="G84" s="7">
        <v>4626.1732475885592</v>
      </c>
      <c r="H84" s="7">
        <v>62.133600889177814</v>
      </c>
      <c r="I84" s="7">
        <v>3234.4305511999687</v>
      </c>
      <c r="J84" s="7">
        <v>8336.4397835729469</v>
      </c>
      <c r="K84" s="7">
        <v>2138.7106853168125</v>
      </c>
      <c r="L84" s="7">
        <v>3759.0205163514956</v>
      </c>
      <c r="M84" s="7">
        <v>1510.8717643011876</v>
      </c>
      <c r="N84" s="7">
        <v>9223.5065281464704</v>
      </c>
      <c r="O84" s="7">
        <v>3543.4391651917931</v>
      </c>
      <c r="P84" s="7">
        <v>7180.3390463282794</v>
      </c>
      <c r="Q84" s="7">
        <v>3115.3014832873714</v>
      </c>
      <c r="R84" s="7">
        <f t="shared" ref="R84" si="173">IF(D84&gt;0,SUM(D81:D84),"")</f>
        <v>70936.10116792607</v>
      </c>
      <c r="S84" s="7">
        <f t="shared" ref="S84" si="174">IF(E84&gt;0,SUM(E81:E84),"")</f>
        <v>23156.389986841146</v>
      </c>
      <c r="T84" s="7">
        <f t="shared" ref="T84" si="175">IF(F84&gt;0,SUM(F81:F84),"")</f>
        <v>42710.868133686061</v>
      </c>
      <c r="U84" s="7">
        <f t="shared" ref="U84" si="176">IF(G84&gt;0,SUM(G81:G84),"")</f>
        <v>18604.36456086312</v>
      </c>
      <c r="V84" s="7">
        <f t="shared" ref="V84" si="177">IF(H84&gt;0,SUM(H81:H84),"")</f>
        <v>255.95570433261827</v>
      </c>
      <c r="W84" s="7">
        <f t="shared" ref="W84" si="178">IF(I84&gt;0,SUM(I81:I84),"")</f>
        <v>13650.858504484639</v>
      </c>
      <c r="X84" s="7">
        <f t="shared" ref="X84" si="179">IF(J84&gt;0,SUM(J81:J84),"")</f>
        <v>33454.03670097595</v>
      </c>
      <c r="Y84" s="7">
        <f t="shared" ref="Y84" si="180">IF(K84&gt;0,SUM(K81:K84),"")</f>
        <v>8841.9397463357636</v>
      </c>
      <c r="Z84" s="7">
        <f t="shared" ref="Z84" si="181">IF(L84&gt;0,SUM(L81:L84),"")</f>
        <v>13207.470636402075</v>
      </c>
      <c r="AA84" s="7">
        <f t="shared" ref="AA84" si="182">IF(M84&gt;0,SUM(M81:M84),"")</f>
        <v>6000.9220359284536</v>
      </c>
      <c r="AB84" s="7">
        <f t="shared" ref="AB84" si="183">IF(N84&gt;0,SUM(N81:N84),"")</f>
        <v>37482.064466950105</v>
      </c>
      <c r="AC84" s="7">
        <f t="shared" ref="AC84" si="184">IF(O84&gt;0,SUM(O81:O84),"")</f>
        <v>14314.450240505386</v>
      </c>
      <c r="AD84" s="7">
        <f t="shared" ref="AD84" si="185">IF(P84&gt;0,SUM(P81:P84),"")</f>
        <v>29503.397497283986</v>
      </c>
      <c r="AE84" s="7">
        <f t="shared" ref="AE84" si="186">IF(Q84&gt;0,SUM(Q81:Q84),"")</f>
        <v>12603.442524934664</v>
      </c>
    </row>
    <row r="85" spans="1:31" x14ac:dyDescent="0.25">
      <c r="A85" s="6" t="str">
        <f t="shared" si="89"/>
        <v>2023 Kvartal 2</v>
      </c>
      <c r="B85" s="1">
        <f t="shared" si="72"/>
        <v>2023</v>
      </c>
      <c r="C85" s="1" t="str">
        <f t="shared" si="73"/>
        <v>Kvartal 2</v>
      </c>
      <c r="D85" s="7">
        <v>16751.954943705521</v>
      </c>
      <c r="E85" s="7">
        <v>5474.0694035765991</v>
      </c>
      <c r="F85" s="7">
        <v>10636.7332099128</v>
      </c>
      <c r="G85" s="7">
        <v>4471.2784354190098</v>
      </c>
      <c r="H85" s="7">
        <v>60.240595460800122</v>
      </c>
      <c r="I85" s="7">
        <v>3342.9551562719557</v>
      </c>
      <c r="J85" s="7">
        <v>7789.5475877809504</v>
      </c>
      <c r="K85" s="7">
        <v>2000.1140938658864</v>
      </c>
      <c r="L85" s="7">
        <v>3502.2107292511309</v>
      </c>
      <c r="M85" s="7">
        <v>1394.1213077721363</v>
      </c>
      <c r="N85" s="7">
        <v>8962.4073559245699</v>
      </c>
      <c r="O85" s="7">
        <v>3473.9553097107128</v>
      </c>
      <c r="P85" s="7">
        <v>7134.5224806616679</v>
      </c>
      <c r="Q85" s="7">
        <v>3077.1571276468731</v>
      </c>
      <c r="R85" s="7">
        <f t="shared" ref="R85:R86" si="187">IF(D85&gt;0,SUM(D82:D85),"")</f>
        <v>69181.259336146424</v>
      </c>
      <c r="S85" s="7">
        <f t="shared" ref="S85:S86" si="188">IF(E85&gt;0,SUM(E82:E85),"")</f>
        <v>22496.359431875673</v>
      </c>
      <c r="T85" s="7">
        <f t="shared" ref="T85:T86" si="189">IF(F85&gt;0,SUM(F82:F85),"")</f>
        <v>41733.46101275376</v>
      </c>
      <c r="U85" s="7">
        <f t="shared" ref="U85:U86" si="190">IF(G85&gt;0,SUM(G82:G85),"")</f>
        <v>18057.908619432441</v>
      </c>
      <c r="V85" s="7">
        <f t="shared" ref="V85:V86" si="191">IF(H85&gt;0,SUM(H82:H85),"")</f>
        <v>250.76588914247998</v>
      </c>
      <c r="W85" s="7">
        <f t="shared" ref="W85:W86" si="192">IF(I85&gt;0,SUM(I82:I85),"")</f>
        <v>13469.379352394653</v>
      </c>
      <c r="X85" s="7">
        <f t="shared" ref="X85:X86" si="193">IF(J85&gt;0,SUM(J82:J85),"")</f>
        <v>32800.168389180384</v>
      </c>
      <c r="Y85" s="7">
        <f t="shared" ref="Y85:Y86" si="194">IF(K85&gt;0,SUM(K82:K85),"")</f>
        <v>8450.5750547152566</v>
      </c>
      <c r="Z85" s="7">
        <f t="shared" ref="Z85:Z86" si="195">IF(L85&gt;0,SUM(L82:L85),"")</f>
        <v>13252.818556397862</v>
      </c>
      <c r="AA85" s="7">
        <f t="shared" ref="AA85:AA86" si="196">IF(M85&gt;0,SUM(M82:M85),"")</f>
        <v>5717.5702587911073</v>
      </c>
      <c r="AB85" s="7">
        <f t="shared" ref="AB85:AB86" si="197">IF(N85&gt;0,SUM(N82:N85),"")</f>
        <v>36381.09094696604</v>
      </c>
      <c r="AC85" s="7">
        <f t="shared" ref="AC85:AC86" si="198">IF(O85&gt;0,SUM(O82:O85),"")</f>
        <v>14045.784377160417</v>
      </c>
      <c r="AD85" s="7">
        <f t="shared" ref="AD85:AD86" si="199">IF(P85&gt;0,SUM(P82:P85),"")</f>
        <v>28480.642456355898</v>
      </c>
      <c r="AE85" s="7">
        <f t="shared" ref="AE85:AE86" si="200">IF(Q85&gt;0,SUM(Q82:Q85),"")</f>
        <v>12340.338360641332</v>
      </c>
    </row>
    <row r="86" spans="1:31" x14ac:dyDescent="0.25">
      <c r="A86" s="6" t="str">
        <f t="shared" si="89"/>
        <v>2023 Kvartal 3</v>
      </c>
      <c r="B86" s="1">
        <f t="shared" si="72"/>
        <v>2023</v>
      </c>
      <c r="C86" s="1" t="str">
        <f t="shared" si="73"/>
        <v>Kvartal 3</v>
      </c>
      <c r="D86" s="7">
        <v>17142.463136783412</v>
      </c>
      <c r="E86" s="7">
        <v>5350.838073559883</v>
      </c>
      <c r="F86" s="7">
        <v>10433.412089300145</v>
      </c>
      <c r="G86" s="7">
        <v>4265.85112440577</v>
      </c>
      <c r="H86" s="7">
        <v>58.0766196748908</v>
      </c>
      <c r="I86" s="7">
        <v>3381.8083733298135</v>
      </c>
      <c r="J86" s="7">
        <v>7836.5984317959201</v>
      </c>
      <c r="K86" s="7">
        <v>2013.9989127387585</v>
      </c>
      <c r="L86" s="7">
        <v>3248.0221488555599</v>
      </c>
      <c r="M86" s="7">
        <v>1393.7586473481335</v>
      </c>
      <c r="N86" s="7">
        <v>9305.8647049874926</v>
      </c>
      <c r="O86" s="7">
        <v>3336.8391608211246</v>
      </c>
      <c r="P86" s="7">
        <v>7185.3899404445856</v>
      </c>
      <c r="Q86" s="7">
        <v>2872.0924770576357</v>
      </c>
      <c r="R86" s="7">
        <f t="shared" si="187"/>
        <v>68650.241520588956</v>
      </c>
      <c r="S86" s="7">
        <f t="shared" si="188"/>
        <v>22015.288706855725</v>
      </c>
      <c r="T86" s="7">
        <f t="shared" si="189"/>
        <v>41918.989144163643</v>
      </c>
      <c r="U86" s="7">
        <f t="shared" si="190"/>
        <v>17686.052781885199</v>
      </c>
      <c r="V86" s="7">
        <f t="shared" si="191"/>
        <v>247.08944034092517</v>
      </c>
      <c r="W86" s="7">
        <f t="shared" si="192"/>
        <v>13369.807833739786</v>
      </c>
      <c r="X86" s="7">
        <f t="shared" si="193"/>
        <v>32124.381612051176</v>
      </c>
      <c r="Y86" s="7">
        <f t="shared" si="194"/>
        <v>8277.9733141128308</v>
      </c>
      <c r="Z86" s="7">
        <f t="shared" si="195"/>
        <v>13398.277515859545</v>
      </c>
      <c r="AA86" s="7">
        <f t="shared" si="196"/>
        <v>5673.1355401279488</v>
      </c>
      <c r="AB86" s="7">
        <f t="shared" si="197"/>
        <v>36525.859908537779</v>
      </c>
      <c r="AC86" s="7">
        <f t="shared" si="198"/>
        <v>13737.315392742892</v>
      </c>
      <c r="AD86" s="7">
        <f t="shared" si="199"/>
        <v>28520.711628304096</v>
      </c>
      <c r="AE86" s="7">
        <f t="shared" si="200"/>
        <v>12012.917241757244</v>
      </c>
    </row>
    <row r="87" spans="1:31" x14ac:dyDescent="0.25">
      <c r="A87" s="6" t="str">
        <f t="shared" si="89"/>
        <v>2023 Kvartal 4</v>
      </c>
      <c r="B87" s="1">
        <f t="shared" si="72"/>
        <v>2023</v>
      </c>
      <c r="C87" s="1" t="str">
        <f t="shared" si="73"/>
        <v>Kvartal 4</v>
      </c>
      <c r="D87" s="7">
        <v>16838.191762581311</v>
      </c>
      <c r="E87" s="7">
        <v>5446.3254175427583</v>
      </c>
      <c r="F87" s="7">
        <v>10607.051292896942</v>
      </c>
      <c r="G87" s="7">
        <v>4417.4251377745077</v>
      </c>
      <c r="H87" s="7">
        <v>62.991152370900465</v>
      </c>
      <c r="I87" s="7">
        <v>3349.1456171982613</v>
      </c>
      <c r="J87" s="7">
        <v>7442.7974620741979</v>
      </c>
      <c r="K87" s="7">
        <v>2068.8691022320245</v>
      </c>
      <c r="L87" s="7">
        <v>3345.1298707658298</v>
      </c>
      <c r="M87" s="7">
        <v>1491.3712747320246</v>
      </c>
      <c r="N87" s="7">
        <v>9395.3943005071123</v>
      </c>
      <c r="O87" s="7">
        <v>3377.4563153107338</v>
      </c>
      <c r="P87" s="7">
        <v>7261.9214221311113</v>
      </c>
      <c r="Q87" s="7">
        <v>2926.0538630424835</v>
      </c>
      <c r="R87" s="7">
        <f t="shared" ref="R87" si="201">IF(D87&gt;0,SUM(D84:D87),"")</f>
        <v>68292.55615478965</v>
      </c>
      <c r="S87" s="7">
        <f t="shared" ref="S87" si="202">IF(E87&gt;0,SUM(E84:E87),"")</f>
        <v>21953.382745187846</v>
      </c>
      <c r="T87" s="7">
        <f t="shared" ref="T87" si="203">IF(F87&gt;0,SUM(F84:F87),"")</f>
        <v>42616.556154789665</v>
      </c>
      <c r="U87" s="7">
        <f t="shared" ref="U87" si="204">IF(G87&gt;0,SUM(G84:G87),"")</f>
        <v>17780.727945187849</v>
      </c>
      <c r="V87" s="7">
        <f t="shared" ref="V87" si="205">IF(H87&gt;0,SUM(H84:H87),"")</f>
        <v>243.44196839576921</v>
      </c>
      <c r="W87" s="7">
        <f t="shared" ref="W87" si="206">IF(I87&gt;0,SUM(I84:I87),"")</f>
        <v>13308.339698</v>
      </c>
      <c r="X87" s="7">
        <f t="shared" ref="X87" si="207">IF(J87&gt;0,SUM(J84:J87),"")</f>
        <v>31405.383265224016</v>
      </c>
      <c r="Y87" s="7">
        <f t="shared" ref="Y87" si="208">IF(K87&gt;0,SUM(K84:K87),"")</f>
        <v>8221.6927941534814</v>
      </c>
      <c r="Z87" s="7">
        <f t="shared" ref="Z87" si="209">IF(L87&gt;0,SUM(L84:L87),"")</f>
        <v>13854.383265224016</v>
      </c>
      <c r="AA87" s="7">
        <f t="shared" ref="AA87" si="210">IF(M87&gt;0,SUM(M84:M87),"")</f>
        <v>5790.1229941534821</v>
      </c>
      <c r="AB87" s="7">
        <f t="shared" ref="AB87" si="211">IF(N87&gt;0,SUM(N84:N87),"")</f>
        <v>36887.172889565642</v>
      </c>
      <c r="AC87" s="7">
        <f t="shared" ref="AC87" si="212">IF(O87&gt;0,SUM(O84:O87),"")</f>
        <v>13731.689951034365</v>
      </c>
      <c r="AD87" s="7">
        <f t="shared" ref="AD87" si="213">IF(P87&gt;0,SUM(P84:P87),"")</f>
        <v>28762.172889565645</v>
      </c>
      <c r="AE87" s="7">
        <f t="shared" ref="AE87" si="214">IF(Q87&gt;0,SUM(Q84:Q87),"")</f>
        <v>11990.604951034364</v>
      </c>
    </row>
    <row r="88" spans="1:31" x14ac:dyDescent="0.25">
      <c r="A88" s="6" t="str">
        <f t="shared" ref="A88" si="215">CONCATENATE(B88," ",C88)</f>
        <v>2024 Kvartal 1</v>
      </c>
      <c r="B88" s="1">
        <f t="shared" si="72"/>
        <v>2024</v>
      </c>
      <c r="C88" s="1" t="str">
        <f t="shared" si="73"/>
        <v>Kvartal 1</v>
      </c>
      <c r="D88" s="7">
        <v>13974.310613758291</v>
      </c>
      <c r="E88" s="7">
        <v>4914.30222228408</v>
      </c>
      <c r="F88" s="7">
        <v>10646.310613758291</v>
      </c>
      <c r="G88" s="7">
        <v>4288.30222228408</v>
      </c>
      <c r="H88" s="7">
        <v>60.62263399064026</v>
      </c>
      <c r="I88" s="7">
        <v>3107.7573481248992</v>
      </c>
      <c r="J88" s="7">
        <v>4333.3878911299998</v>
      </c>
      <c r="K88" s="7">
        <v>1403.032866181677</v>
      </c>
      <c r="L88" s="7">
        <v>3035.3878911299998</v>
      </c>
      <c r="M88" s="7">
        <v>1213.032866181677</v>
      </c>
      <c r="N88" s="7">
        <v>9640.922722628291</v>
      </c>
      <c r="O88" s="7">
        <v>3511.269356102403</v>
      </c>
      <c r="P88" s="7">
        <v>7610.922722628291</v>
      </c>
      <c r="Q88" s="7">
        <v>3075.269356102403</v>
      </c>
      <c r="R88" s="7">
        <f t="shared" ref="R88" si="216">IF(D88&gt;0,SUM(D85:D88),"")</f>
        <v>64706.920456828535</v>
      </c>
      <c r="S88" s="7">
        <f t="shared" ref="S88" si="217">IF(E88&gt;0,SUM(E85:E88),"")</f>
        <v>21185.535116963321</v>
      </c>
      <c r="T88" s="7">
        <f t="shared" ref="T88" si="218">IF(F88&gt;0,SUM(F85:F88),"")</f>
        <v>42323.507205868184</v>
      </c>
      <c r="U88" s="7">
        <f t="shared" ref="U88" si="219">IF(G88&gt;0,SUM(G85:G88),"")</f>
        <v>17442.856919883368</v>
      </c>
      <c r="V88" s="7">
        <f t="shared" ref="V88" si="220">IF(H88&gt;0,SUM(H85:H88),"")</f>
        <v>241.93100149723165</v>
      </c>
      <c r="W88" s="7">
        <f t="shared" ref="W88" si="221">IF(I88&gt;0,SUM(I85:I88),"")</f>
        <v>13181.666494924928</v>
      </c>
      <c r="X88" s="7">
        <f t="shared" ref="X88" si="222">IF(J88&gt;0,SUM(J85:J88),"")</f>
        <v>27402.331372781067</v>
      </c>
      <c r="Y88" s="7">
        <f t="shared" ref="Y88" si="223">IF(K88&gt;0,SUM(K85:K88),"")</f>
        <v>7486.0149750183464</v>
      </c>
      <c r="Z88" s="7">
        <f t="shared" ref="Z88" si="224">IF(L88&gt;0,SUM(L85:L88),"")</f>
        <v>13130.750640002521</v>
      </c>
      <c r="AA88" s="7">
        <f t="shared" ref="AA88" si="225">IF(M88&gt;0,SUM(M85:M88),"")</f>
        <v>5492.2840960339709</v>
      </c>
      <c r="AB88" s="7">
        <f t="shared" ref="AB88" si="226">IF(N88&gt;0,SUM(N85:N88),"")</f>
        <v>37304.589084047468</v>
      </c>
      <c r="AC88" s="7">
        <f t="shared" ref="AC88" si="227">IF(O88&gt;0,SUM(O85:O88),"")</f>
        <v>13699.520141944973</v>
      </c>
      <c r="AD88" s="7">
        <f t="shared" ref="AD88" si="228">IF(P88&gt;0,SUM(P85:P88),"")</f>
        <v>29192.756565865653</v>
      </c>
      <c r="AE88" s="7">
        <f t="shared" ref="AE88" si="229">IF(Q88&gt;0,SUM(Q85:Q88),"")</f>
        <v>11950.572823849394</v>
      </c>
    </row>
    <row r="91" spans="1:31" x14ac:dyDescent="0.25">
      <c r="H91" s="171"/>
      <c r="I91"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12" t="s">
        <v>110</v>
      </c>
      <c r="B1" s="212"/>
      <c r="C1" s="212"/>
      <c r="D1" s="212"/>
      <c r="E1" s="212"/>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108</v>
      </c>
      <c r="B3" s="136"/>
      <c r="C3" s="136"/>
      <c r="D3" s="136" t="s">
        <v>109</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Definitions!A1</f>
        <v>Definitions</v>
      </c>
      <c r="E6" s="203"/>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55"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11"/>
      <c r="F32" s="211"/>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r:id="rId1" display="Järnvägstransporter 2024 kvartal 1.xlsx"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 ref="D6:E6" location="Definitions!A1" display="Definitions!A1" xr:uid="{5DB2663B-8753-40C5-A2AA-084AF6A93CED}"/>
  </hyperlinks>
  <pageMargins left="0.75" right="0.75" top="1" bottom="1" header="0.5" footer="0.5"/>
  <pageSetup paperSize="9" scale="81" orientation="landscape" r:id="rId2"/>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13" t="s">
        <v>148</v>
      </c>
      <c r="B1" s="213"/>
      <c r="C1" s="213"/>
      <c r="D1" s="213"/>
      <c r="E1" s="213"/>
      <c r="F1" s="213"/>
      <c r="G1" s="213"/>
      <c r="H1" s="213"/>
      <c r="I1" s="213"/>
      <c r="J1" s="213"/>
      <c r="K1" s="213"/>
      <c r="L1" s="213"/>
      <c r="M1" s="213"/>
      <c r="N1" s="213"/>
      <c r="O1" s="213"/>
      <c r="P1" s="213"/>
      <c r="Q1" s="213"/>
      <c r="R1" s="213"/>
      <c r="S1" s="213"/>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72.5"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14"/>
      <c r="B28" s="214"/>
      <c r="C28" s="214"/>
      <c r="D28" s="214"/>
      <c r="E28" s="214"/>
      <c r="F28" s="214"/>
      <c r="G28" s="214"/>
      <c r="H28" s="214"/>
      <c r="I28" s="214"/>
      <c r="J28" s="214"/>
      <c r="K28" s="214"/>
      <c r="L28" s="214"/>
      <c r="M28" s="214"/>
      <c r="N28" s="214"/>
      <c r="O28" s="214"/>
      <c r="P28" s="214"/>
      <c r="Q28" s="214"/>
      <c r="R28" s="214"/>
      <c r="S28" s="214"/>
    </row>
    <row r="29" spans="1:21" ht="11.25" customHeight="1" x14ac:dyDescent="0.2">
      <c r="A29" s="214"/>
      <c r="B29" s="214"/>
      <c r="C29" s="214"/>
      <c r="D29" s="214"/>
      <c r="E29" s="214"/>
      <c r="F29" s="214"/>
      <c r="G29" s="214"/>
      <c r="H29" s="214"/>
      <c r="I29" s="214"/>
      <c r="J29" s="214"/>
      <c r="K29" s="214"/>
      <c r="L29" s="214"/>
      <c r="M29" s="214"/>
      <c r="N29" s="214"/>
      <c r="O29" s="214"/>
      <c r="P29" s="214"/>
      <c r="Q29" s="214"/>
      <c r="R29" s="214"/>
      <c r="S29" s="214"/>
    </row>
    <row r="30" spans="1:21" ht="11.25" customHeight="1" x14ac:dyDescent="0.2">
      <c r="A30" s="214"/>
      <c r="B30" s="214"/>
      <c r="C30" s="214"/>
      <c r="D30" s="214"/>
      <c r="E30" s="214"/>
      <c r="F30" s="214"/>
      <c r="G30" s="214"/>
      <c r="H30" s="214"/>
      <c r="I30" s="214"/>
      <c r="J30" s="214"/>
      <c r="K30" s="214"/>
      <c r="L30" s="214"/>
      <c r="M30" s="214"/>
      <c r="N30" s="214"/>
      <c r="O30" s="214"/>
      <c r="P30" s="214"/>
      <c r="Q30" s="214"/>
      <c r="R30" s="214"/>
      <c r="S30" s="214"/>
    </row>
    <row r="31" spans="1:21" ht="11.25" customHeight="1" x14ac:dyDescent="0.2">
      <c r="A31" s="214"/>
      <c r="B31" s="214"/>
      <c r="C31" s="214"/>
      <c r="D31" s="214"/>
      <c r="E31" s="214"/>
      <c r="F31" s="214"/>
      <c r="G31" s="214"/>
      <c r="H31" s="214"/>
      <c r="I31" s="214"/>
      <c r="J31" s="214"/>
      <c r="K31" s="214"/>
      <c r="L31" s="214"/>
      <c r="M31" s="214"/>
      <c r="N31" s="214"/>
      <c r="O31" s="214"/>
      <c r="P31" s="214"/>
      <c r="Q31" s="214"/>
      <c r="R31" s="214"/>
      <c r="S31" s="214"/>
    </row>
    <row r="32" spans="1:21" ht="11.25" customHeight="1" x14ac:dyDescent="0.2">
      <c r="A32" s="214"/>
      <c r="B32" s="214"/>
      <c r="C32" s="214"/>
      <c r="D32" s="214"/>
      <c r="E32" s="214"/>
      <c r="F32" s="214"/>
      <c r="G32" s="214"/>
      <c r="H32" s="214"/>
      <c r="I32" s="214"/>
      <c r="J32" s="214"/>
      <c r="K32" s="214"/>
      <c r="L32" s="214"/>
      <c r="M32" s="214"/>
      <c r="N32" s="214"/>
      <c r="O32" s="214"/>
      <c r="P32" s="214"/>
      <c r="Q32" s="214"/>
      <c r="R32" s="214"/>
      <c r="S32" s="214"/>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0" tint="-4.9989318521683403E-2"/>
    <pageSetUpPr fitToPage="1"/>
  </sheetPr>
  <dimension ref="A1:AK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37" ht="32.25" customHeight="1" x14ac:dyDescent="0.2">
      <c r="A1" s="213" t="s">
        <v>48</v>
      </c>
      <c r="B1" s="217"/>
      <c r="C1" s="217"/>
      <c r="D1" s="217"/>
      <c r="E1" s="217"/>
      <c r="F1" s="217"/>
      <c r="G1" s="217"/>
      <c r="H1" s="217"/>
      <c r="I1" s="217"/>
      <c r="J1" s="217"/>
      <c r="K1" s="217"/>
      <c r="L1" s="217"/>
      <c r="M1" s="217"/>
      <c r="N1" s="217"/>
      <c r="O1" s="217"/>
      <c r="P1" s="217"/>
      <c r="Q1" s="217"/>
      <c r="R1" s="217"/>
      <c r="S1" s="217"/>
    </row>
    <row r="2" spans="1:37" ht="6" customHeight="1" x14ac:dyDescent="0.2">
      <c r="A2" s="222"/>
      <c r="B2" s="222"/>
      <c r="C2" s="222"/>
      <c r="D2" s="222"/>
      <c r="E2" s="222"/>
      <c r="F2" s="222"/>
      <c r="G2" s="222"/>
      <c r="H2" s="222"/>
      <c r="I2" s="222"/>
      <c r="J2" s="222"/>
      <c r="K2" s="222"/>
      <c r="L2" s="222"/>
    </row>
    <row r="3" spans="1:37" ht="12" customHeight="1" x14ac:dyDescent="0.25">
      <c r="A3" s="62"/>
      <c r="B3" s="86"/>
      <c r="C3" s="67"/>
      <c r="D3" s="67"/>
      <c r="E3" s="67"/>
      <c r="F3" s="67"/>
      <c r="G3" s="67"/>
      <c r="H3" s="67"/>
      <c r="I3" s="67"/>
      <c r="J3" s="67"/>
      <c r="K3" s="67"/>
      <c r="L3" s="67"/>
    </row>
    <row r="4" spans="1:37" ht="45" customHeight="1" x14ac:dyDescent="0.2">
      <c r="A4" s="184" t="s">
        <v>66</v>
      </c>
      <c r="B4" s="81"/>
      <c r="C4" s="218" t="s">
        <v>80</v>
      </c>
      <c r="D4" s="219"/>
      <c r="E4" s="219"/>
      <c r="F4" s="219"/>
      <c r="G4" s="219"/>
      <c r="H4" s="219"/>
      <c r="I4" s="219"/>
      <c r="J4" s="219"/>
      <c r="K4" s="219"/>
      <c r="L4" s="219"/>
      <c r="M4" s="219"/>
      <c r="N4" s="219"/>
      <c r="O4" s="219"/>
      <c r="P4" s="219"/>
      <c r="Q4" s="219"/>
      <c r="R4" s="219"/>
      <c r="S4" s="219"/>
    </row>
    <row r="5" spans="1:37" ht="6" customHeight="1" x14ac:dyDescent="0.2">
      <c r="A5" s="184"/>
      <c r="B5" s="81"/>
      <c r="C5" s="218"/>
      <c r="D5" s="219"/>
      <c r="E5" s="219"/>
      <c r="F5" s="219"/>
      <c r="G5" s="219"/>
      <c r="H5" s="219"/>
      <c r="I5" s="219"/>
      <c r="J5" s="219"/>
      <c r="K5" s="219"/>
      <c r="L5" s="219"/>
      <c r="M5" s="219"/>
      <c r="N5" s="219"/>
      <c r="O5" s="219"/>
      <c r="P5" s="219"/>
      <c r="Q5" s="219"/>
      <c r="R5" s="219"/>
      <c r="S5" s="219"/>
    </row>
    <row r="6" spans="1:37" ht="54.75" customHeight="1" x14ac:dyDescent="0.2">
      <c r="A6" s="184" t="s">
        <v>44</v>
      </c>
      <c r="B6" s="81"/>
      <c r="C6" s="218" t="s">
        <v>63</v>
      </c>
      <c r="D6" s="219"/>
      <c r="E6" s="219"/>
      <c r="F6" s="219"/>
      <c r="G6" s="219"/>
      <c r="H6" s="219"/>
      <c r="I6" s="219"/>
      <c r="J6" s="219"/>
      <c r="K6" s="219"/>
      <c r="L6" s="219"/>
      <c r="M6" s="219"/>
      <c r="N6" s="219"/>
      <c r="O6" s="219"/>
      <c r="P6" s="219"/>
      <c r="Q6" s="219"/>
      <c r="R6" s="219"/>
      <c r="S6" s="219"/>
    </row>
    <row r="7" spans="1:37" ht="6" customHeight="1" x14ac:dyDescent="0.2">
      <c r="A7" s="184"/>
      <c r="B7" s="81"/>
      <c r="C7" s="81"/>
      <c r="D7" s="81"/>
      <c r="E7" s="81"/>
      <c r="F7" s="81"/>
      <c r="G7" s="81"/>
      <c r="H7" s="81"/>
      <c r="I7" s="81"/>
      <c r="J7" s="81"/>
      <c r="K7" s="81"/>
      <c r="L7" s="81"/>
      <c r="M7" s="81"/>
      <c r="N7" s="81"/>
      <c r="O7" s="81"/>
      <c r="P7" s="81"/>
      <c r="Q7" s="81"/>
      <c r="R7" s="81"/>
      <c r="S7" s="81"/>
    </row>
    <row r="8" spans="1:37" ht="45" customHeight="1" x14ac:dyDescent="0.2">
      <c r="A8" s="184" t="s">
        <v>56</v>
      </c>
      <c r="B8" s="81"/>
      <c r="C8" s="218" t="s">
        <v>147</v>
      </c>
      <c r="D8" s="224"/>
      <c r="E8" s="224"/>
      <c r="F8" s="224"/>
      <c r="G8" s="224"/>
      <c r="H8" s="224"/>
      <c r="I8" s="224"/>
      <c r="J8" s="224"/>
      <c r="K8" s="224"/>
      <c r="L8" s="224"/>
      <c r="M8" s="224"/>
      <c r="N8" s="224"/>
      <c r="O8" s="224"/>
      <c r="P8" s="224"/>
      <c r="Q8" s="224"/>
      <c r="R8" s="224"/>
      <c r="S8" s="224"/>
    </row>
    <row r="9" spans="1:37" ht="6" customHeight="1" x14ac:dyDescent="0.2">
      <c r="A9" s="184"/>
      <c r="B9" s="81"/>
      <c r="C9" s="218"/>
      <c r="D9" s="224"/>
      <c r="E9" s="224"/>
      <c r="F9" s="224"/>
      <c r="G9" s="224"/>
      <c r="H9" s="224"/>
      <c r="I9" s="224"/>
      <c r="J9" s="224"/>
      <c r="K9" s="224"/>
      <c r="L9" s="224"/>
      <c r="M9" s="224"/>
      <c r="N9" s="224"/>
      <c r="O9" s="224"/>
      <c r="P9" s="224"/>
      <c r="Q9" s="224"/>
      <c r="R9" s="224"/>
      <c r="S9" s="224"/>
    </row>
    <row r="10" spans="1:37" ht="33" customHeight="1" x14ac:dyDescent="0.2">
      <c r="A10" s="184" t="s">
        <v>64</v>
      </c>
      <c r="B10" s="81"/>
      <c r="C10" s="218" t="s">
        <v>78</v>
      </c>
      <c r="D10" s="219"/>
      <c r="E10" s="219"/>
      <c r="F10" s="219"/>
      <c r="G10" s="219"/>
      <c r="H10" s="219"/>
      <c r="I10" s="219"/>
      <c r="J10" s="219"/>
      <c r="K10" s="219"/>
      <c r="L10" s="219"/>
      <c r="M10" s="219"/>
      <c r="N10" s="219"/>
      <c r="O10" s="219"/>
      <c r="P10" s="219"/>
      <c r="Q10" s="219"/>
      <c r="R10" s="219"/>
      <c r="S10" s="219"/>
    </row>
    <row r="11" spans="1:37" ht="6" customHeight="1" x14ac:dyDescent="0.2">
      <c r="A11" s="184"/>
      <c r="B11" s="81"/>
      <c r="C11" s="81"/>
      <c r="D11" s="81"/>
      <c r="E11" s="81"/>
      <c r="F11" s="81"/>
      <c r="G11" s="81"/>
      <c r="H11" s="81"/>
      <c r="I11" s="81"/>
      <c r="J11" s="81"/>
      <c r="K11" s="81"/>
      <c r="L11" s="81"/>
      <c r="M11" s="81"/>
      <c r="N11" s="81"/>
      <c r="O11" s="81"/>
      <c r="P11" s="81"/>
      <c r="Q11" s="81"/>
      <c r="R11" s="81"/>
      <c r="S11" s="81"/>
    </row>
    <row r="12" spans="1:37" ht="33" customHeight="1" x14ac:dyDescent="0.2">
      <c r="A12" s="184" t="s">
        <v>65</v>
      </c>
      <c r="B12" s="81"/>
      <c r="C12" s="218" t="s">
        <v>79</v>
      </c>
      <c r="D12" s="219"/>
      <c r="E12" s="219"/>
      <c r="F12" s="219"/>
      <c r="G12" s="219"/>
      <c r="H12" s="219"/>
      <c r="I12" s="219"/>
      <c r="J12" s="219"/>
      <c r="K12" s="219"/>
      <c r="L12" s="219"/>
      <c r="M12" s="219"/>
      <c r="N12" s="219"/>
      <c r="O12" s="219"/>
      <c r="P12" s="219"/>
      <c r="Q12" s="219"/>
      <c r="R12" s="219"/>
      <c r="S12" s="219"/>
    </row>
    <row r="13" spans="1:37" ht="6" customHeight="1" x14ac:dyDescent="0.2">
      <c r="A13" s="184"/>
      <c r="B13" s="81"/>
      <c r="C13" s="81"/>
      <c r="D13" s="81"/>
      <c r="E13" s="81"/>
      <c r="F13" s="81"/>
      <c r="G13" s="81"/>
      <c r="H13" s="81"/>
      <c r="I13" s="81"/>
      <c r="J13" s="81"/>
      <c r="K13" s="81"/>
      <c r="L13" s="81"/>
      <c r="M13" s="81"/>
      <c r="N13" s="81"/>
      <c r="O13" s="81"/>
      <c r="P13" s="81"/>
      <c r="Q13" s="81"/>
      <c r="R13" s="81"/>
      <c r="S13" s="81"/>
    </row>
    <row r="14" spans="1:37" ht="27" customHeight="1" x14ac:dyDescent="0.2">
      <c r="A14" s="184" t="s">
        <v>106</v>
      </c>
      <c r="B14" s="81"/>
      <c r="C14" s="218" t="s">
        <v>107</v>
      </c>
      <c r="D14" s="218"/>
      <c r="E14" s="218"/>
      <c r="F14" s="218"/>
      <c r="G14" s="218"/>
      <c r="H14" s="218"/>
      <c r="I14" s="218"/>
      <c r="J14" s="218"/>
      <c r="K14" s="218"/>
      <c r="L14" s="218"/>
      <c r="M14" s="218"/>
      <c r="N14" s="218"/>
      <c r="O14" s="218"/>
      <c r="P14" s="218"/>
      <c r="Q14" s="218"/>
      <c r="R14" s="218"/>
      <c r="S14" s="218"/>
    </row>
    <row r="15" spans="1:37" ht="6" customHeight="1" x14ac:dyDescent="0.2">
      <c r="A15" s="184"/>
      <c r="B15" s="81"/>
      <c r="C15" s="81"/>
      <c r="D15" s="81"/>
      <c r="E15" s="81"/>
      <c r="F15" s="81"/>
      <c r="G15" s="81"/>
      <c r="H15" s="81"/>
      <c r="I15" s="81"/>
      <c r="J15" s="81"/>
      <c r="K15" s="81"/>
      <c r="L15" s="81"/>
      <c r="M15" s="81"/>
      <c r="N15" s="81"/>
      <c r="O15" s="81"/>
      <c r="P15" s="81"/>
      <c r="Q15" s="81"/>
      <c r="R15" s="81"/>
      <c r="S15" s="81"/>
    </row>
    <row r="16" spans="1:37" ht="45.75" customHeight="1" x14ac:dyDescent="0.2">
      <c r="A16" s="184" t="s">
        <v>60</v>
      </c>
      <c r="B16" s="81"/>
      <c r="C16" s="218" t="s">
        <v>159</v>
      </c>
      <c r="D16" s="223"/>
      <c r="E16" s="223"/>
      <c r="F16" s="223"/>
      <c r="G16" s="223"/>
      <c r="H16" s="223"/>
      <c r="I16" s="223"/>
      <c r="J16" s="223"/>
      <c r="K16" s="223"/>
      <c r="L16" s="223"/>
      <c r="M16" s="223"/>
      <c r="N16" s="223"/>
      <c r="O16" s="223"/>
      <c r="P16" s="223"/>
      <c r="Q16" s="223"/>
      <c r="R16" s="223"/>
      <c r="S16" s="223"/>
      <c r="U16" s="215"/>
      <c r="V16" s="216"/>
      <c r="W16" s="216"/>
      <c r="X16" s="216"/>
      <c r="Y16" s="216"/>
      <c r="Z16" s="216"/>
      <c r="AA16" s="216"/>
      <c r="AB16" s="216"/>
      <c r="AC16" s="216"/>
      <c r="AD16" s="216"/>
      <c r="AE16" s="216"/>
      <c r="AF16" s="216"/>
      <c r="AG16" s="216"/>
      <c r="AH16" s="216"/>
      <c r="AI16" s="216"/>
      <c r="AJ16" s="216"/>
      <c r="AK16" s="216"/>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18" t="s">
        <v>71</v>
      </c>
      <c r="D18" s="219"/>
      <c r="E18" s="219"/>
      <c r="F18" s="219"/>
      <c r="G18" s="219"/>
      <c r="H18" s="219"/>
      <c r="I18" s="219"/>
      <c r="J18" s="219"/>
      <c r="K18" s="219"/>
      <c r="L18" s="219"/>
      <c r="M18" s="219"/>
      <c r="N18" s="219"/>
      <c r="O18" s="219"/>
      <c r="P18" s="219"/>
      <c r="Q18" s="219"/>
      <c r="R18" s="219"/>
      <c r="S18" s="219"/>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18" t="s">
        <v>70</v>
      </c>
      <c r="D20" s="224"/>
      <c r="E20" s="224"/>
      <c r="F20" s="224"/>
      <c r="G20" s="224"/>
      <c r="H20" s="224"/>
      <c r="I20" s="224"/>
      <c r="J20" s="224"/>
      <c r="K20" s="224"/>
      <c r="L20" s="224"/>
      <c r="M20" s="224"/>
      <c r="N20" s="224"/>
      <c r="O20" s="224"/>
      <c r="P20" s="224"/>
      <c r="Q20" s="224"/>
      <c r="R20" s="224"/>
      <c r="S20" s="224"/>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18" t="s">
        <v>72</v>
      </c>
      <c r="D22" s="219"/>
      <c r="E22" s="219"/>
      <c r="F22" s="219"/>
      <c r="G22" s="219"/>
      <c r="H22" s="219"/>
      <c r="I22" s="219"/>
      <c r="J22" s="219"/>
      <c r="K22" s="219"/>
      <c r="L22" s="219"/>
      <c r="M22" s="219"/>
      <c r="N22" s="219"/>
      <c r="O22" s="219"/>
      <c r="P22" s="219"/>
      <c r="Q22" s="219"/>
      <c r="R22" s="219"/>
      <c r="S22" s="219"/>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20"/>
      <c r="B27" s="221"/>
      <c r="C27" s="221"/>
      <c r="D27" s="221"/>
      <c r="E27" s="221"/>
      <c r="F27" s="221"/>
      <c r="G27" s="221"/>
      <c r="H27" s="221"/>
      <c r="I27" s="221"/>
      <c r="J27" s="221"/>
      <c r="K27" s="221"/>
      <c r="L27" s="221"/>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6">
    <mergeCell ref="U16:AK16"/>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D067-0128-46FD-A5F1-F63218B46B6B}">
  <sheetPr>
    <tabColor theme="0" tint="-4.9989318521683403E-2"/>
    <pageSetUpPr fitToPage="1"/>
  </sheetPr>
  <dimension ref="A1:T145"/>
  <sheetViews>
    <sheetView zoomScaleNormal="100" workbookViewId="0">
      <selection sqref="A1:S1"/>
    </sheetView>
  </sheetViews>
  <sheetFormatPr defaultColWidth="9.28515625" defaultRowHeight="18" customHeight="1" x14ac:dyDescent="0.2"/>
  <cols>
    <col min="1" max="1" width="14.140625" style="198" customWidth="1"/>
    <col min="2" max="2" width="24.28515625" style="198" customWidth="1"/>
    <col min="3" max="16384" width="9.28515625" style="198"/>
  </cols>
  <sheetData>
    <row r="1" spans="1:19" ht="32.25" customHeight="1" x14ac:dyDescent="0.2">
      <c r="A1" s="228" t="s">
        <v>161</v>
      </c>
      <c r="B1" s="229"/>
      <c r="C1" s="229"/>
      <c r="D1" s="229"/>
      <c r="E1" s="229"/>
      <c r="F1" s="229"/>
      <c r="G1" s="229"/>
      <c r="H1" s="229"/>
      <c r="I1" s="229"/>
      <c r="J1" s="229"/>
      <c r="K1" s="229"/>
      <c r="L1" s="229"/>
      <c r="M1" s="229"/>
      <c r="N1" s="229"/>
      <c r="O1" s="229"/>
      <c r="P1" s="229"/>
      <c r="Q1" s="229"/>
      <c r="R1" s="229"/>
      <c r="S1" s="229"/>
    </row>
    <row r="2" spans="1:19" ht="6" customHeight="1" x14ac:dyDescent="0.2"/>
    <row r="3" spans="1:19" ht="12" customHeight="1" x14ac:dyDescent="0.2"/>
    <row r="4" spans="1:19" ht="55.2" customHeight="1" x14ac:dyDescent="0.2">
      <c r="A4" s="199" t="s">
        <v>162</v>
      </c>
      <c r="C4" s="225" t="s">
        <v>163</v>
      </c>
      <c r="D4" s="226"/>
      <c r="E4" s="226"/>
      <c r="F4" s="226"/>
      <c r="G4" s="226"/>
      <c r="H4" s="226"/>
      <c r="I4" s="226"/>
      <c r="J4" s="226"/>
      <c r="K4" s="226"/>
      <c r="L4" s="226"/>
      <c r="M4" s="226"/>
      <c r="N4" s="226"/>
      <c r="O4" s="226"/>
      <c r="P4" s="226"/>
      <c r="Q4" s="226"/>
      <c r="R4" s="226"/>
      <c r="S4" s="226"/>
    </row>
    <row r="5" spans="1:19" ht="6" customHeight="1" x14ac:dyDescent="0.2"/>
    <row r="6" spans="1:19" ht="57" customHeight="1" x14ac:dyDescent="0.2">
      <c r="A6" s="199" t="s">
        <v>164</v>
      </c>
      <c r="C6" s="225" t="s">
        <v>165</v>
      </c>
      <c r="D6" s="226"/>
      <c r="E6" s="226"/>
      <c r="F6" s="226"/>
      <c r="G6" s="226"/>
      <c r="H6" s="226"/>
      <c r="I6" s="226"/>
      <c r="J6" s="226"/>
      <c r="K6" s="226"/>
      <c r="L6" s="226"/>
      <c r="M6" s="226"/>
      <c r="N6" s="226"/>
      <c r="O6" s="226"/>
      <c r="P6" s="226"/>
      <c r="Q6" s="226"/>
      <c r="R6" s="226"/>
      <c r="S6" s="226"/>
    </row>
    <row r="7" spans="1:19" ht="6" customHeight="1" x14ac:dyDescent="0.2"/>
    <row r="8" spans="1:19" ht="45" customHeight="1" x14ac:dyDescent="0.2">
      <c r="A8" s="199" t="s">
        <v>166</v>
      </c>
      <c r="C8" s="225" t="s">
        <v>167</v>
      </c>
      <c r="D8" s="226"/>
      <c r="E8" s="226"/>
      <c r="F8" s="226"/>
      <c r="G8" s="226"/>
      <c r="H8" s="226"/>
      <c r="I8" s="226"/>
      <c r="J8" s="226"/>
      <c r="K8" s="226"/>
      <c r="L8" s="226"/>
      <c r="M8" s="226"/>
      <c r="N8" s="226"/>
      <c r="O8" s="226"/>
      <c r="P8" s="226"/>
      <c r="Q8" s="226"/>
      <c r="R8" s="226"/>
      <c r="S8" s="226"/>
    </row>
    <row r="9" spans="1:19" ht="6" customHeight="1" x14ac:dyDescent="0.2"/>
    <row r="10" spans="1:19" ht="43.2" customHeight="1" x14ac:dyDescent="0.2">
      <c r="A10" s="199" t="s">
        <v>41</v>
      </c>
      <c r="C10" s="225" t="s">
        <v>168</v>
      </c>
      <c r="D10" s="226"/>
      <c r="E10" s="226"/>
      <c r="F10" s="226"/>
      <c r="G10" s="226"/>
      <c r="H10" s="226"/>
      <c r="I10" s="226"/>
      <c r="J10" s="226"/>
      <c r="K10" s="226"/>
      <c r="L10" s="226"/>
      <c r="M10" s="226"/>
      <c r="N10" s="226"/>
      <c r="O10" s="226"/>
      <c r="P10" s="226"/>
      <c r="Q10" s="226"/>
      <c r="R10" s="226"/>
      <c r="S10" s="226"/>
    </row>
    <row r="11" spans="1:19" ht="6" customHeight="1" x14ac:dyDescent="0.2"/>
    <row r="12" spans="1:19" ht="40.799999999999997" customHeight="1" x14ac:dyDescent="0.2">
      <c r="A12" s="199" t="s">
        <v>169</v>
      </c>
      <c r="C12" s="225" t="s">
        <v>170</v>
      </c>
      <c r="D12" s="226"/>
      <c r="E12" s="226"/>
      <c r="F12" s="226"/>
      <c r="G12" s="226"/>
      <c r="H12" s="226"/>
      <c r="I12" s="226"/>
      <c r="J12" s="226"/>
      <c r="K12" s="226"/>
      <c r="L12" s="226"/>
      <c r="M12" s="226"/>
      <c r="N12" s="226"/>
      <c r="O12" s="226"/>
      <c r="P12" s="226"/>
      <c r="Q12" s="226"/>
      <c r="R12" s="226"/>
      <c r="S12" s="226"/>
    </row>
    <row r="13" spans="1:19" ht="6" customHeight="1" x14ac:dyDescent="0.2"/>
    <row r="14" spans="1:19" ht="28.8" customHeight="1" x14ac:dyDescent="0.2">
      <c r="A14" s="199" t="s">
        <v>171</v>
      </c>
      <c r="C14" s="225" t="s">
        <v>172</v>
      </c>
      <c r="D14" s="225"/>
      <c r="E14" s="225"/>
      <c r="F14" s="225"/>
      <c r="G14" s="225"/>
      <c r="H14" s="225"/>
      <c r="I14" s="225"/>
      <c r="J14" s="225"/>
      <c r="K14" s="225"/>
      <c r="L14" s="225"/>
      <c r="M14" s="225"/>
      <c r="N14" s="225"/>
      <c r="O14" s="225"/>
      <c r="P14" s="225"/>
      <c r="Q14" s="225"/>
      <c r="R14" s="225"/>
      <c r="S14" s="225"/>
    </row>
    <row r="15" spans="1:19" ht="6" customHeight="1" x14ac:dyDescent="0.2"/>
    <row r="16" spans="1:19" ht="57.6" customHeight="1" x14ac:dyDescent="0.2">
      <c r="A16" s="199" t="s">
        <v>173</v>
      </c>
      <c r="B16" s="200"/>
      <c r="C16" s="225" t="s">
        <v>174</v>
      </c>
      <c r="D16" s="227"/>
      <c r="E16" s="227"/>
      <c r="F16" s="227"/>
      <c r="G16" s="227"/>
      <c r="H16" s="227"/>
      <c r="I16" s="227"/>
      <c r="J16" s="227"/>
      <c r="K16" s="227"/>
      <c r="L16" s="227"/>
      <c r="M16" s="227"/>
      <c r="N16" s="227"/>
      <c r="O16" s="227"/>
      <c r="P16" s="227"/>
      <c r="Q16" s="227"/>
      <c r="R16" s="227"/>
      <c r="S16" s="227"/>
    </row>
    <row r="17" spans="1:20" ht="6" customHeight="1" x14ac:dyDescent="0.2"/>
    <row r="18" spans="1:20" ht="30" customHeight="1" x14ac:dyDescent="0.2">
      <c r="A18" s="199" t="s">
        <v>57</v>
      </c>
      <c r="C18" s="225" t="s">
        <v>175</v>
      </c>
      <c r="D18" s="226"/>
      <c r="E18" s="226"/>
      <c r="F18" s="226"/>
      <c r="G18" s="226"/>
      <c r="H18" s="226"/>
      <c r="I18" s="226"/>
      <c r="J18" s="226"/>
      <c r="K18" s="226"/>
      <c r="L18" s="226"/>
      <c r="M18" s="226"/>
      <c r="N18" s="226"/>
      <c r="O18" s="226"/>
      <c r="P18" s="226"/>
      <c r="Q18" s="226"/>
      <c r="R18" s="226"/>
      <c r="S18" s="226"/>
    </row>
    <row r="19" spans="1:20" ht="6" customHeight="1" x14ac:dyDescent="0.2"/>
    <row r="20" spans="1:20" ht="15.75" customHeight="1" x14ac:dyDescent="0.2">
      <c r="A20" s="199" t="s">
        <v>176</v>
      </c>
      <c r="C20" s="225" t="s">
        <v>177</v>
      </c>
      <c r="D20" s="226"/>
      <c r="E20" s="226"/>
      <c r="F20" s="226"/>
      <c r="G20" s="226"/>
      <c r="H20" s="226"/>
      <c r="I20" s="226"/>
      <c r="J20" s="226"/>
      <c r="K20" s="226"/>
      <c r="L20" s="226"/>
      <c r="M20" s="226"/>
      <c r="N20" s="226"/>
      <c r="O20" s="226"/>
      <c r="P20" s="226"/>
      <c r="Q20" s="226"/>
      <c r="R20" s="226"/>
      <c r="S20" s="226"/>
    </row>
    <row r="21" spans="1:20" ht="6" customHeight="1" x14ac:dyDescent="0.2"/>
    <row r="22" spans="1:20" ht="33.75" customHeight="1" x14ac:dyDescent="0.2">
      <c r="A22" s="199" t="s">
        <v>178</v>
      </c>
      <c r="C22" s="225" t="s">
        <v>179</v>
      </c>
      <c r="D22" s="226"/>
      <c r="E22" s="226"/>
      <c r="F22" s="226"/>
      <c r="G22" s="226"/>
      <c r="H22" s="226"/>
      <c r="I22" s="226"/>
      <c r="J22" s="226"/>
      <c r="K22" s="226"/>
      <c r="L22" s="226"/>
      <c r="M22" s="226"/>
      <c r="N22" s="226"/>
      <c r="O22" s="226"/>
      <c r="P22" s="226"/>
      <c r="Q22" s="226"/>
      <c r="R22" s="226"/>
      <c r="S22" s="226"/>
    </row>
    <row r="23" spans="1:20" ht="6" customHeight="1" x14ac:dyDescent="0.2"/>
    <row r="24" spans="1:20" ht="15.75" customHeight="1" x14ac:dyDescent="0.2">
      <c r="A24" s="199" t="s">
        <v>180</v>
      </c>
      <c r="C24" s="200" t="s">
        <v>181</v>
      </c>
    </row>
    <row r="25" spans="1:20" ht="6" customHeight="1" x14ac:dyDescent="0.2"/>
    <row r="26" spans="1:20" ht="15.75" customHeight="1" x14ac:dyDescent="0.2">
      <c r="A26" s="201" t="s">
        <v>182</v>
      </c>
    </row>
    <row r="28" spans="1:20" ht="11.25" customHeight="1" x14ac:dyDescent="0.2">
      <c r="A28" s="202"/>
      <c r="B28" s="202"/>
      <c r="C28" s="202"/>
      <c r="D28" s="202"/>
      <c r="E28" s="202"/>
      <c r="F28" s="202"/>
      <c r="G28" s="202"/>
      <c r="H28" s="202"/>
      <c r="I28" s="202"/>
      <c r="J28" s="202"/>
      <c r="K28" s="202"/>
      <c r="L28" s="202"/>
      <c r="M28" s="202"/>
      <c r="N28" s="202"/>
      <c r="O28" s="202"/>
      <c r="P28" s="202"/>
      <c r="Q28" s="202"/>
      <c r="R28" s="202"/>
      <c r="S28" s="202"/>
      <c r="T28" s="202"/>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1">
    <mergeCell ref="C6:S6"/>
    <mergeCell ref="C8:S8"/>
    <mergeCell ref="C10:S10"/>
    <mergeCell ref="A1:S1"/>
    <mergeCell ref="C4:S4"/>
    <mergeCell ref="C18:S18"/>
    <mergeCell ref="C20:S20"/>
    <mergeCell ref="C22:S22"/>
    <mergeCell ref="C12:S12"/>
    <mergeCell ref="C14:S14"/>
    <mergeCell ref="C16:S16"/>
  </mergeCells>
  <pageMargins left="0.70866141732283472" right="0.70866141732283472" top="0.35433070866141736" bottom="0.35433070866141736"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zoomScaleNormal="100"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30" t="s">
        <v>105</v>
      </c>
      <c r="B1" s="230"/>
      <c r="C1" s="230"/>
    </row>
    <row r="3" spans="1:3" x14ac:dyDescent="0.25">
      <c r="A3" s="130" t="s">
        <v>49</v>
      </c>
      <c r="C3" s="129" t="s">
        <v>104</v>
      </c>
    </row>
    <row r="4" spans="1:3" x14ac:dyDescent="0.25">
      <c r="A4" s="128"/>
    </row>
    <row r="5" spans="1:3" ht="18" customHeight="1" x14ac:dyDescent="0.25">
      <c r="A5" s="125" t="s">
        <v>50</v>
      </c>
      <c r="B5" s="123" t="s">
        <v>103</v>
      </c>
      <c r="C5" s="123" t="s">
        <v>102</v>
      </c>
    </row>
    <row r="6" spans="1:3" ht="18" customHeight="1" x14ac:dyDescent="0.25">
      <c r="A6" s="125" t="s">
        <v>51</v>
      </c>
      <c r="B6" s="123" t="s">
        <v>101</v>
      </c>
      <c r="C6" s="123" t="s">
        <v>100</v>
      </c>
    </row>
    <row r="7" spans="1:3" ht="18" customHeight="1" x14ac:dyDescent="0.3">
      <c r="A7" s="127" t="s">
        <v>62</v>
      </c>
      <c r="B7" s="124" t="s">
        <v>99</v>
      </c>
      <c r="C7" s="123" t="s">
        <v>98</v>
      </c>
    </row>
    <row r="8" spans="1:3" ht="18" customHeight="1" x14ac:dyDescent="0.25">
      <c r="A8" s="126" t="s">
        <v>52</v>
      </c>
      <c r="B8" s="123" t="s">
        <v>97</v>
      </c>
      <c r="C8" s="123" t="s">
        <v>96</v>
      </c>
    </row>
    <row r="9" spans="1:3" ht="18" customHeight="1" x14ac:dyDescent="0.25">
      <c r="A9" s="125" t="s">
        <v>53</v>
      </c>
      <c r="B9" s="124" t="s">
        <v>95</v>
      </c>
      <c r="C9" s="123" t="s">
        <v>94</v>
      </c>
    </row>
    <row r="10" spans="1:3" ht="18" customHeight="1" x14ac:dyDescent="0.25">
      <c r="A10" s="163" t="s">
        <v>54</v>
      </c>
      <c r="B10" s="164" t="s">
        <v>93</v>
      </c>
      <c r="C10" s="165" t="s">
        <v>92</v>
      </c>
    </row>
    <row r="11" spans="1:3" ht="27" customHeight="1" x14ac:dyDescent="0.25">
      <c r="A11" s="131" t="s">
        <v>55</v>
      </c>
      <c r="B11" s="161" t="s">
        <v>91</v>
      </c>
      <c r="C11" s="162" t="s">
        <v>90</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F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10.42578125" style="17" bestFit="1" customWidth="1"/>
    <col min="52" max="53" width="9.7109375" style="17" bestFit="1" customWidth="1"/>
    <col min="54" max="54" width="9.42578125" style="17" bestFit="1" customWidth="1"/>
    <col min="55" max="55" width="9.7109375" style="17" bestFit="1" customWidth="1"/>
    <col min="56" max="16384" width="9.28515625" style="17"/>
  </cols>
  <sheetData>
    <row r="1" spans="2:58" x14ac:dyDescent="0.2">
      <c r="B1" s="18" t="s">
        <v>111</v>
      </c>
      <c r="AX1" s="100"/>
    </row>
    <row r="2" spans="2:58" x14ac:dyDescent="0.2">
      <c r="B2" s="94" t="s">
        <v>112</v>
      </c>
      <c r="C2" s="18"/>
      <c r="D2" s="19"/>
      <c r="E2" s="19"/>
      <c r="F2" s="19"/>
      <c r="G2" s="19"/>
      <c r="H2" s="19"/>
      <c r="I2" s="19"/>
      <c r="J2" s="19"/>
      <c r="K2" s="19"/>
      <c r="L2" s="19"/>
    </row>
    <row r="3" spans="2:58" ht="6" customHeight="1" x14ac:dyDescent="0.2">
      <c r="B3" s="19"/>
      <c r="C3" s="19"/>
      <c r="D3" s="19"/>
      <c r="E3" s="19"/>
      <c r="F3" s="19"/>
      <c r="G3" s="19"/>
      <c r="H3" s="19"/>
      <c r="I3" s="19"/>
      <c r="J3" s="19"/>
      <c r="K3" s="19"/>
      <c r="L3" s="19"/>
    </row>
    <row r="4" spans="2:5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8" ht="6" customHeight="1" x14ac:dyDescent="0.2">
      <c r="B5" s="19"/>
      <c r="C5" s="19"/>
      <c r="D5" s="19"/>
      <c r="E5" s="19"/>
      <c r="F5" s="19"/>
      <c r="G5" s="19"/>
      <c r="H5" s="19"/>
      <c r="I5" s="19"/>
      <c r="J5" s="19"/>
      <c r="K5" s="19"/>
      <c r="L5" s="19"/>
    </row>
    <row r="6" spans="2:58" ht="14.25" customHeight="1" x14ac:dyDescent="0.2">
      <c r="B6" s="235" t="s">
        <v>29</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27</v>
      </c>
      <c r="AX6" s="235"/>
      <c r="BA6" s="174"/>
      <c r="BB6" s="174"/>
      <c r="BC6" s="174"/>
    </row>
    <row r="7" spans="2:5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3"/>
      <c r="AV7" s="24"/>
      <c r="AW7" s="22"/>
      <c r="AX7" s="22"/>
      <c r="BA7" s="174"/>
      <c r="BB7" s="174"/>
      <c r="BC7" s="174"/>
    </row>
    <row r="8" spans="2:5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W8" s="14"/>
      <c r="AX8" s="14"/>
      <c r="BA8" s="174"/>
      <c r="BB8" s="174"/>
      <c r="BC8" s="174"/>
    </row>
    <row r="9" spans="2:58"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62.133600889177799</v>
      </c>
      <c r="AT9" s="72" t="s">
        <v>156</v>
      </c>
      <c r="AU9" s="53">
        <v>60.622633990640303</v>
      </c>
      <c r="AV9" s="72"/>
      <c r="AW9" s="56"/>
      <c r="AX9" s="14" t="s">
        <v>31</v>
      </c>
      <c r="AY9" s="186"/>
      <c r="AZ9" s="33"/>
      <c r="BA9" s="196"/>
      <c r="BF9" s="115"/>
    </row>
    <row r="10" spans="2:58"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60.240595460800101</v>
      </c>
      <c r="AT10" s="72" t="s">
        <v>156</v>
      </c>
      <c r="AU10" s="53"/>
      <c r="AV10" s="72"/>
      <c r="AW10" s="56"/>
      <c r="AX10" s="14" t="s">
        <v>32</v>
      </c>
      <c r="AY10" s="186"/>
      <c r="AZ10" s="33"/>
      <c r="BA10" s="196"/>
      <c r="BB10" s="118"/>
      <c r="BC10" s="118"/>
      <c r="BD10" s="118"/>
      <c r="BE10" s="118"/>
      <c r="BF10" s="116"/>
    </row>
    <row r="11" spans="2:58"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58.0766196748908</v>
      </c>
      <c r="AT11" s="27" t="s">
        <v>156</v>
      </c>
      <c r="AU11" s="53"/>
      <c r="AV11" s="27"/>
      <c r="AW11" s="56"/>
      <c r="AX11" s="14" t="s">
        <v>33</v>
      </c>
      <c r="AY11" s="186"/>
      <c r="AZ11" s="33"/>
      <c r="BA11" s="196"/>
      <c r="BB11" s="118"/>
      <c r="BC11" s="118"/>
      <c r="BD11" s="118"/>
      <c r="BE11" s="118"/>
      <c r="BF11" s="116"/>
    </row>
    <row r="12" spans="2:58"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62.991152370900501</v>
      </c>
      <c r="AT12" s="27" t="s">
        <v>156</v>
      </c>
      <c r="AU12" s="53"/>
      <c r="AV12" s="27"/>
      <c r="AW12" s="25"/>
      <c r="AX12" s="14" t="s">
        <v>34</v>
      </c>
      <c r="AY12" s="186"/>
      <c r="AZ12" s="33"/>
      <c r="BA12" s="197"/>
      <c r="BB12" s="118"/>
      <c r="BC12" s="118"/>
      <c r="BD12" s="118"/>
      <c r="BE12" s="118"/>
      <c r="BF12" s="116"/>
    </row>
    <row r="13" spans="2:58"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9"/>
      <c r="AV13" s="27"/>
      <c r="AW13" s="25"/>
      <c r="AX13" s="28"/>
      <c r="AY13" s="186"/>
      <c r="BB13" s="118"/>
      <c r="BC13" s="118"/>
      <c r="BD13" s="118"/>
      <c r="BE13" s="118"/>
      <c r="BF13" s="115"/>
    </row>
    <row r="14" spans="2:58"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c r="AS14" s="55">
        <v>243.44196839576918</v>
      </c>
      <c r="AT14" s="97" t="s">
        <v>156</v>
      </c>
      <c r="AU14" s="55">
        <v>60.622633990640303</v>
      </c>
      <c r="AV14" s="97"/>
      <c r="AW14" s="25"/>
      <c r="AX14" s="15" t="s">
        <v>28</v>
      </c>
      <c r="AY14" s="186"/>
      <c r="BB14" s="118"/>
      <c r="BC14" s="118"/>
      <c r="BD14" s="118"/>
      <c r="BE14" s="118"/>
      <c r="BF14" s="115"/>
    </row>
    <row r="15" spans="2:58"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36"/>
      <c r="AV15" s="40"/>
      <c r="AW15" s="41"/>
      <c r="AX15" s="35"/>
      <c r="AY15" s="186"/>
      <c r="BB15" s="176"/>
      <c r="BC15" s="175"/>
      <c r="BE15" s="118"/>
      <c r="BF15" s="115"/>
    </row>
    <row r="16" spans="2:58"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BA16" s="174"/>
      <c r="BB16" s="176"/>
      <c r="BC16" s="175"/>
      <c r="BE16" s="118"/>
      <c r="BF16" s="115"/>
    </row>
    <row r="17" spans="2:58" s="42" customFormat="1" ht="12.75" customHeight="1" x14ac:dyDescent="0.2">
      <c r="B17" s="235" t="s">
        <v>39</v>
      </c>
      <c r="C17" s="235"/>
      <c r="D17" s="235"/>
      <c r="E17" s="231"/>
      <c r="F17" s="231"/>
      <c r="G17" s="231"/>
      <c r="H17" s="231"/>
      <c r="I17" s="231"/>
      <c r="J17" s="231"/>
      <c r="K17" s="231"/>
      <c r="L17" s="231"/>
      <c r="M17" s="231"/>
      <c r="N17" s="231"/>
      <c r="O17" s="231"/>
      <c r="P17" s="231"/>
      <c r="Q17" s="231"/>
      <c r="R17" s="231"/>
      <c r="S17" s="231"/>
      <c r="T17" s="231"/>
      <c r="U17" s="14"/>
      <c r="V17" s="14"/>
      <c r="W17" s="231"/>
      <c r="X17" s="231"/>
      <c r="Y17" s="231"/>
      <c r="Z17" s="231"/>
      <c r="AA17" s="232"/>
      <c r="AB17" s="232"/>
      <c r="AC17" s="233"/>
      <c r="AD17" s="232"/>
      <c r="AE17" s="232"/>
      <c r="AF17" s="232"/>
      <c r="AG17" s="13"/>
      <c r="AH17" s="13"/>
      <c r="AI17" s="13"/>
      <c r="AJ17" s="13"/>
      <c r="AK17" s="13"/>
      <c r="AL17" s="13"/>
      <c r="AM17" s="232"/>
      <c r="AN17" s="232"/>
      <c r="AO17" s="232"/>
      <c r="AP17" s="232"/>
      <c r="AQ17" s="232"/>
      <c r="AR17" s="232"/>
      <c r="AS17" s="13"/>
      <c r="AT17" s="13"/>
      <c r="AU17" s="232"/>
      <c r="AV17" s="232"/>
      <c r="AW17" s="235" t="s">
        <v>41</v>
      </c>
      <c r="AX17" s="235"/>
      <c r="AY17" s="186"/>
      <c r="BA17" s="177"/>
      <c r="BB17" s="178"/>
      <c r="BC17" s="179"/>
      <c r="BE17" s="112"/>
      <c r="BF17" s="114"/>
    </row>
    <row r="18" spans="2:58" s="42" customFormat="1" ht="12.75" customHeight="1" x14ac:dyDescent="0.2">
      <c r="B18" s="235" t="s">
        <v>46</v>
      </c>
      <c r="C18" s="235"/>
      <c r="D18" s="235"/>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47</v>
      </c>
      <c r="AX18" s="235"/>
      <c r="AY18" s="186"/>
      <c r="BA18" s="177"/>
      <c r="BB18" s="178"/>
      <c r="BC18" s="179"/>
      <c r="BE18" s="112"/>
      <c r="BF18" s="114"/>
    </row>
    <row r="19" spans="2:58"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13"/>
      <c r="AV19" s="13"/>
      <c r="AW19" s="43"/>
      <c r="AX19" s="43"/>
      <c r="AY19" s="186"/>
    </row>
    <row r="20" spans="2:58"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186"/>
    </row>
    <row r="21" spans="2:58"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3234.4305511999687</v>
      </c>
      <c r="AT21" s="72" t="s">
        <v>156</v>
      </c>
      <c r="AU21" s="53">
        <v>3107.7573481248992</v>
      </c>
      <c r="AV21" s="72"/>
      <c r="AW21" s="56"/>
      <c r="AX21" s="14" t="s">
        <v>31</v>
      </c>
      <c r="AY21" s="186"/>
      <c r="BA21" s="173"/>
      <c r="BB21" s="173"/>
    </row>
    <row r="22" spans="2:58"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3342.9551562719557</v>
      </c>
      <c r="AT22" s="72" t="s">
        <v>156</v>
      </c>
      <c r="AU22" s="53"/>
      <c r="AV22" s="72"/>
      <c r="AW22" s="56"/>
      <c r="AX22" s="14" t="s">
        <v>32</v>
      </c>
      <c r="AY22" s="186"/>
      <c r="BA22" s="173"/>
      <c r="BB22" s="173"/>
    </row>
    <row r="23" spans="2:58"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3381.8083733298135</v>
      </c>
      <c r="AT23" s="27" t="s">
        <v>156</v>
      </c>
      <c r="AU23" s="53"/>
      <c r="AV23" s="27"/>
      <c r="AW23" s="56"/>
      <c r="AX23" s="14" t="s">
        <v>33</v>
      </c>
      <c r="AY23" s="186"/>
      <c r="BA23" s="173"/>
      <c r="BB23" s="173"/>
    </row>
    <row r="24" spans="2:58"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3349.1456171982613</v>
      </c>
      <c r="AT24" s="27" t="s">
        <v>156</v>
      </c>
      <c r="AU24" s="53"/>
      <c r="AV24" s="27"/>
      <c r="AW24" s="25"/>
      <c r="AX24" s="14" t="s">
        <v>34</v>
      </c>
      <c r="AY24" s="186"/>
      <c r="BA24" s="173"/>
      <c r="BB24" s="173"/>
    </row>
    <row r="25" spans="2:58"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9"/>
      <c r="AV25" s="27"/>
      <c r="AW25" s="25"/>
      <c r="AX25" s="28"/>
      <c r="AY25" s="186"/>
    </row>
    <row r="26" spans="2:58"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12879.162681559999</v>
      </c>
      <c r="AR26" s="97"/>
      <c r="AS26" s="55">
        <v>13308.339698</v>
      </c>
      <c r="AT26" s="97" t="s">
        <v>156</v>
      </c>
      <c r="AU26" s="55">
        <v>3107.7573481248992</v>
      </c>
      <c r="AV26" s="97"/>
      <c r="AW26" s="25"/>
      <c r="AX26" s="15" t="s">
        <v>28</v>
      </c>
      <c r="AY26" s="186"/>
      <c r="AZ26" s="102"/>
    </row>
    <row r="27" spans="2:58"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51"/>
      <c r="AV27" s="51"/>
      <c r="AW27" s="23"/>
      <c r="AX27" s="46"/>
    </row>
    <row r="28" spans="2:58"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7"/>
      <c r="AV28" s="27"/>
      <c r="AW28" s="25"/>
      <c r="AX28" s="28"/>
    </row>
    <row r="29" spans="2:58" ht="27.75" customHeight="1" x14ac:dyDescent="0.2">
      <c r="B29" s="236" t="s">
        <v>133</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row>
    <row r="30" spans="2:58" ht="28.5" customHeight="1" x14ac:dyDescent="0.2">
      <c r="B30" s="234" t="s">
        <v>134</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row>
    <row r="31" spans="2:58" ht="18.75" customHeight="1" x14ac:dyDescent="0.2">
      <c r="B31" s="18"/>
      <c r="C31" s="18"/>
      <c r="D31" s="19"/>
      <c r="E31" s="19"/>
      <c r="F31" s="19"/>
      <c r="G31" s="19"/>
      <c r="H31" s="19"/>
      <c r="I31" s="19"/>
      <c r="J31" s="19"/>
      <c r="K31" s="19"/>
      <c r="L31" s="19"/>
    </row>
    <row r="32" spans="2:58" ht="18.75" customHeight="1" x14ac:dyDescent="0.2">
      <c r="B32" s="18"/>
      <c r="C32" s="18"/>
      <c r="D32" s="19"/>
      <c r="E32" s="19"/>
      <c r="F32" s="19"/>
      <c r="G32" s="19"/>
      <c r="H32" s="19"/>
      <c r="I32" s="19"/>
      <c r="J32" s="19"/>
      <c r="K32" s="19"/>
      <c r="L32" s="19"/>
    </row>
    <row r="33" spans="2:50" ht="18.75" customHeight="1" x14ac:dyDescent="0.2">
      <c r="B33" s="18"/>
      <c r="C33" s="18"/>
      <c r="D33" s="19"/>
      <c r="E33" s="19"/>
      <c r="F33" s="19"/>
      <c r="G33" s="19"/>
      <c r="H33" s="19"/>
      <c r="I33" s="19"/>
      <c r="J33" s="19"/>
      <c r="K33" s="19"/>
      <c r="L33" s="19"/>
    </row>
    <row r="35" spans="2:50" x14ac:dyDescent="0.2">
      <c r="AG35" s="113"/>
      <c r="AH35" s="113"/>
      <c r="AI35" s="113"/>
      <c r="AJ35" s="113"/>
      <c r="AK35" s="113"/>
      <c r="AL35" s="113"/>
      <c r="AM35" s="113"/>
      <c r="AN35" s="113"/>
      <c r="AO35" s="113"/>
      <c r="AP35" s="113"/>
      <c r="AQ35" s="113"/>
    </row>
    <row r="36" spans="2:50" x14ac:dyDescent="0.2">
      <c r="B36" s="188"/>
      <c r="C36" s="188"/>
      <c r="D36" s="188"/>
      <c r="E36" s="190"/>
      <c r="F36" s="190"/>
      <c r="G36" s="190"/>
      <c r="H36" s="190"/>
      <c r="I36" s="190"/>
      <c r="J36" s="190"/>
      <c r="K36" s="190"/>
      <c r="L36" s="190"/>
      <c r="M36" s="189"/>
      <c r="N36" s="189"/>
      <c r="O36" s="189"/>
      <c r="P36" s="189"/>
      <c r="Q36" s="189"/>
      <c r="R36" s="189"/>
      <c r="S36" s="189"/>
      <c r="T36" s="189"/>
      <c r="U36" s="189"/>
      <c r="V36" s="189"/>
      <c r="W36" s="189"/>
      <c r="X36" s="189"/>
      <c r="Y36" s="189"/>
      <c r="Z36" s="189"/>
      <c r="AA36" s="189"/>
      <c r="AB36" s="189"/>
      <c r="AC36" s="189"/>
      <c r="AD36" s="189"/>
      <c r="AE36" s="189"/>
      <c r="AF36" s="189"/>
      <c r="AG36" s="191"/>
      <c r="AH36" s="191"/>
      <c r="AI36" s="191"/>
      <c r="AJ36" s="191"/>
      <c r="AK36" s="191"/>
      <c r="AL36" s="191"/>
      <c r="AM36" s="191"/>
      <c r="AN36" s="191"/>
      <c r="AO36" s="191"/>
      <c r="AP36" s="191"/>
      <c r="AQ36" s="191"/>
      <c r="AR36" s="189"/>
      <c r="AS36" s="189"/>
      <c r="AT36" s="189"/>
      <c r="AU36" s="189"/>
      <c r="AV36" s="189"/>
      <c r="AW36" s="189"/>
      <c r="AX36" s="189"/>
    </row>
  </sheetData>
  <mergeCells count="25">
    <mergeCell ref="AU17:AV17"/>
    <mergeCell ref="B30:AX30"/>
    <mergeCell ref="B17:D17"/>
    <mergeCell ref="B29:AX29"/>
    <mergeCell ref="AW6:AX6"/>
    <mergeCell ref="B18:D18"/>
    <mergeCell ref="B6:D6"/>
    <mergeCell ref="Q17:R17"/>
    <mergeCell ref="Y17:Z17"/>
    <mergeCell ref="AW17:AX17"/>
    <mergeCell ref="E17:F17"/>
    <mergeCell ref="G17:H17"/>
    <mergeCell ref="I17:J17"/>
    <mergeCell ref="AW18:AX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K3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1" width="9.28515625" style="17"/>
    <col min="52" max="52" width="16" style="17" bestFit="1" customWidth="1"/>
    <col min="53" max="53" width="16.42578125" style="17" bestFit="1" customWidth="1"/>
    <col min="54" max="16384" width="9.28515625" style="17"/>
  </cols>
  <sheetData>
    <row r="1" spans="2:63" x14ac:dyDescent="0.2">
      <c r="B1" s="18" t="s">
        <v>113</v>
      </c>
    </row>
    <row r="2" spans="2:63" x14ac:dyDescent="0.2">
      <c r="B2" s="94" t="s">
        <v>114</v>
      </c>
      <c r="C2" s="18"/>
      <c r="D2" s="19"/>
      <c r="E2" s="19"/>
      <c r="F2" s="19"/>
      <c r="G2" s="19"/>
      <c r="H2" s="19"/>
      <c r="I2" s="19"/>
      <c r="J2" s="19"/>
      <c r="K2" s="19"/>
      <c r="L2" s="19"/>
    </row>
    <row r="3" spans="2:63" ht="6" customHeight="1" x14ac:dyDescent="0.2">
      <c r="B3" s="19"/>
      <c r="C3" s="19"/>
      <c r="D3" s="19"/>
      <c r="E3" s="19"/>
      <c r="F3" s="19"/>
      <c r="G3" s="19"/>
      <c r="H3" s="19"/>
      <c r="I3" s="19"/>
      <c r="J3" s="19"/>
      <c r="K3" s="19"/>
      <c r="L3" s="19"/>
    </row>
    <row r="4" spans="2:6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63" ht="6" customHeight="1" x14ac:dyDescent="0.2">
      <c r="B5" s="19"/>
      <c r="C5" s="19"/>
      <c r="D5" s="19"/>
      <c r="E5" s="19"/>
      <c r="F5" s="19"/>
      <c r="G5" s="19"/>
      <c r="H5" s="19"/>
      <c r="I5" s="19"/>
      <c r="J5" s="19"/>
      <c r="K5" s="19"/>
      <c r="L5" s="19"/>
    </row>
    <row r="6" spans="2:63"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235" t="s">
        <v>38</v>
      </c>
      <c r="AX6" s="235"/>
      <c r="BA6" s="100"/>
    </row>
    <row r="7" spans="2:63"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6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63"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c r="AS9" s="53">
        <v>17559.946311719417</v>
      </c>
      <c r="AT9" s="27" t="s">
        <v>156</v>
      </c>
      <c r="AU9" s="53">
        <v>13974.310613758291</v>
      </c>
      <c r="AV9" s="27"/>
      <c r="AW9" s="56"/>
      <c r="AX9" s="14" t="s">
        <v>31</v>
      </c>
      <c r="AY9" s="186"/>
      <c r="AZ9" s="33"/>
      <c r="BA9" s="113"/>
      <c r="BB9" s="33"/>
    </row>
    <row r="10" spans="2:63"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c r="AS10" s="53">
        <v>16751.954943705521</v>
      </c>
      <c r="AT10" s="27" t="s">
        <v>156</v>
      </c>
      <c r="AU10" s="53"/>
      <c r="AV10" s="27"/>
      <c r="AW10" s="56"/>
      <c r="AX10" s="14" t="s">
        <v>32</v>
      </c>
      <c r="AY10" s="186"/>
      <c r="AZ10" s="33"/>
      <c r="BA10" s="113"/>
      <c r="BB10" s="33"/>
      <c r="BJ10" s="113"/>
      <c r="BK10" s="113"/>
    </row>
    <row r="11" spans="2:63"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c r="AS11" s="53">
        <v>17142.463136783412</v>
      </c>
      <c r="AT11" s="27" t="s">
        <v>156</v>
      </c>
      <c r="AU11" s="53"/>
      <c r="AV11" s="27"/>
      <c r="AW11" s="56"/>
      <c r="AX11" s="14" t="s">
        <v>33</v>
      </c>
      <c r="AY11" s="186"/>
      <c r="AZ11" s="33"/>
      <c r="BA11" s="113"/>
      <c r="BB11" s="33"/>
      <c r="BJ11" s="113"/>
    </row>
    <row r="12" spans="2:63"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c r="AS12" s="53">
        <v>16838.191762581311</v>
      </c>
      <c r="AT12" s="27" t="s">
        <v>156</v>
      </c>
      <c r="AU12" s="53"/>
      <c r="AV12" s="27"/>
      <c r="AW12" s="25"/>
      <c r="AX12" s="14" t="s">
        <v>34</v>
      </c>
      <c r="AY12" s="186"/>
      <c r="AZ12" s="33"/>
      <c r="BA12" s="113"/>
      <c r="BB12" s="33"/>
      <c r="BJ12" s="113"/>
    </row>
    <row r="13" spans="2:6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30"/>
      <c r="AV13" s="27"/>
      <c r="AW13" s="25"/>
      <c r="AX13" s="28"/>
      <c r="AY13" s="186"/>
      <c r="AZ13" s="33"/>
      <c r="BA13" s="113"/>
      <c r="BB13" s="33"/>
      <c r="BJ13" s="113"/>
    </row>
    <row r="14" spans="2:63"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c r="AS14" s="55">
        <v>68292.55615478965</v>
      </c>
      <c r="AT14" s="97" t="s">
        <v>156</v>
      </c>
      <c r="AU14" s="55">
        <v>13974.310613758291</v>
      </c>
      <c r="AV14" s="97"/>
      <c r="AW14" s="25"/>
      <c r="AX14" s="15" t="s">
        <v>28</v>
      </c>
      <c r="AY14" s="186"/>
      <c r="AZ14" s="33"/>
      <c r="BA14" s="113"/>
      <c r="BB14" s="33"/>
    </row>
    <row r="15" spans="2:6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c r="AZ15" s="33"/>
      <c r="BA15" s="113"/>
      <c r="BB15" s="33"/>
    </row>
    <row r="16" spans="2:6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AZ16" s="33"/>
      <c r="BA16" s="113"/>
      <c r="BB16" s="33"/>
    </row>
    <row r="17" spans="2:63" s="42" customFormat="1" ht="12.75" customHeight="1" x14ac:dyDescent="0.2">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c r="AZ17" s="180"/>
      <c r="BA17" s="113"/>
      <c r="BB17" s="33"/>
    </row>
    <row r="18" spans="2:63" s="42" customFormat="1" ht="12.75" customHeight="1" x14ac:dyDescent="0.2">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7" t="s">
        <v>42</v>
      </c>
      <c r="AX18" s="237"/>
      <c r="AY18" s="186"/>
      <c r="AZ18" s="180"/>
      <c r="BA18" s="113"/>
      <c r="BB18" s="33"/>
    </row>
    <row r="19" spans="2:6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c r="AZ19" s="33"/>
      <c r="BA19" s="113"/>
      <c r="BB19" s="33"/>
      <c r="BJ19" s="113"/>
    </row>
    <row r="20" spans="2:63"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c r="AS20" s="53">
        <v>5682.1498505086056</v>
      </c>
      <c r="AT20" s="27" t="s">
        <v>156</v>
      </c>
      <c r="AU20" s="53">
        <v>4914.30222228408</v>
      </c>
      <c r="AV20" s="27"/>
      <c r="AW20" s="56"/>
      <c r="AX20" s="14" t="s">
        <v>31</v>
      </c>
      <c r="AY20" s="186"/>
      <c r="AZ20" s="33"/>
      <c r="BA20" s="113"/>
      <c r="BB20" s="33"/>
      <c r="BJ20" s="113"/>
    </row>
    <row r="21" spans="2:63"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c r="AS21" s="53">
        <v>5474.0694035765991</v>
      </c>
      <c r="AT21" s="27" t="s">
        <v>156</v>
      </c>
      <c r="AU21" s="53"/>
      <c r="AV21" s="27"/>
      <c r="AW21" s="56"/>
      <c r="AX21" s="14" t="s">
        <v>32</v>
      </c>
      <c r="AY21" s="186"/>
      <c r="AZ21" s="33"/>
      <c r="BA21" s="113"/>
      <c r="BB21" s="33"/>
      <c r="BJ21" s="113"/>
      <c r="BK21" s="113"/>
    </row>
    <row r="22" spans="2:63"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c r="AS22" s="53">
        <v>5350.838073559883</v>
      </c>
      <c r="AT22" s="27" t="s">
        <v>156</v>
      </c>
      <c r="AU22" s="53"/>
      <c r="AV22" s="27"/>
      <c r="AW22" s="56"/>
      <c r="AX22" s="14" t="s">
        <v>33</v>
      </c>
      <c r="AY22" s="186"/>
      <c r="AZ22" s="181"/>
      <c r="BA22" s="113"/>
      <c r="BB22" s="33"/>
      <c r="BJ22" s="113"/>
    </row>
    <row r="23" spans="2:63"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c r="AS23" s="53">
        <v>5446.3254175427583</v>
      </c>
      <c r="AT23" s="27" t="s">
        <v>156</v>
      </c>
      <c r="AU23" s="53"/>
      <c r="AV23" s="27"/>
      <c r="AW23" s="25"/>
      <c r="AX23" s="14" t="s">
        <v>34</v>
      </c>
      <c r="AY23" s="186"/>
      <c r="AZ23" s="33"/>
      <c r="BA23" s="113"/>
      <c r="BB23" s="33"/>
    </row>
    <row r="24" spans="2:6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30"/>
      <c r="AV24" s="27"/>
      <c r="AW24" s="25"/>
      <c r="AX24" s="28"/>
      <c r="AY24" s="186"/>
      <c r="AZ24" s="33"/>
      <c r="BA24" s="113"/>
      <c r="BB24" s="33"/>
    </row>
    <row r="25" spans="2:63"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c r="AS25" s="55">
        <v>21953.382745187846</v>
      </c>
      <c r="AT25" s="97" t="s">
        <v>156</v>
      </c>
      <c r="AU25" s="55">
        <v>4914.30222228408</v>
      </c>
      <c r="AV25" s="97"/>
      <c r="AW25" s="25"/>
      <c r="AX25" s="15" t="s">
        <v>28</v>
      </c>
      <c r="AY25" s="186"/>
      <c r="AZ25" s="33"/>
      <c r="BA25" s="113"/>
      <c r="BB25" s="33"/>
    </row>
    <row r="26" spans="2:6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2:63"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2:63" ht="18.75" customHeight="1" x14ac:dyDescent="0.2">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2:63" ht="18.75" customHeight="1" x14ac:dyDescent="0.2">
      <c r="B29" s="18"/>
      <c r="C29" s="18"/>
      <c r="D29" s="19"/>
      <c r="E29" s="19"/>
      <c r="F29" s="19"/>
      <c r="G29" s="19"/>
      <c r="H29" s="19"/>
      <c r="I29" s="19"/>
      <c r="J29" s="19"/>
      <c r="K29" s="19"/>
      <c r="L29" s="19"/>
      <c r="BD29" s="117"/>
      <c r="BE29" s="117"/>
      <c r="BF29" s="117"/>
      <c r="BG29" s="117"/>
    </row>
    <row r="30" spans="2:63" ht="18.75" customHeight="1" x14ac:dyDescent="0.2">
      <c r="B30" s="18"/>
      <c r="C30" s="18"/>
      <c r="D30" s="19"/>
      <c r="E30" s="19"/>
      <c r="F30" s="19"/>
      <c r="G30" s="19"/>
      <c r="H30" s="19"/>
      <c r="I30" s="19"/>
      <c r="J30" s="19"/>
      <c r="K30" s="19"/>
      <c r="L30" s="19"/>
      <c r="AS30" s="113"/>
      <c r="BD30" s="117"/>
      <c r="BE30" s="117"/>
      <c r="BF30" s="117"/>
      <c r="BG30" s="117"/>
    </row>
    <row r="31" spans="2:63" x14ac:dyDescent="0.2">
      <c r="AS31" s="113"/>
    </row>
    <row r="32" spans="2:63" x14ac:dyDescent="0.2">
      <c r="AS32" s="113"/>
    </row>
    <row r="33" spans="33:45" x14ac:dyDescent="0.2">
      <c r="AS33" s="113"/>
    </row>
    <row r="34" spans="33:45" x14ac:dyDescent="0.2">
      <c r="AS34" s="113"/>
    </row>
    <row r="35" spans="33:45" x14ac:dyDescent="0.2">
      <c r="AG35" s="113"/>
      <c r="AH35" s="113"/>
      <c r="AI35" s="113"/>
      <c r="AJ35" s="113"/>
      <c r="AK35" s="113"/>
      <c r="AL35" s="113"/>
      <c r="AM35" s="113"/>
      <c r="AN35" s="113"/>
      <c r="AO35" s="113"/>
      <c r="AP35" s="113"/>
      <c r="AQ35" s="113"/>
      <c r="AS35" s="113"/>
    </row>
    <row r="36" spans="33:45" x14ac:dyDescent="0.2">
      <c r="AG36" s="113"/>
      <c r="AH36" s="113"/>
      <c r="AI36" s="113"/>
      <c r="AJ36" s="113"/>
      <c r="AK36" s="113"/>
      <c r="AL36" s="113"/>
      <c r="AM36" s="113"/>
      <c r="AN36" s="113"/>
      <c r="AO36" s="113"/>
      <c r="AP36" s="113"/>
      <c r="AQ36" s="113"/>
      <c r="AS36" s="113"/>
    </row>
    <row r="37" spans="33:45" x14ac:dyDescent="0.2">
      <c r="AS37" s="113"/>
    </row>
  </sheetData>
  <mergeCells count="29">
    <mergeCell ref="AW6:AX6"/>
    <mergeCell ref="B7:D7"/>
    <mergeCell ref="M17:N17"/>
    <mergeCell ref="AE17:AF17"/>
    <mergeCell ref="B6:D6"/>
    <mergeCell ref="B17:D17"/>
    <mergeCell ref="E17:F17"/>
    <mergeCell ref="G17:H17"/>
    <mergeCell ref="O17:P17"/>
    <mergeCell ref="AO17:AP17"/>
    <mergeCell ref="AG17:AH17"/>
    <mergeCell ref="AI17:AJ17"/>
    <mergeCell ref="AK17:AL17"/>
    <mergeCell ref="AU17:AV17"/>
    <mergeCell ref="AS17:AT17"/>
    <mergeCell ref="B28:AX28"/>
    <mergeCell ref="Y17:Z17"/>
    <mergeCell ref="AA17:AB17"/>
    <mergeCell ref="AC17:AD17"/>
    <mergeCell ref="Q17:R17"/>
    <mergeCell ref="S17:T17"/>
    <mergeCell ref="W17:X17"/>
    <mergeCell ref="I17:J17"/>
    <mergeCell ref="K17:L17"/>
    <mergeCell ref="AW17:AX17"/>
    <mergeCell ref="B18:D18"/>
    <mergeCell ref="AW18:AX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theme="0" tint="-4.9989318521683403E-2"/>
    <pageSetUpPr fitToPage="1"/>
  </sheetPr>
  <dimension ref="A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customWidth="1" collapsed="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1" style="17" customWidth="1"/>
    <col min="50" max="50" width="32.7109375" style="17" customWidth="1"/>
    <col min="51" max="53" width="9.28515625" style="17"/>
    <col min="54" max="54" width="11" style="17" bestFit="1" customWidth="1"/>
    <col min="55" max="16384" width="9.28515625" style="17"/>
  </cols>
  <sheetData>
    <row r="1" spans="2:55" x14ac:dyDescent="0.2">
      <c r="B1" s="18" t="s">
        <v>115</v>
      </c>
      <c r="C1" s="18"/>
      <c r="D1" s="19"/>
      <c r="E1" s="19"/>
      <c r="F1" s="19"/>
      <c r="G1" s="19"/>
      <c r="H1" s="19"/>
      <c r="I1" s="19"/>
      <c r="J1" s="19"/>
      <c r="K1" s="19"/>
      <c r="L1" s="19"/>
    </row>
    <row r="2" spans="2:55" x14ac:dyDescent="0.2">
      <c r="B2" s="94" t="s">
        <v>116</v>
      </c>
      <c r="C2" s="18"/>
      <c r="D2" s="19"/>
      <c r="E2" s="19"/>
      <c r="F2" s="19"/>
      <c r="G2" s="19"/>
      <c r="H2" s="19"/>
      <c r="I2" s="19"/>
      <c r="J2" s="19"/>
      <c r="K2" s="19"/>
      <c r="L2" s="19"/>
    </row>
    <row r="3" spans="2:55" ht="6" customHeight="1" x14ac:dyDescent="0.2">
      <c r="B3" s="19"/>
      <c r="C3" s="19"/>
      <c r="D3" s="19"/>
      <c r="E3" s="19"/>
      <c r="F3" s="19"/>
      <c r="G3" s="19"/>
      <c r="H3" s="19"/>
      <c r="I3" s="19"/>
      <c r="J3" s="19"/>
      <c r="K3" s="19"/>
      <c r="L3" s="19"/>
    </row>
    <row r="4" spans="2:55"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2:55" ht="6" customHeight="1" x14ac:dyDescent="0.2">
      <c r="B5" s="19"/>
      <c r="C5" s="19"/>
      <c r="D5" s="19"/>
      <c r="E5" s="19"/>
      <c r="F5" s="19"/>
      <c r="G5" s="19"/>
      <c r="H5" s="19"/>
      <c r="I5" s="19"/>
      <c r="J5" s="19"/>
      <c r="K5" s="19"/>
      <c r="L5" s="19"/>
    </row>
    <row r="6" spans="2:55" ht="12.75" customHeight="1" x14ac:dyDescent="0.2">
      <c r="B6" s="235" t="s">
        <v>35</v>
      </c>
      <c r="C6" s="235"/>
      <c r="D6" s="235"/>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157</v>
      </c>
      <c r="AT6" s="19"/>
      <c r="AU6" s="70">
        <v>2024</v>
      </c>
      <c r="AV6" s="19"/>
      <c r="AW6" s="235" t="s">
        <v>38</v>
      </c>
      <c r="AX6" s="235"/>
      <c r="BA6" s="100"/>
    </row>
    <row r="7" spans="2:55" ht="12.75" customHeight="1" x14ac:dyDescent="0.2">
      <c r="B7" s="237" t="s">
        <v>36</v>
      </c>
      <c r="C7" s="237"/>
      <c r="D7" s="237"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2"/>
      <c r="AX7" s="22" t="s">
        <v>37</v>
      </c>
    </row>
    <row r="8" spans="2:55"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14"/>
      <c r="AX8" s="14"/>
    </row>
    <row r="9" spans="2:55"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108"/>
      <c r="AS9" s="93">
        <v>10939.359562679776</v>
      </c>
      <c r="AT9" s="27" t="s">
        <v>156</v>
      </c>
      <c r="AU9" s="53">
        <v>10646.310613758291</v>
      </c>
      <c r="AV9" s="27"/>
      <c r="AW9" s="56"/>
      <c r="AX9" s="14" t="s">
        <v>31</v>
      </c>
      <c r="AY9" s="186"/>
      <c r="AZ9" s="33"/>
      <c r="BA9" s="33"/>
      <c r="BB9" s="33"/>
      <c r="BC9" s="113"/>
    </row>
    <row r="10" spans="2:55"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108"/>
      <c r="AS10" s="93">
        <v>10636.7332099128</v>
      </c>
      <c r="AT10" s="27" t="s">
        <v>156</v>
      </c>
      <c r="AU10" s="53"/>
      <c r="AV10" s="27"/>
      <c r="AW10" s="56"/>
      <c r="AX10" s="14" t="s">
        <v>32</v>
      </c>
      <c r="AY10" s="186"/>
      <c r="AZ10" s="33"/>
      <c r="BA10" s="33"/>
      <c r="BB10" s="33"/>
      <c r="BC10" s="113"/>
    </row>
    <row r="11" spans="2:55"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108"/>
      <c r="AS11" s="93">
        <v>10433.412089300145</v>
      </c>
      <c r="AT11" s="27" t="s">
        <v>156</v>
      </c>
      <c r="AU11" s="53"/>
      <c r="AV11" s="27"/>
      <c r="AW11" s="56"/>
      <c r="AX11" s="14" t="s">
        <v>33</v>
      </c>
      <c r="AY11" s="186"/>
      <c r="AZ11" s="33"/>
      <c r="BA11" s="33"/>
      <c r="BB11" s="33"/>
      <c r="BC11" s="113"/>
    </row>
    <row r="12" spans="2:55"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108"/>
      <c r="AS12" s="93">
        <v>10607.051292896942</v>
      </c>
      <c r="AT12" s="27" t="s">
        <v>156</v>
      </c>
      <c r="AU12" s="53"/>
      <c r="AV12" s="27"/>
      <c r="AW12" s="25"/>
      <c r="AX12" s="14" t="s">
        <v>34</v>
      </c>
      <c r="AY12" s="186"/>
      <c r="AZ12" s="33"/>
      <c r="BA12" s="33"/>
      <c r="BB12" s="33"/>
      <c r="BC12" s="113"/>
    </row>
    <row r="13" spans="2:55"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108"/>
      <c r="AS13" s="155"/>
      <c r="AT13" s="27"/>
      <c r="AU13" s="30"/>
      <c r="AV13" s="27"/>
      <c r="AW13" s="25"/>
      <c r="AX13" s="28"/>
      <c r="AY13" s="186"/>
      <c r="AZ13" s="33"/>
      <c r="BA13" s="33"/>
      <c r="BC13" s="113"/>
    </row>
    <row r="14" spans="2:55"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109"/>
      <c r="AS14" s="55">
        <v>42616.556154789665</v>
      </c>
      <c r="AT14" s="97" t="s">
        <v>156</v>
      </c>
      <c r="AU14" s="55">
        <v>10646.310613758291</v>
      </c>
      <c r="AV14" s="97"/>
      <c r="AW14" s="25"/>
      <c r="AX14" s="15" t="s">
        <v>28</v>
      </c>
      <c r="AY14" s="186"/>
      <c r="AZ14" s="33"/>
      <c r="BA14" s="33"/>
    </row>
    <row r="15" spans="2:55"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41"/>
      <c r="AX15" s="35"/>
      <c r="AY15" s="186"/>
      <c r="BA15" s="33"/>
    </row>
    <row r="16" spans="2:55"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8"/>
      <c r="AY16" s="186"/>
      <c r="BA16" s="33"/>
    </row>
    <row r="17" spans="1:59" s="42" customFormat="1" ht="12.75" customHeight="1" x14ac:dyDescent="0.2">
      <c r="A17" s="17"/>
      <c r="B17" s="235" t="s">
        <v>39</v>
      </c>
      <c r="C17" s="235"/>
      <c r="D17" s="235"/>
      <c r="E17" s="232"/>
      <c r="F17" s="232"/>
      <c r="G17" s="232"/>
      <c r="H17" s="232"/>
      <c r="I17" s="232"/>
      <c r="J17" s="232"/>
      <c r="K17" s="232"/>
      <c r="L17" s="232"/>
      <c r="M17" s="232"/>
      <c r="N17" s="232"/>
      <c r="O17" s="232"/>
      <c r="P17" s="232"/>
      <c r="Q17" s="232"/>
      <c r="R17" s="232"/>
      <c r="S17" s="232"/>
      <c r="T17" s="232"/>
      <c r="U17" s="13"/>
      <c r="V17" s="13"/>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5" t="s">
        <v>41</v>
      </c>
      <c r="AX17" s="235"/>
      <c r="AY17" s="186"/>
      <c r="BA17" s="33"/>
    </row>
    <row r="18" spans="1:59" s="42" customFormat="1" ht="12.75" customHeight="1" x14ac:dyDescent="0.2">
      <c r="A18" s="17"/>
      <c r="B18" s="235" t="s">
        <v>40</v>
      </c>
      <c r="C18" s="235"/>
      <c r="D18" s="23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235" t="s">
        <v>42</v>
      </c>
      <c r="AX18" s="235"/>
      <c r="AY18" s="186"/>
      <c r="BA18" s="33"/>
    </row>
    <row r="19" spans="1: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186"/>
      <c r="BA19" s="33"/>
    </row>
    <row r="20" spans="1:59"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108"/>
      <c r="AS20" s="93">
        <v>4626.1732475885592</v>
      </c>
      <c r="AT20" s="27" t="s">
        <v>156</v>
      </c>
      <c r="AU20" s="53">
        <v>4288.30222228408</v>
      </c>
      <c r="AV20" s="27"/>
      <c r="AW20" s="56"/>
      <c r="AX20" s="14" t="s">
        <v>31</v>
      </c>
      <c r="AY20" s="186"/>
      <c r="BA20" s="33"/>
      <c r="BB20" s="119"/>
    </row>
    <row r="21" spans="1:59"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108"/>
      <c r="AS21" s="93">
        <v>4471.2784354190098</v>
      </c>
      <c r="AT21" s="27" t="s">
        <v>156</v>
      </c>
      <c r="AU21" s="53"/>
      <c r="AV21" s="27"/>
      <c r="AW21" s="56"/>
      <c r="AX21" s="14" t="s">
        <v>32</v>
      </c>
      <c r="AY21" s="186"/>
      <c r="BA21" s="33"/>
      <c r="BB21" s="119"/>
    </row>
    <row r="22" spans="1:59"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108"/>
      <c r="AS22" s="93">
        <v>4265.85112440577</v>
      </c>
      <c r="AT22" s="27" t="s">
        <v>156</v>
      </c>
      <c r="AU22" s="53"/>
      <c r="AV22" s="27"/>
      <c r="AW22" s="56"/>
      <c r="AX22" s="14" t="s">
        <v>33</v>
      </c>
      <c r="AY22" s="186"/>
      <c r="BA22" s="33"/>
      <c r="BB22" s="119"/>
    </row>
    <row r="23" spans="1:59"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108"/>
      <c r="AS23" s="93">
        <v>4417.4251377745077</v>
      </c>
      <c r="AT23" s="27" t="s">
        <v>156</v>
      </c>
      <c r="AU23" s="53"/>
      <c r="AV23" s="27"/>
      <c r="AW23" s="25"/>
      <c r="AX23" s="14" t="s">
        <v>34</v>
      </c>
      <c r="AY23" s="186"/>
      <c r="BA23" s="33"/>
    </row>
    <row r="24" spans="1: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108"/>
      <c r="AS24" s="155"/>
      <c r="AT24" s="27"/>
      <c r="AU24" s="30"/>
      <c r="AV24" s="27"/>
      <c r="AW24" s="25"/>
      <c r="AX24" s="28"/>
      <c r="AY24" s="186"/>
      <c r="BA24" s="33"/>
    </row>
    <row r="25" spans="1:59"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109"/>
      <c r="AS25" s="55">
        <v>17780.727945187849</v>
      </c>
      <c r="AT25" s="97" t="s">
        <v>156</v>
      </c>
      <c r="AU25" s="55">
        <v>4288.30222228408</v>
      </c>
      <c r="AV25" s="97"/>
      <c r="AW25" s="25"/>
      <c r="AX25" s="15" t="s">
        <v>28</v>
      </c>
      <c r="AY25" s="186"/>
      <c r="BA25" s="33"/>
    </row>
    <row r="26" spans="1: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23"/>
      <c r="AX26" s="46"/>
      <c r="AY26" s="186"/>
    </row>
    <row r="27" spans="1:59"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5"/>
      <c r="AX27" s="28"/>
    </row>
    <row r="28" spans="1:59" ht="44.25" customHeight="1" x14ac:dyDescent="0.2">
      <c r="B28" s="236" t="s">
        <v>158</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BD28" s="117"/>
      <c r="BE28" s="117"/>
      <c r="BF28" s="117"/>
      <c r="BG28" s="117"/>
    </row>
    <row r="29" spans="1:59" ht="18.75" customHeight="1" x14ac:dyDescent="0.2">
      <c r="B29" s="18"/>
      <c r="C29" s="18"/>
      <c r="D29" s="19"/>
      <c r="E29" s="19"/>
      <c r="F29" s="19"/>
      <c r="G29" s="19"/>
      <c r="H29" s="19"/>
      <c r="I29" s="19"/>
      <c r="J29" s="19"/>
      <c r="K29" s="19"/>
      <c r="L29" s="19"/>
    </row>
    <row r="30" spans="1:59" ht="18.75" customHeight="1" x14ac:dyDescent="0.2">
      <c r="B30" s="18"/>
      <c r="C30" s="18"/>
      <c r="D30" s="19"/>
      <c r="E30" s="19"/>
      <c r="F30" s="19"/>
      <c r="G30" s="19"/>
      <c r="H30" s="19"/>
      <c r="I30" s="19"/>
      <c r="J30" s="19"/>
      <c r="K30" s="19"/>
      <c r="L30" s="19"/>
      <c r="AQ30" s="113"/>
      <c r="AS30" s="113"/>
      <c r="AU30" s="113"/>
    </row>
    <row r="31" spans="1:59" ht="18.75" customHeight="1" x14ac:dyDescent="0.2">
      <c r="B31" s="18"/>
      <c r="C31" s="18"/>
      <c r="D31" s="19"/>
      <c r="E31" s="19"/>
      <c r="F31" s="19"/>
      <c r="G31" s="19"/>
      <c r="H31" s="19"/>
      <c r="I31" s="19"/>
      <c r="J31" s="19"/>
      <c r="K31" s="19"/>
      <c r="L31" s="19"/>
      <c r="AQ31" s="113"/>
      <c r="AS31" s="113"/>
      <c r="AU31" s="113"/>
    </row>
    <row r="32" spans="1:59" x14ac:dyDescent="0.2">
      <c r="AQ32" s="113"/>
      <c r="AS32" s="113"/>
      <c r="AU32" s="113"/>
    </row>
    <row r="33" spans="33:47" x14ac:dyDescent="0.2">
      <c r="AQ33" s="113"/>
      <c r="AS33" s="113"/>
      <c r="AU33" s="113"/>
    </row>
    <row r="35" spans="33:47" x14ac:dyDescent="0.2">
      <c r="AG35" s="113"/>
      <c r="AH35" s="113"/>
      <c r="AI35" s="113"/>
      <c r="AJ35" s="113"/>
      <c r="AK35" s="113"/>
      <c r="AL35" s="113"/>
      <c r="AM35" s="113"/>
      <c r="AN35" s="113"/>
      <c r="AO35" s="113"/>
      <c r="AP35" s="113"/>
      <c r="AQ35" s="113"/>
      <c r="AS35" s="113"/>
      <c r="AU35" s="113"/>
    </row>
    <row r="36" spans="33:47" x14ac:dyDescent="0.2">
      <c r="AG36" s="113"/>
      <c r="AH36" s="113"/>
      <c r="AI36" s="113"/>
      <c r="AJ36" s="113"/>
      <c r="AK36" s="113"/>
      <c r="AL36" s="113"/>
      <c r="AM36" s="113"/>
      <c r="AN36" s="113"/>
      <c r="AO36" s="113"/>
      <c r="AP36" s="113"/>
      <c r="AQ36" s="113"/>
    </row>
  </sheetData>
  <mergeCells count="29">
    <mergeCell ref="AU17:AV17"/>
    <mergeCell ref="I17:J17"/>
    <mergeCell ref="M17:N17"/>
    <mergeCell ref="W17:X17"/>
    <mergeCell ref="Y17:Z17"/>
    <mergeCell ref="K17:L17"/>
    <mergeCell ref="AQ17:AR17"/>
    <mergeCell ref="AC17:AD17"/>
    <mergeCell ref="AG17:AH17"/>
    <mergeCell ref="AO17:AP17"/>
    <mergeCell ref="AA17:AB17"/>
    <mergeCell ref="AM17:AN17"/>
    <mergeCell ref="AS17:AT17"/>
    <mergeCell ref="B28:AX28"/>
    <mergeCell ref="B7:D7"/>
    <mergeCell ref="B17:D17"/>
    <mergeCell ref="B6:D6"/>
    <mergeCell ref="E17:F17"/>
    <mergeCell ref="G17:H17"/>
    <mergeCell ref="AW17:AX17"/>
    <mergeCell ref="AE17:AF17"/>
    <mergeCell ref="O17:P17"/>
    <mergeCell ref="B18:D18"/>
    <mergeCell ref="AW6:AX6"/>
    <mergeCell ref="Q17:R17"/>
    <mergeCell ref="S17:T17"/>
    <mergeCell ref="AW18:AX18"/>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32</vt:i4>
      </vt:variant>
    </vt:vector>
  </HeadingPairs>
  <TitlesOfParts>
    <vt:vector size="51" baseType="lpstr">
      <vt:lpstr>Titel_Title</vt:lpstr>
      <vt:lpstr>Innehåll_Contents</vt:lpstr>
      <vt:lpstr>Kort om statistiken_In Brief</vt:lpstr>
      <vt:lpstr>Definitioner</vt:lpstr>
      <vt:lpstr>Definitions</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Definitions!Utskriftsområde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2024-03-04T09:21:47Z</cp:lastPrinted>
  <dcterms:created xsi:type="dcterms:W3CDTF">2006-04-04T13:19:40Z</dcterms:created>
  <dcterms:modified xsi:type="dcterms:W3CDTF">2024-06-18T13:49:34Z</dcterms:modified>
</cp:coreProperties>
</file>