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codeName="ThisWorkbook" defaultThemeVersion="124226"/>
  <mc:AlternateContent xmlns:mc="http://schemas.openxmlformats.org/markup-compatibility/2006">
    <mc:Choice Requires="x15">
      <x15ac:absPath xmlns:x15ac="http://schemas.microsoft.com/office/spreadsheetml/2010/11/ac" url="\\sfp02.ad292.local\avdelning\Statistikproduktion\2101_Bantrafik och Jvg\Järnvägstransporter kvartal\Kvartalsrapporter\2019\Kvartal 2\Till publicering\"/>
    </mc:Choice>
  </mc:AlternateContent>
  <xr:revisionPtr revIDLastSave="0" documentId="13_ncr:1_{64A4E3DB-1F44-4A90-9E37-041EEA9FCACF}" xr6:coauthVersionLast="43" xr6:coauthVersionMax="43" xr10:uidLastSave="{00000000-0000-0000-0000-000000000000}"/>
  <bookViews>
    <workbookView xWindow="23880" yWindow="-4620" windowWidth="29040" windowHeight="17640" tabRatio="884" xr2:uid="{00000000-000D-0000-FFFF-FFFF00000000}"/>
  </bookViews>
  <sheets>
    <sheet name="Titelsida" sheetId="48" r:id="rId1"/>
    <sheet name="Innehåll_Contents" sheetId="53" r:id="rId2"/>
    <sheet name="Fakta om statistiken (1)" sheetId="52" r:id="rId3"/>
    <sheet name="Fakta om statistiken (2)" sheetId="50" r:id="rId4"/>
    <sheet name="Definitioner" sheetId="51" r:id="rId5"/>
    <sheet name=" Histori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ur 1" sheetId="38" r:id="rId14"/>
    <sheet name="Figur 2" sheetId="39" r:id="rId15"/>
    <sheet name="Figur 3" sheetId="40" r:id="rId16"/>
    <sheet name="Figur 4" sheetId="41" r:id="rId17"/>
    <sheet name="Figur 5" sheetId="42" r:id="rId18"/>
    <sheet name="Figur 6" sheetId="43" r:id="rId19"/>
    <sheet name="Figur 7" sheetId="46" r:id="rId20"/>
    <sheet name="Figur 8" sheetId="47" r:id="rId21"/>
    <sheet name="Figur 9" sheetId="44" r:id="rId22"/>
    <sheet name="Figur 10" sheetId="45" r:id="rId23"/>
    <sheet name="-RÅDATA_KVARTAL-" sheetId="1" state="hidden" r:id="rId24"/>
  </sheets>
  <definedNames>
    <definedName name="Print_Area" localSheetId="5">' Historik'!$B$1:$AO$97</definedName>
    <definedName name="Print_Area" localSheetId="4">Definitioner!$A$1:$S$45</definedName>
    <definedName name="Print_Area" localSheetId="2">'Fakta om statistiken (1)'!$A$1:$U$28</definedName>
    <definedName name="Print_Area" localSheetId="3">'Fakta om statistiken (2)'!$A$1:$U$42</definedName>
    <definedName name="Print_Area" localSheetId="13">'Figur 1'!$A$1:$S$43</definedName>
    <definedName name="Print_Area" localSheetId="22">'Figur 10'!$A$1:$S$43</definedName>
    <definedName name="Print_Area" localSheetId="14">'Figur 2'!$A$1:$S$44</definedName>
    <definedName name="Print_Area" localSheetId="15">'Figur 3'!$A$1:$U$44</definedName>
    <definedName name="Print_Area" localSheetId="16">'Figur 4'!$A$1:$S$44</definedName>
    <definedName name="Print_Area" localSheetId="17">'Figur 5'!$A$1:$S$44</definedName>
    <definedName name="Print_Area" localSheetId="18">'Figur 6'!$A$1:$S$44</definedName>
    <definedName name="Print_Area" localSheetId="19">'Figur 7'!$A$1:$S$44</definedName>
    <definedName name="Print_Area" localSheetId="20">'Figur 8'!$A$1:$S$44</definedName>
    <definedName name="Print_Area" localSheetId="21">'Figur 9'!$A$1:$S$44</definedName>
    <definedName name="Print_Area" localSheetId="1">Innehåll_Contents!$A$1:$P$85</definedName>
    <definedName name="Print_Area" localSheetId="6">'K1_K2 '!$B$1:$AV$60</definedName>
    <definedName name="Print_Area" localSheetId="11">K11_K12!$A$1:$AY$59</definedName>
    <definedName name="Print_Area" localSheetId="12">K13_K14!$A$1:$AY$57</definedName>
    <definedName name="Print_Area" localSheetId="7">K3_K4!$B$1:$AV$58</definedName>
    <definedName name="Print_Area" localSheetId="8">K5_K6!$B$1:$AV$57</definedName>
    <definedName name="Print_Area" localSheetId="9">K7_K8!$B$1:$AV$58</definedName>
    <definedName name="Print_Area" localSheetId="10">K9_K10!$B$1:$AV$57</definedName>
    <definedName name="_xlnm.Print_Area" localSheetId="5">' Historik'!$B$1:$AO$96</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1">Innehåll_Contents!$A$1:$P$86</definedName>
    <definedName name="_xlnm.Print_Area" localSheetId="0">Titelsida!$A$1:$V$44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9" i="1"/>
  <c r="C13" i="1" s="1"/>
  <c r="C17" i="1" s="1"/>
  <c r="C21" i="1" s="1"/>
  <c r="C25" i="1" s="1"/>
  <c r="C29" i="1" s="1"/>
  <c r="C33" i="1" s="1"/>
  <c r="C37" i="1" s="1"/>
  <c r="C41" i="1" s="1"/>
  <c r="C45" i="1" s="1"/>
  <c r="C49" i="1" s="1"/>
  <c r="C53" i="1" s="1"/>
  <c r="C57" i="1" s="1"/>
  <c r="C61" i="1" s="1"/>
  <c r="C65" i="1" s="1"/>
  <c r="C69" i="1" s="1"/>
  <c r="C73" i="1" s="1"/>
  <c r="C10" i="1"/>
  <c r="C14" i="1" s="1"/>
  <c r="C18" i="1" s="1"/>
  <c r="C22" i="1" s="1"/>
  <c r="C26" i="1" s="1"/>
  <c r="C30" i="1" s="1"/>
  <c r="C34" i="1" s="1"/>
  <c r="C38" i="1" s="1"/>
  <c r="C42" i="1" s="1"/>
  <c r="C46" i="1" s="1"/>
  <c r="C50" i="1" s="1"/>
  <c r="C54" i="1" s="1"/>
  <c r="C58" i="1" s="1"/>
  <c r="C62" i="1" s="1"/>
  <c r="C66" i="1" s="1"/>
  <c r="C70" i="1" s="1"/>
  <c r="C74" i="1" s="1"/>
  <c r="C11" i="1"/>
  <c r="C15" i="1" s="1"/>
  <c r="C19" i="1" s="1"/>
  <c r="C23" i="1" s="1"/>
  <c r="C27" i="1" s="1"/>
  <c r="C31" i="1" s="1"/>
  <c r="C35" i="1" s="1"/>
  <c r="C39" i="1" s="1"/>
  <c r="C43" i="1" s="1"/>
  <c r="C47" i="1" s="1"/>
  <c r="C51" i="1" s="1"/>
  <c r="C55" i="1" s="1"/>
  <c r="C59" i="1" s="1"/>
  <c r="C63" i="1" s="1"/>
  <c r="C67" i="1" s="1"/>
  <c r="C71" i="1" s="1"/>
  <c r="C75"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73" i="1" s="1"/>
  <c r="A66" i="1"/>
  <c r="B70" i="1"/>
  <c r="A64" i="1"/>
  <c r="B68" i="1"/>
  <c r="A71" i="1"/>
  <c r="B75" i="1"/>
  <c r="A75" i="1" s="1"/>
  <c r="B74" i="1" l="1"/>
  <c r="A74" i="1" s="1"/>
  <c r="A70" i="1"/>
  <c r="B72" i="1"/>
  <c r="A72" i="1" s="1"/>
  <c r="A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B21" authorId="0" shapeId="0" xr:uid="{00000000-0006-0000-0500-000001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7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7" authorId="1" shapeId="0" xr:uid="{00000000-0006-0000-07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7" authorId="0" shapeId="0" xr:uid="{00000000-0006-0000-07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8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xr:uid="{00000000-0006-0000-08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8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7" authorId="1" shapeId="0" xr:uid="{00000000-0006-0000-08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7" authorId="0" shapeId="0" xr:uid="{00000000-0006-0000-08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A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7" authorId="0" shapeId="0" xr:uid="{00000000-0006-0000-0A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C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7" authorId="0" shapeId="0" xr:uid="{00000000-0006-0000-0C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<sst xmlns="http://schemas.openxmlformats.org/spreadsheetml/2006/main" count="1564" uniqueCount="221">
  <si>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</si>
  <si>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</si>
  <si>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</si>
  <si>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</si>
  <si>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</si>
  <si>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</si>
  <si>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</si>
  <si>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</si>
  <si>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</si>
  <si>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</si>
  <si>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</si>
  <si>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</si>
  <si>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</si>
  <si>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</si>
  <si>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</si>
  <si>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</si>
  <si>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</si>
  <si>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</si>
  <si>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</si>
  <si>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</si>
  <si>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</si>
  <si>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</si>
  <si>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</si>
  <si>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</si>
  <si>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</si>
  <si>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</si>
  <si>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</si>
  <si>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Year</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</si>
  <si>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</si>
  <si>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</si>
  <si>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</si>
  <si>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</si>
  <si>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</si>
  <si>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</si>
  <si>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</si>
  <si>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</si>
  <si>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</si>
  <si>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</si>
  <si>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</si>
  <si>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</si>
  <si>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</si>
  <si>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</si>
  <si>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</si>
  <si>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</si>
  <si>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</si>
  <si>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</si>
  <si>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</si>
  <si>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</si>
  <si>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</si>
  <si>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</si>
  <si>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</si>
  <si>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</si>
  <si>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</si>
  <si>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</si>
  <si>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</si>
  <si>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</si>
  <si>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</si>
  <si>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</si>
  <si>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</si>
  <si>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</si>
  <si>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</si>
  <si>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</si>
  <si>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</si>
  <si>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</si>
  <si>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</si>
  <si>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</si>
  <si>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</si>
  <si>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</si>
  <si>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</si>
  <si>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7a</t>
  </si>
  <si>
    <t>8a</t>
  </si>
  <si>
    <t>11a</t>
  </si>
  <si>
    <t>12a</t>
  </si>
  <si>
    <t>Domestic consignments excluding ore on the Ore Railway</t>
  </si>
  <si>
    <t>Cross-border consignments excluding ore on the Ore Railway</t>
  </si>
  <si>
    <t>(miljoner personkilometer)</t>
  </si>
  <si>
    <t>(million passenger-kilometres)</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</si>
  <si>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</si>
  <si>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</si>
  <si>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</si>
  <si>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</si>
  <si>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</si>
  <si>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</si>
  <si>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</si>
  <si>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</si>
  <si>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</si>
  <si>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</si>
  <si>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</si>
  <si>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</si>
  <si>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</si>
  <si>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</si>
  <si>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</si>
  <si>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</si>
  <si>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</si>
  <si>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</si>
  <si>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</si>
  <si>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</si>
  <si>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</si>
  <si>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</si>
  <si>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</si>
  <si>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</si>
  <si>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</si>
  <si>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</si>
  <si>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</si>
  <si>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</si>
  <si>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</si>
  <si>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</si>
  <si>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</si>
  <si>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</si>
  <si>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</si>
  <si>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</si>
  <si>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</si>
  <si>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</si>
  <si>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</si>
  <si>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</si>
  <si>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</si>
  <si>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</si>
  <si>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</si>
  <si>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</si>
  <si>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</si>
  <si>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</si>
  <si>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</si>
  <si>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</si>
  <si>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</si>
  <si>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</si>
  <si>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</si>
  <si>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</si>
  <si>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</si>
  <si>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</si>
  <si>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</si>
  <si>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</si>
  <si>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</si>
  <si>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Figur 5: Godstransporter på järnväg, transportarbete</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</si>
  <si>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</si>
  <si>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</si>
  <si>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</si>
  <si>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</si>
  <si>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</si>
  <si>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</si>
  <si>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</si>
  <si>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</si>
  <si>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</si>
  <si>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</si>
  <si>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</si>
  <si>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</si>
  <si>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</si>
  <si>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</si>
  <si>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</si>
  <si>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Kontaktpersoner:</t>
  </si>
  <si>
    <t>Trafikverket (producent):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</si>
  <si>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</si>
  <si>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</si>
  <si>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</si>
  <si>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</si>
  <si>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</si>
  <si>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</si>
  <si>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</si>
  <si>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</si>
  <si>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</si>
  <si>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</si>
  <si>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</si>
  <si>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</si>
  <si>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</si>
  <si>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</si>
  <si>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</si>
  <si>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</si>
  <si>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</si>
  <si>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</si>
  <si>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</si>
  <si>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</si>
  <si>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</si>
  <si>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</si>
  <si>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</si>
  <si>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</si>
  <si>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</si>
  <si>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</si>
  <si>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</si>
  <si>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</si>
  <si>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</si>
  <si>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</si>
  <si>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</si>
  <si>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</si>
  <si>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</si>
  <si>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t>Kvartalsuppgifter distribueras:</t>
  </si>
  <si>
    <t>Kvartalsuppgifter revideras (markeras med r):</t>
  </si>
  <si>
    <t>Årsstatistiken fastställs:</t>
  </si>
  <si>
    <t>Figur 6: Godstransporter på järnväg, exklusive malm på malmbanan, transportarbete</t>
  </si>
  <si>
    <t/>
  </si>
  <si>
    <t xml:space="preserve">Anm: Mellan åren 2016 och 2017 har förändrade metoder av skattningar av resandet, hos vissa uppgiftslämnare, resulterat i ökningar av antalet resor </t>
  </si>
  <si>
    <t>och transportarbete vilket medför att förändringar mellan åren bör tolkas med försiktighet.</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</si>
  <si>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</si>
  <si>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För godstrafik beräknas transportarbetet som godsmängden gånger hela den debiterade sträckan i kilometer. Enheten för godstransportarbetet är tonkilometer, som motsvarar transport av ett ton i en kilometer. Tonkilometer på utländsk sträcka ingår inte.</t>
  </si>
  <si>
    <t>Historik: Historisk översikt av järnvägstransporter</t>
  </si>
  <si>
    <t>Historik: Historical overview of railway transports</t>
  </si>
  <si>
    <t>Fredrik Lindberg</t>
  </si>
  <si>
    <t>tel: 010-414 42 36, e-post: fredrik.lindberg@trafa.se</t>
  </si>
  <si>
    <t>Sofia Nenzelius</t>
  </si>
  <si>
    <t>Henrik Petterson</t>
  </si>
  <si>
    <t>tel: 010-414 42 18, e-post: henrik.petterson@trafa.se</t>
  </si>
  <si>
    <t>under juni nästkommande år för alla fyra kvartal</t>
  </si>
  <si>
    <t>under juni nästkommande år för godstransporter</t>
  </si>
  <si>
    <t xml:space="preserve">under september nästkommande år för persontransporter. </t>
  </si>
  <si>
    <t>r</t>
  </si>
  <si>
    <r>
      <rPr>
        <vertAlign val="superscript"/>
        <sz val="8"/>
        <rFont val="Arial"/>
        <family val="2"/>
      </rPr>
      <t>1</t>
    </r>
    <r>
      <rPr>
        <sz val="8"/>
        <rFont val="Arial"/>
        <family val="2"/>
      </rPr>
      <t xml:space="preserve"> Före 2009 omfattar statistiken inte norska transittransporter från Norge till Norge genom Sverige.</t>
    </r>
  </si>
  <si>
    <r>
      <t xml:space="preserve">2018 </t>
    </r>
    <r>
      <rPr>
        <vertAlign val="superscript"/>
        <sz val="8"/>
        <rFont val="Arial"/>
        <family val="2"/>
      </rPr>
      <t>2</t>
    </r>
  </si>
  <si>
    <r>
      <t xml:space="preserve">2018 </t>
    </r>
    <r>
      <rPr>
        <b/>
        <vertAlign val="superscript"/>
        <sz val="8"/>
        <rFont val="Arial"/>
        <family val="2"/>
      </rPr>
      <t>1</t>
    </r>
  </si>
  <si>
    <t xml:space="preserve">tidigare. På totalnivå finns indikationer, baserat på utvecklingen av variabeln bruttotonkilometer, att det trots förändringarna finns en faktisk ökning av </t>
  </si>
  <si>
    <t>transportarbetet mellan 2017 och 2018. För de olika redovisningsgrupperna finns inte motsvarande jämförelse.</t>
  </si>
  <si>
    <t xml:space="preserve">before. At the total level, there are indications, based on the development of the gross tonne-kilometer variable, that despite these changes there is </t>
  </si>
  <si>
    <t>an actual increase in transport performance between 2017 and 2018. There is no corresponding comparison for the different sub-groups.</t>
  </si>
  <si>
    <t xml:space="preserve">Anm: På grund av förändrade insamlings- och bearbetningsmetoder är statistiken för 2018 inte jämförbar med tidigare år och skattas till högre nivåer än  </t>
  </si>
  <si>
    <t xml:space="preserve">Note: Due to changed collection and processing methods, data for 2018 are not comparable with previous years and are estimated at higher levels than </t>
  </si>
  <si>
    <t>Statistik 2019:25</t>
  </si>
  <si>
    <r>
      <t xml:space="preserve">Publiceringsdatum: </t>
    </r>
    <r>
      <rPr>
        <sz val="8"/>
        <rFont val="Arial"/>
        <family val="2"/>
      </rPr>
      <t>2019-09-16</t>
    </r>
  </si>
  <si>
    <t>Järnvägstransporter 2019 kvartal 2</t>
  </si>
  <si>
    <t>Railway transport 2019 quarter 2</t>
  </si>
  <si>
    <t>tel: 010-123 04 12, e-post: statistical.service@trafikverket.se</t>
  </si>
  <si>
    <r>
      <rPr>
        <vertAlign val="superscript"/>
        <sz val="8"/>
        <rFont val="Arial"/>
        <family val="2"/>
      </rPr>
      <t>1</t>
    </r>
    <r>
      <rPr>
        <sz val="8"/>
        <rFont val="Arial"/>
        <family val="2"/>
      </rPr>
      <t xml:space="preserve"> På grund av förändrade insamlings- och bearbetningsmetoder är statistiken för 2018 inte jämförbar med tidigare år och skattas till högre nivåer än tidigare. På totalnivå finns indikationer, baserat på utvecklingen av variabeln bruttotonkilometer, att det trots förändringarna finns en faktisk ökning av transportarbetet mellan 2017 och 2018. För de olika redovisningsgrupperna finns inte motsvarande jämförelse.
Mer information om tidsseriebrottet finns i kvalitetsdeklarationen.
</t>
    </r>
    <r>
      <rPr>
        <i/>
        <sz val="8"/>
        <rFont val="Arial"/>
        <family val="2"/>
      </rPr>
      <t>Due to changed collection and processing methods, data for 2018 are not comparable with previous years and are estimated at higher levels than before. At the total level, there are indications, based on the development of the gross tonne-kilometer variable, that despite these changes there is an actual increase in transport performance between 2017 and 2018. There is no corresponding comparison for the different sub-groups.
More information about the break in time series is available in the quality declaration.</t>
    </r>
  </si>
  <si>
    <r>
      <rPr>
        <vertAlign val="superscript"/>
        <sz val="8"/>
        <rFont val="Arial"/>
        <family val="2"/>
      </rPr>
      <t>2</t>
    </r>
    <r>
      <rPr>
        <sz val="8"/>
        <rFont val="Arial"/>
        <family val="2"/>
      </rPr>
      <t xml:space="preserve"> På grund av förändrade insamlings- och bearbetningsmetoder är statistiken för 2018 inte jämförbar med tidigare år och skattas till högre nivåer än tidigare. På totalnivå finns indikationer, baserat på utvecklingen av variabeln bruttotonkilometer, att det trots förändringarna finns en faktisk ökning av transportarbetet mellan 2017 och 2018. För de olika redovisningsgrupperna finns inte motsvarande jämförelse.
Mer information om tidsseriebrottet finns i kvalitetsdeklarationen.
</t>
    </r>
    <r>
      <rPr>
        <i/>
        <sz val="8"/>
        <rFont val="Arial"/>
        <family val="2"/>
      </rPr>
      <t>Due to changed collection and processing methods, data for 2018 are not comparable with previous years and are estimated at higher levels than before. At the total level, there are indications, based on the development of the gross tonne-kilometer variable, that despite these changes there is an actual increase in transport performance between 2017 and 2018. There is no corresponding comparison for the different sub-groups.
More information about the break in time series is available in the quality declaration.</t>
    </r>
  </si>
  <si>
    <t>Mer information om tidsseriebrottet finns i kvalitetsdeklarationen.</t>
  </si>
  <si>
    <t>More information about the break in time series is available in the quality declaration.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</si>
</sst>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44"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11"/>
      <name val="Arial"/>
      <family val="2"/>
    </font>
    <font>
      <sz val="8"/>
      <name val="Arial"/>
      <family val="2"/>
    </font>
    <font>
      <b/>
      <sz val="16"/>
      <color theme="0"/>
      <name val="Tahoma"/>
      <family val="2"/>
    </font>
    <font>
      <sz val="8"/>
      <color theme="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6">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40" fillId="0" borderId="0" applyFont="0" applyFill="0" applyBorder="0" applyAlignment="0" applyProtection="0"/>
    <xf numFmtId="0" fontId="1" fillId="0" borderId="0"/>
  </cellStyleXfs>
  <cellXfs count="322">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8" fillId="2" borderId="0" xfId="0" applyFont="1" applyFill="1" applyAlignment="1">
      <alignment vertical="center"/>
    </xf>
    <xf numFmtId="0" fontId="27" fillId="2" borderId="2" xfId="0" applyFont="1" applyFill="1" applyBorder="1" applyAlignment="1">
      <alignment horizontal="center" vertical="center" wrapText="1"/>
    </xf>
    <xf numFmtId="0" fontId="1" fillId="2" borderId="0" xfId="0" applyFont="1" applyFill="1"/>
    <xf numFmtId="9" fontId="25" fillId="2" borderId="0" xfId="4" applyNumberFormat="1" applyFont="1" applyFill="1" applyAlignment="1">
      <alignment vertical="center"/>
    </xf>
    <xf numFmtId="0" fontId="1" fillId="2" borderId="0" xfId="0" applyFont="1" applyFill="1" applyBorder="1" applyAlignment="1">
      <alignment horizontal="right"/>
    </xf>
    <xf numFmtId="3" fontId="17" fillId="2" borderId="0" xfId="0" applyNumberFormat="1" applyFont="1" applyFill="1" applyBorder="1" applyAlignment="1">
      <alignment horizontal="right"/>
    </xf>
    <xf numFmtId="0" fontId="11"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9" fillId="2" borderId="0" xfId="0" applyFont="1" applyFill="1" applyBorder="1" applyAlignment="1">
      <alignment horizontal="right" vertical="center"/>
    </xf>
    <xf numFmtId="1" fontId="17" fillId="2" borderId="0" xfId="0" applyNumberFormat="1" applyFont="1" applyFill="1" applyBorder="1" applyAlignment="1">
      <alignment vertical="center"/>
    </xf>
    <xf numFmtId="0" fontId="1" fillId="2" borderId="0" xfId="0" quotePrefix="1" applyFont="1" applyFill="1" applyBorder="1" applyAlignment="1"/>
    <xf numFmtId="9" fontId="25" fillId="2" borderId="0" xfId="4" applyFont="1" applyFill="1" applyAlignment="1">
      <alignment vertical="center"/>
    </xf>
    <xf numFmtId="0" fontId="9" fillId="2" borderId="0" xfId="0" applyFont="1" applyFill="1" applyBorder="1" applyAlignment="1">
      <alignment horizontal="right" vertical="center"/>
    </xf>
    <xf numFmtId="0" fontId="0" fillId="4" borderId="0" xfId="0" applyFill="1"/>
    <xf numFmtId="3" fontId="1" fillId="2" borderId="0" xfId="0" applyNumberFormat="1" applyFont="1" applyFill="1" applyBorder="1" applyAlignment="1">
      <alignment horizontal="right"/>
    </xf>
    <xf numFmtId="3" fontId="1" fillId="2" borderId="2" xfId="0" applyNumberFormat="1" applyFont="1" applyFill="1" applyBorder="1" applyAlignment="1">
      <alignment horizontal="right"/>
    </xf>
    <xf numFmtId="0" fontId="25" fillId="0" borderId="2" xfId="0" applyFont="1" applyFill="1" applyBorder="1" applyAlignment="1">
      <alignment horizontal="right" vertical="center"/>
    </xf>
    <xf numFmtId="0" fontId="0" fillId="0" borderId="0" xfId="0" applyFill="1"/>
    <xf numFmtId="0" fontId="39" fillId="2" borderId="0" xfId="0" applyFont="1" applyFill="1" applyBorder="1" applyAlignment="1">
      <alignment vertical="center"/>
    </xf>
    <xf numFmtId="3" fontId="9" fillId="0" borderId="0" xfId="0" applyNumberFormat="1" applyFont="1" applyFill="1" applyBorder="1" applyAlignment="1">
      <alignment horizontal="right" vertical="center"/>
    </xf>
    <xf numFmtId="164" fontId="25" fillId="2" borderId="0" xfId="4" applyNumberFormat="1" applyFont="1" applyFill="1" applyBorder="1" applyAlignment="1">
      <alignment vertical="center"/>
    </xf>
    <xf numFmtId="0" fontId="1" fillId="0" borderId="0" xfId="0" applyFont="1" applyFill="1"/>
    <xf numFmtId="0" fontId="2" fillId="0" borderId="0" xfId="1" applyFill="1" applyAlignment="1" applyProtection="1"/>
    <xf numFmtId="3" fontId="11" fillId="0" borderId="0" xfId="0" applyNumberFormat="1" applyFont="1" applyFill="1" applyBorder="1" applyAlignment="1">
      <alignment horizontal="right" vertical="center"/>
    </xf>
    <xf numFmtId="0" fontId="3" fillId="0" borderId="0" xfId="0" applyFont="1" applyFill="1"/>
    <xf numFmtId="0" fontId="17" fillId="0" borderId="0" xfId="0" applyFont="1" applyFill="1" applyBorder="1" applyAlignment="1">
      <alignment horizontal="left"/>
    </xf>
    <xf numFmtId="165" fontId="38" fillId="2" borderId="0" xfId="0" applyNumberFormat="1" applyFont="1" applyFill="1" applyAlignment="1">
      <alignment vertical="center"/>
    </xf>
    <xf numFmtId="0" fontId="1" fillId="0" borderId="0" xfId="0" applyFont="1"/>
    <xf numFmtId="0" fontId="9" fillId="2" borderId="0" xfId="0" applyFont="1" applyFill="1" applyBorder="1" applyAlignment="1">
      <alignment vertical="center"/>
    </xf>
    <xf numFmtId="0" fontId="37" fillId="2" borderId="0" xfId="0" applyFont="1" applyFill="1" applyBorder="1" applyAlignment="1">
      <alignment horizontal="right"/>
    </xf>
    <xf numFmtId="0" fontId="11" fillId="2" borderId="0" xfId="0" applyFont="1" applyFill="1" applyBorder="1" applyAlignment="1">
      <alignment horizontal="right" vertical="center"/>
    </xf>
    <xf numFmtId="0" fontId="1" fillId="2" borderId="0" xfId="0" applyFont="1" applyFill="1" applyBorder="1" applyAlignment="1">
      <alignment horizontal="left"/>
    </xf>
    <xf numFmtId="0" fontId="12" fillId="2" borderId="0" xfId="0" applyFont="1" applyFill="1" applyBorder="1" applyAlignment="1">
      <alignment horizontal="left" vertical="center"/>
    </xf>
    <xf numFmtId="0" fontId="14" fillId="2" borderId="0" xfId="0" applyFont="1" applyFill="1" applyBorder="1" applyAlignment="1">
      <alignment horizontal="left" vertical="center"/>
    </xf>
    <xf numFmtId="0" fontId="25" fillId="2" borderId="2" xfId="0" applyFont="1" applyFill="1" applyBorder="1" applyAlignment="1">
      <alignment horizontal="left" vertical="center"/>
    </xf>
    <xf numFmtId="0" fontId="9" fillId="2" borderId="0" xfId="0" applyFont="1" applyFill="1" applyBorder="1" applyAlignment="1">
      <alignment horizontal="left" vertical="center"/>
    </xf>
    <xf numFmtId="0" fontId="27" fillId="2" borderId="0" xfId="0" applyFont="1" applyFill="1" applyBorder="1" applyAlignment="1">
      <alignment horizontal="left" vertical="center"/>
    </xf>
    <xf numFmtId="0" fontId="9" fillId="2" borderId="2" xfId="0" applyFont="1" applyFill="1" applyBorder="1" applyAlignment="1">
      <alignment horizontal="left" vertical="center"/>
    </xf>
    <xf numFmtId="0" fontId="18" fillId="2" borderId="0" xfId="0" applyFont="1" applyFill="1" applyBorder="1" applyAlignment="1">
      <alignment horizontal="left" vertical="center"/>
    </xf>
    <xf numFmtId="0" fontId="25" fillId="2" borderId="0" xfId="0" applyFont="1" applyFill="1" applyBorder="1" applyAlignment="1">
      <alignment horizontal="left" vertical="center"/>
    </xf>
    <xf numFmtId="0" fontId="1" fillId="2" borderId="0" xfId="0" applyFont="1" applyFill="1" applyBorder="1" applyAlignment="1">
      <alignment horizontal="left" vertical="center"/>
    </xf>
    <xf numFmtId="3" fontId="17" fillId="2" borderId="10" xfId="0" applyNumberFormat="1" applyFont="1" applyFill="1" applyBorder="1" applyAlignment="1">
      <alignment horizontal="left" vertical="center"/>
    </xf>
    <xf numFmtId="3" fontId="37" fillId="2" borderId="10" xfId="0" applyNumberFormat="1" applyFont="1" applyFill="1" applyBorder="1" applyAlignment="1">
      <alignment horizontal="left" vertical="center"/>
    </xf>
    <xf numFmtId="0" fontId="14" fillId="2" borderId="0" xfId="5" applyFont="1" applyFill="1" applyAlignment="1"/>
    <xf numFmtId="0" fontId="14" fillId="2" borderId="0" xfId="5" applyFont="1" applyFill="1"/>
    <xf numFmtId="0" fontId="32" fillId="2" borderId="0" xfId="5" applyFont="1" applyFill="1" applyAlignment="1"/>
    <xf numFmtId="0" fontId="32" fillId="2" borderId="0" xfId="5" applyFont="1" applyFill="1"/>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166" fontId="6" fillId="0" borderId="1" xfId="0" applyNumberFormat="1" applyFont="1" applyFill="1" applyBorder="1"/>
    <xf numFmtId="166" fontId="6" fillId="0" borderId="1" xfId="0" applyNumberFormat="1" applyFont="1" applyBorder="1"/>
    <xf numFmtId="3" fontId="25" fillId="2" borderId="0" xfId="0" applyNumberFormat="1" applyFont="1" applyFill="1" applyBorder="1" applyAlignment="1">
      <alignment vertical="center"/>
    </xf>
    <xf numFmtId="166"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43" fillId="2" borderId="0" xfId="0" applyNumberFormat="1" applyFont="1" applyFill="1" applyAlignment="1">
      <alignment vertical="center"/>
    </xf>
    <xf numFmtId="166" fontId="27" fillId="2" borderId="0" xfId="0" applyNumberFormat="1" applyFont="1" applyFill="1" applyAlignment="1">
      <alignment vertical="center"/>
    </xf>
    <xf numFmtId="0" fontId="41" fillId="3" borderId="0" xfId="0" applyFont="1" applyFill="1" applyAlignment="1">
      <alignment horizontal="center" vertical="center"/>
    </xf>
    <xf numFmtId="0" fontId="42"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0" fillId="0" borderId="0" xfId="0" applyAlignment="1">
      <alignment vertical="top" wrapText="1"/>
    </xf>
    <xf numFmtId="0" fontId="1" fillId="2" borderId="0" xfId="0" applyFont="1" applyFill="1" applyBorder="1" applyAlignment="1">
      <alignment vertical="center"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2" borderId="6" xfId="0" applyFont="1" applyFill="1" applyBorder="1" applyAlignment="1">
      <alignment horizontal="left" vertical="center"/>
    </xf>
    <xf numFmtId="0" fontId="18" fillId="2" borderId="0" xfId="0" applyFont="1" applyFill="1" applyBorder="1" applyAlignment="1">
      <alignment horizontal="left" vertical="center"/>
    </xf>
    <xf numFmtId="0" fontId="9" fillId="2" borderId="6" xfId="0" applyFont="1" applyFill="1" applyBorder="1" applyAlignment="1">
      <alignment horizontal="left" vertical="center"/>
    </xf>
    <xf numFmtId="0" fontId="9" fillId="2" borderId="0" xfId="0" applyFont="1" applyFill="1" applyBorder="1" applyAlignment="1">
      <alignment horizontal="left" vertical="center"/>
    </xf>
    <xf numFmtId="0" fontId="9"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 fillId="2" borderId="0" xfId="0" quotePrefix="1" applyFont="1" applyFill="1" applyBorder="1" applyAlignment="1">
      <alignment vertical="center" wrapText="1"/>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6">
    <cellStyle name="Hyperlänk" xfId="1" builtinId="8"/>
    <cellStyle name="Normal" xfId="0" builtinId="0"/>
    <cellStyle name="Normal 2" xfId="2" xr:uid="{00000000-0005-0000-0000-000002000000}"/>
    <cellStyle name="Normal 3" xfId="5" xr:uid="{00000000-0005-0000-0000-000003000000}"/>
    <cellStyle name="Procent" xfId="4" builtinId="5"/>
    <cellStyle name="Procent 2"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'-RÅDATA_KVARTAL-'!$H$53:$H$69</c:f>
              <c:numCache>
                <c:formatCode>#,##0</c:formatCode>
                <c:ptCount val="17"/>
                <c:pt idx="0">
                  <c:v>53.194142117500661</c:v>
                </c:pt>
                <c:pt idx="1">
                  <c:v>50.545514303293011</c:v>
                </c:pt>
                <c:pt idx="2">
                  <c:v>56.831863387553391</c:v>
                </c:pt>
                <c:pt idx="3">
                  <c:v>54.272886199154449</c:v>
                </c:pt>
                <c:pt idx="4">
                  <c:v>55.792928325638897</c:v>
                </c:pt>
                <c:pt idx="5">
                  <c:v>51.58676008371647</c:v>
                </c:pt>
                <c:pt idx="6">
                  <c:v>59.292524822335992</c:v>
                </c:pt>
                <c:pt idx="7" formatCode="#\ ##0.0">
                  <c:v>57.848412893731478</c:v>
                </c:pt>
                <c:pt idx="8" formatCode="#\ ##0.0">
                  <c:v>57.652275421058199</c:v>
                </c:pt>
                <c:pt idx="9" formatCode="#\ ##0.0">
                  <c:v>52.70007588725872</c:v>
                </c:pt>
                <c:pt idx="10" formatCode="#\ ##0.0">
                  <c:v>61.615120197684476</c:v>
                </c:pt>
                <c:pt idx="11" formatCode="#\ ##0.0">
                  <c:v>60.925763210183682</c:v>
                </c:pt>
                <c:pt idx="12" formatCode="#\ ##0.0">
                  <c:v>62.258939115867676</c:v>
                </c:pt>
                <c:pt idx="13" formatCode="#\ ##0.0">
                  <c:v>56.927196609519449</c:v>
                </c:pt>
                <c:pt idx="14" formatCode="#\ ##0.0">
                  <c:v>66.378493906735571</c:v>
                </c:pt>
                <c:pt idx="15" formatCode="#\ ##0.0">
                  <c:v>64.968280989725685</c:v>
                </c:pt>
                <c:pt idx="16" formatCode="#\ ##0.0">
                  <c:v>65.7579459722362</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'-RÅDATA_KVARTAL-'!$A$49:$A$69</c:f>
              <c:strCache>
                <c:ptCount val="21"/>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pt idx="17">
                  <c:v>2018 Kvartal 3</c:v>
                </c:pt>
                <c:pt idx="18">
                  <c:v>2018 Kvartal 4</c:v>
                </c:pt>
                <c:pt idx="19">
                  <c:v>2019 Kvartal 1</c:v>
                </c:pt>
                <c:pt idx="20">
                  <c:v>2019 Kvartal 2</c:v>
                </c:pt>
              </c:strCache>
            </c:strRef>
          </c:cat>
          <c:val>
            <c:numRef>
              <c:f>'-RÅDATA_KVARTAL-'!$V$53:$V$69</c:f>
              <c:numCache>
                <c:formatCode>#,##0</c:formatCode>
                <c:ptCount val="17"/>
                <c:pt idx="0">
                  <c:v>211.29634385191466</c:v>
                </c:pt>
                <c:pt idx="1">
                  <c:v>212.47603459780555</c:v>
                </c:pt>
                <c:pt idx="2">
                  <c:v>214.43362335825356</c:v>
                </c:pt>
                <c:pt idx="3">
                  <c:v>214.8444060075015</c:v>
                </c:pt>
                <c:pt idx="4">
                  <c:v>217.44319221563973</c:v>
                </c:pt>
                <c:pt idx="5">
                  <c:v>218.48443799606321</c:v>
                </c:pt>
                <c:pt idx="6">
                  <c:v>220.94509943084583</c:v>
                </c:pt>
                <c:pt idx="7">
                  <c:v>224.52062612542284</c:v>
                </c:pt>
                <c:pt idx="8">
                  <c:v>226.37997322084212</c:v>
                </c:pt>
                <c:pt idx="9">
                  <c:v>227.49328902438438</c:v>
                </c:pt>
                <c:pt idx="10">
                  <c:v>229.81588439973285</c:v>
                </c:pt>
                <c:pt idx="11">
                  <c:v>232.89323471618508</c:v>
                </c:pt>
                <c:pt idx="12">
                  <c:v>237.49989841099455</c:v>
                </c:pt>
                <c:pt idx="13">
                  <c:v>241.72701913325528</c:v>
                </c:pt>
                <c:pt idx="14">
                  <c:v>246.49039284230639</c:v>
                </c:pt>
                <c:pt idx="15">
                  <c:v>250.53291062184837</c:v>
                </c:pt>
                <c:pt idx="16">
                  <c:v>254.03191747821691</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'-RÅDATA_KVARTAL-'!$K$53:$K$69</c:f>
              <c:numCache>
                <c:formatCode>#,##0</c:formatCode>
                <c:ptCount val="17"/>
                <c:pt idx="0">
                  <c:v>2041.8913124253017</c:v>
                </c:pt>
                <c:pt idx="1">
                  <c:v>1863.0798146900913</c:v>
                </c:pt>
                <c:pt idx="2">
                  <c:v>2059.8507052441287</c:v>
                </c:pt>
                <c:pt idx="3">
                  <c:v>2033.5865270978713</c:v>
                </c:pt>
                <c:pt idx="4">
                  <c:v>2172.3813078034136</c:v>
                </c:pt>
                <c:pt idx="5">
                  <c:v>2024.6149344255632</c:v>
                </c:pt>
                <c:pt idx="6">
                  <c:v>2130.7689380051529</c:v>
                </c:pt>
                <c:pt idx="7">
                  <c:v>2113.3852903082075</c:v>
                </c:pt>
                <c:pt idx="8">
                  <c:v>2243.0356191736159</c:v>
                </c:pt>
                <c:pt idx="9">
                  <c:v>2048.8260882076434</c:v>
                </c:pt>
                <c:pt idx="10">
                  <c:v>2238.1391995789136</c:v>
                </c:pt>
                <c:pt idx="11">
                  <c:v>2394.1899850204918</c:v>
                </c:pt>
                <c:pt idx="12">
                  <c:v>2395.6747817399719</c:v>
                </c:pt>
                <c:pt idx="13">
                  <c:v>2214.169345969417</c:v>
                </c:pt>
                <c:pt idx="14">
                  <c:v>2304.4189034056621</c:v>
                </c:pt>
                <c:pt idx="15">
                  <c:v>2208.8829964525012</c:v>
                </c:pt>
                <c:pt idx="16">
                  <c:v>2393.8147922616045</c:v>
                </c:pt>
              </c:numCache>
            </c:numRef>
          </c:val>
          <c:extLst>
            <c:ext xmlns:c16="http://schemas.microsoft.com/office/drawing/2014/chart" uri="{C3380CC4-5D6E-409C-BE32-E72D297353CC}">
              <c16:uniqueId val="{00000000-9396-494E-9673-8C1ED1B1650E}"/>
            </c:ext>
          </c:extLst>
        </c:ser>
        <c:dLbls>
          <c:showLegendKey val="0"/>
          <c:showVal val="0"/>
          <c:showCatName val="0"/>
          <c:showSerName val="0"/>
          <c:showPercent val="0"/>
          <c:showBubbleSize val="0"/>
        </c:dLbls>
        <c:gapWidth val="150"/>
        <c:axId val="426413488"/>
        <c:axId val="4264115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'-RÅDATA_KVARTAL-'!$Y$53:$Y$69</c:f>
              <c:numCache>
                <c:formatCode>#,##0</c:formatCode>
                <c:ptCount val="17"/>
                <c:pt idx="0">
                  <c:v>7734.3177272572448</c:v>
                </c:pt>
                <c:pt idx="1">
                  <c:v>7828.3996301986872</c:v>
                </c:pt>
                <c:pt idx="2">
                  <c:v>7899.420178461356</c:v>
                </c:pt>
                <c:pt idx="3">
                  <c:v>7998.4083594573922</c:v>
                </c:pt>
                <c:pt idx="4">
                  <c:v>8128.8983548355045</c:v>
                </c:pt>
                <c:pt idx="5">
                  <c:v>8290.4334745709766</c:v>
                </c:pt>
                <c:pt idx="6">
                  <c:v>8361.3517073319999</c:v>
                </c:pt>
                <c:pt idx="7">
                  <c:v>8441.1504705423376</c:v>
                </c:pt>
                <c:pt idx="8">
                  <c:v>8511.8047819125386</c:v>
                </c:pt>
                <c:pt idx="9">
                  <c:v>8536.0159356946187</c:v>
                </c:pt>
                <c:pt idx="10">
                  <c:v>8643.3861972683808</c:v>
                </c:pt>
                <c:pt idx="11">
                  <c:v>8924.1908919806647</c:v>
                </c:pt>
                <c:pt idx="12">
                  <c:v>9076.8300545470211</c:v>
                </c:pt>
                <c:pt idx="13">
                  <c:v>9242.1733123087943</c:v>
                </c:pt>
                <c:pt idx="14">
                  <c:v>9308.4530161355433</c:v>
                </c:pt>
                <c:pt idx="15">
                  <c:v>9123.1460275675527</c:v>
                </c:pt>
                <c:pt idx="16">
                  <c:v>9121.2860380891852</c:v>
                </c:pt>
              </c:numCache>
            </c:numRef>
          </c:val>
          <c:smooth val="0"/>
          <c:extLst>
            <c:ext xmlns:c16="http://schemas.microsoft.com/office/drawing/2014/chart" uri="{C3380CC4-5D6E-409C-BE32-E72D297353CC}">
              <c16:uniqueId val="{00000001-9396-494E-9673-8C1ED1B1650E}"/>
            </c:ext>
          </c:extLst>
        </c:ser>
        <c:dLbls>
          <c:showLegendKey val="0"/>
          <c:showVal val="0"/>
          <c:showCatName val="0"/>
          <c:showSerName val="0"/>
          <c:showPercent val="0"/>
          <c:showBubbleSize val="0"/>
        </c:dLbls>
        <c:marker val="1"/>
        <c:smooth val="0"/>
        <c:axId val="426410352"/>
        <c:axId val="426411920"/>
      </c:lineChart>
      <c:catAx>
        <c:axId val="426413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1528"/>
        <c:crosses val="autoZero"/>
        <c:auto val="0"/>
        <c:lblAlgn val="ctr"/>
        <c:lblOffset val="100"/>
        <c:tickLblSkip val="1"/>
        <c:tickMarkSkip val="1"/>
        <c:noMultiLvlLbl val="0"/>
      </c:catAx>
      <c:valAx>
        <c:axId val="426411528"/>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488"/>
        <c:crosses val="autoZero"/>
        <c:crossBetween val="between"/>
      </c:valAx>
      <c:catAx>
        <c:axId val="426410352"/>
        <c:scaling>
          <c:orientation val="minMax"/>
        </c:scaling>
        <c:delete val="1"/>
        <c:axPos val="b"/>
        <c:numFmt formatCode="General" sourceLinked="1"/>
        <c:majorTickMark val="out"/>
        <c:minorTickMark val="none"/>
        <c:tickLblPos val="none"/>
        <c:crossAx val="426411920"/>
        <c:crosses val="autoZero"/>
        <c:auto val="0"/>
        <c:lblAlgn val="ctr"/>
        <c:lblOffset val="100"/>
        <c:noMultiLvlLbl val="0"/>
      </c:catAx>
      <c:valAx>
        <c:axId val="426411920"/>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035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'-RÅDATA_KVARTAL-'!$I$53:$I$69</c:f>
              <c:numCache>
                <c:formatCode>#,##0</c:formatCode>
                <c:ptCount val="17"/>
                <c:pt idx="0">
                  <c:v>3154.2296504759502</c:v>
                </c:pt>
                <c:pt idx="1">
                  <c:v>3170.4332547363792</c:v>
                </c:pt>
                <c:pt idx="2">
                  <c:v>3279.0613789860163</c:v>
                </c:pt>
                <c:pt idx="3">
                  <c:v>3054.3287078747458</c:v>
                </c:pt>
                <c:pt idx="4">
                  <c:v>3222.5098849440537</c:v>
                </c:pt>
                <c:pt idx="5">
                  <c:v>3209.2275186064003</c:v>
                </c:pt>
                <c:pt idx="6">
                  <c:v>3314.2453726949893</c:v>
                </c:pt>
                <c:pt idx="7">
                  <c:v>3256.1015457775611</c:v>
                </c:pt>
                <c:pt idx="8">
                  <c:v>3368.6296314712486</c:v>
                </c:pt>
                <c:pt idx="9">
                  <c:v>3285.240695004517</c:v>
                </c:pt>
                <c:pt idx="10">
                  <c:v>3420.6405132162727</c:v>
                </c:pt>
                <c:pt idx="11">
                  <c:v>3303.8834667733177</c:v>
                </c:pt>
                <c:pt idx="12">
                  <c:v>3454.2547655821031</c:v>
                </c:pt>
                <c:pt idx="13">
                  <c:v>3264.0658915842396</c:v>
                </c:pt>
                <c:pt idx="14">
                  <c:v>3524.5941233158082</c:v>
                </c:pt>
                <c:pt idx="15">
                  <c:v>3507.2234190113695</c:v>
                </c:pt>
                <c:pt idx="16">
                  <c:v>3650.5049137078913</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'-RÅDATA_KVARTAL-'!$W$53:$W$69</c:f>
              <c:numCache>
                <c:formatCode>#,##0</c:formatCode>
                <c:ptCount val="17"/>
                <c:pt idx="0">
                  <c:v>12295.744863067417</c:v>
                </c:pt>
                <c:pt idx="1">
                  <c:v>12466.404243847899</c:v>
                </c:pt>
                <c:pt idx="2">
                  <c:v>12649.943776457514</c:v>
                </c:pt>
                <c:pt idx="3">
                  <c:v>12658.052992073091</c:v>
                </c:pt>
                <c:pt idx="4">
                  <c:v>12726.333226541195</c:v>
                </c:pt>
                <c:pt idx="5">
                  <c:v>12765.127490411214</c:v>
                </c:pt>
                <c:pt idx="6">
                  <c:v>12800.31148412019</c:v>
                </c:pt>
                <c:pt idx="7">
                  <c:v>13002.084322023005</c:v>
                </c:pt>
                <c:pt idx="8">
                  <c:v>13148.2040685502</c:v>
                </c:pt>
                <c:pt idx="9">
                  <c:v>13224.217244948317</c:v>
                </c:pt>
                <c:pt idx="10">
                  <c:v>13330.6123854696</c:v>
                </c:pt>
                <c:pt idx="11">
                  <c:v>13378.394306465356</c:v>
                </c:pt>
                <c:pt idx="12">
                  <c:v>13464.01944057621</c:v>
                </c:pt>
                <c:pt idx="13">
                  <c:v>13442.844637155933</c:v>
                </c:pt>
                <c:pt idx="14">
                  <c:v>13546.798247255469</c:v>
                </c:pt>
                <c:pt idx="15">
                  <c:v>13750.138199493522</c:v>
                </c:pt>
                <c:pt idx="16">
                  <c:v>13946.38834761931</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'-RÅDATA_KVARTAL-'!$D$53:$D$69</c:f>
              <c:numCache>
                <c:formatCode>#,##0</c:formatCode>
                <c:ptCount val="17"/>
                <c:pt idx="0">
                  <c:v>16145.019139300521</c:v>
                </c:pt>
                <c:pt idx="1">
                  <c:v>16026.933422173168</c:v>
                </c:pt>
                <c:pt idx="2">
                  <c:v>16449.974996949408</c:v>
                </c:pt>
                <c:pt idx="3">
                  <c:v>16483.647252192062</c:v>
                </c:pt>
                <c:pt idx="4">
                  <c:v>16682.728836429513</c:v>
                </c:pt>
                <c:pt idx="5">
                  <c:v>16654.381146771739</c:v>
                </c:pt>
                <c:pt idx="6">
                  <c:v>17657.952172642385</c:v>
                </c:pt>
                <c:pt idx="7">
                  <c:v>17570.533737326416</c:v>
                </c:pt>
                <c:pt idx="8">
                  <c:v>16840.891028668964</c:v>
                </c:pt>
                <c:pt idx="9">
                  <c:v>16693.736688118908</c:v>
                </c:pt>
                <c:pt idx="10">
                  <c:v>18245.095703641826</c:v>
                </c:pt>
                <c:pt idx="11">
                  <c:v>18776.032929997018</c:v>
                </c:pt>
                <c:pt idx="12">
                  <c:v>18162.33640855765</c:v>
                </c:pt>
                <c:pt idx="13">
                  <c:v>18196.586809584034</c:v>
                </c:pt>
                <c:pt idx="14">
                  <c:v>19159.712598252467</c:v>
                </c:pt>
                <c:pt idx="15">
                  <c:v>18141.138647586184</c:v>
                </c:pt>
                <c:pt idx="16">
                  <c:v>19014.341400835525</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'-RÅDATA_KVARTAL-'!$R$53:$R$69</c:f>
              <c:numCache>
                <c:formatCode>#,##0</c:formatCode>
                <c:ptCount val="17"/>
                <c:pt idx="0">
                  <c:v>66304.630835781238</c:v>
                </c:pt>
                <c:pt idx="1">
                  <c:v>65751.900903771631</c:v>
                </c:pt>
                <c:pt idx="2">
                  <c:v>64998.634099142044</c:v>
                </c:pt>
                <c:pt idx="3">
                  <c:v>65105.574810615159</c:v>
                </c:pt>
                <c:pt idx="4">
                  <c:v>65643.284507744145</c:v>
                </c:pt>
                <c:pt idx="5">
                  <c:v>66270.732232342707</c:v>
                </c:pt>
                <c:pt idx="6">
                  <c:v>67478.709408035706</c:v>
                </c:pt>
                <c:pt idx="7">
                  <c:v>68565.595893170059</c:v>
                </c:pt>
                <c:pt idx="8">
                  <c:v>68723.758085409499</c:v>
                </c:pt>
                <c:pt idx="9">
                  <c:v>68763.113626756676</c:v>
                </c:pt>
                <c:pt idx="10">
                  <c:v>69350.257157756118</c:v>
                </c:pt>
                <c:pt idx="11">
                  <c:v>70555.756350426716</c:v>
                </c:pt>
                <c:pt idx="12">
                  <c:v>71877.201730315399</c:v>
                </c:pt>
                <c:pt idx="13">
                  <c:v>73380.051851780532</c:v>
                </c:pt>
                <c:pt idx="14">
                  <c:v>74294.668746391166</c:v>
                </c:pt>
                <c:pt idx="15">
                  <c:v>73659.774463980342</c:v>
                </c:pt>
                <c:pt idx="16">
                  <c:v>74511.779456258198</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424301144"/>
        <c:axId val="424305456"/>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catAx>
        <c:axId val="424301144"/>
        <c:scaling>
          <c:orientation val="minMax"/>
        </c:scaling>
        <c:delete val="1"/>
        <c:axPos val="b"/>
        <c:numFmt formatCode="General" sourceLinked="1"/>
        <c:majorTickMark val="out"/>
        <c:minorTickMark val="none"/>
        <c:tickLblPos val="none"/>
        <c:crossAx val="424305456"/>
        <c:crosses val="autoZero"/>
        <c:auto val="0"/>
        <c:lblAlgn val="ctr"/>
        <c:lblOffset val="100"/>
        <c:noMultiLvlLbl val="0"/>
      </c:catAx>
      <c:valAx>
        <c:axId val="424305456"/>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144"/>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'-RÅDATA_KVARTAL-'!$F$53:$F$69</c:f>
              <c:numCache>
                <c:formatCode>#,##0</c:formatCode>
                <c:ptCount val="17"/>
                <c:pt idx="0">
                  <c:v>9575.0737739095639</c:v>
                </c:pt>
                <c:pt idx="1">
                  <c:v>8821.2926404949139</c:v>
                </c:pt>
                <c:pt idx="2">
                  <c:v>9393.4442756670906</c:v>
                </c:pt>
                <c:pt idx="3">
                  <c:v>9380.1161395355084</c:v>
                </c:pt>
                <c:pt idx="4">
                  <c:v>9599.6044067918519</c:v>
                </c:pt>
                <c:pt idx="5">
                  <c:v>8644.1307572367587</c:v>
                </c:pt>
                <c:pt idx="6">
                  <c:v>9877.4261044715822</c:v>
                </c:pt>
                <c:pt idx="7">
                  <c:v>9731.9634559900987</c:v>
                </c:pt>
                <c:pt idx="8">
                  <c:v>9388.5093014034755</c:v>
                </c:pt>
                <c:pt idx="9">
                  <c:v>8606.0474750250905</c:v>
                </c:pt>
                <c:pt idx="10">
                  <c:v>9648.6099253374559</c:v>
                </c:pt>
                <c:pt idx="11">
                  <c:v>10520.297712406507</c:v>
                </c:pt>
                <c:pt idx="12">
                  <c:v>10452.204218099203</c:v>
                </c:pt>
                <c:pt idx="13">
                  <c:v>9963.7190572727741</c:v>
                </c:pt>
                <c:pt idx="14">
                  <c:v>10977.729758612692</c:v>
                </c:pt>
                <c:pt idx="15">
                  <c:v>11014.615647586183</c:v>
                </c:pt>
                <c:pt idx="16">
                  <c:v>10870.509400835525</c:v>
                </c:pt>
              </c:numCache>
            </c:numRef>
          </c:val>
          <c:extLst>
            <c:ext xmlns:c16="http://schemas.microsoft.com/office/drawing/2014/chart" uri="{C3380CC4-5D6E-409C-BE32-E72D297353CC}">
              <c16:uniqueId val="{00000000-6C7C-4618-9EE0-2FE099131B47}"/>
            </c:ext>
          </c:extLst>
        </c:ser>
        <c:dLbls>
          <c:showLegendKey val="0"/>
          <c:showVal val="0"/>
          <c:showCatName val="0"/>
          <c:showSerName val="0"/>
          <c:showPercent val="0"/>
          <c:showBubbleSize val="0"/>
        </c:dLbls>
        <c:gapWidth val="150"/>
        <c:axId val="425777896"/>
        <c:axId val="4257794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'-RÅDATA_KVARTAL-'!$T$53:$T$69</c:f>
              <c:numCache>
                <c:formatCode>#,##0</c:formatCode>
                <c:ptCount val="17"/>
                <c:pt idx="0">
                  <c:v>38365.389338741821</c:v>
                </c:pt>
                <c:pt idx="1">
                  <c:v>38040.537625053956</c:v>
                </c:pt>
                <c:pt idx="2">
                  <c:v>37579.00809914204</c:v>
                </c:pt>
                <c:pt idx="3">
                  <c:v>37169.92682960708</c:v>
                </c:pt>
                <c:pt idx="4">
                  <c:v>37194.457462489365</c:v>
                </c:pt>
                <c:pt idx="5">
                  <c:v>37017.295579231213</c:v>
                </c:pt>
                <c:pt idx="6">
                  <c:v>37501.277408035705</c:v>
                </c:pt>
                <c:pt idx="7">
                  <c:v>37853.124724490292</c:v>
                </c:pt>
                <c:pt idx="8">
                  <c:v>37642.029619101915</c:v>
                </c:pt>
                <c:pt idx="9">
                  <c:v>37603.946336890251</c:v>
                </c:pt>
                <c:pt idx="10">
                  <c:v>37375.130157756124</c:v>
                </c:pt>
                <c:pt idx="11">
                  <c:v>38163.464414172529</c:v>
                </c:pt>
                <c:pt idx="12">
                  <c:v>39227.159330868257</c:v>
                </c:pt>
                <c:pt idx="13">
                  <c:v>40584.83091311594</c:v>
                </c:pt>
                <c:pt idx="14">
                  <c:v>41913.950746391172</c:v>
                </c:pt>
                <c:pt idx="15">
                  <c:v>42408.268681570851</c:v>
                </c:pt>
                <c:pt idx="16">
                  <c:v>42826.573864307175</c:v>
                </c:pt>
              </c:numCache>
            </c:numRef>
          </c:val>
          <c:smooth val="0"/>
          <c:extLst>
            <c:ext xmlns:c16="http://schemas.microsoft.com/office/drawing/2014/chart" uri="{C3380CC4-5D6E-409C-BE32-E72D297353CC}">
              <c16:uniqueId val="{00000001-6C7C-4618-9EE0-2FE099131B47}"/>
            </c:ext>
          </c:extLst>
        </c:ser>
        <c:dLbls>
          <c:showLegendKey val="0"/>
          <c:showVal val="0"/>
          <c:showCatName val="0"/>
          <c:showSerName val="0"/>
          <c:showPercent val="0"/>
          <c:showBubbleSize val="0"/>
        </c:dLbls>
        <c:marker val="1"/>
        <c:smooth val="0"/>
        <c:axId val="425781032"/>
        <c:axId val="425778680"/>
      </c:lineChart>
      <c:catAx>
        <c:axId val="4257778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464"/>
        <c:crosses val="autoZero"/>
        <c:auto val="0"/>
        <c:lblAlgn val="ctr"/>
        <c:lblOffset val="100"/>
        <c:tickLblSkip val="1"/>
        <c:tickMarkSkip val="1"/>
        <c:noMultiLvlLbl val="0"/>
      </c:catAx>
      <c:valAx>
        <c:axId val="42577946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7896"/>
        <c:crosses val="autoZero"/>
        <c:crossBetween val="between"/>
      </c:valAx>
      <c:catAx>
        <c:axId val="425781032"/>
        <c:scaling>
          <c:orientation val="minMax"/>
        </c:scaling>
        <c:delete val="1"/>
        <c:axPos val="b"/>
        <c:numFmt formatCode="General" sourceLinked="1"/>
        <c:majorTickMark val="out"/>
        <c:minorTickMark val="none"/>
        <c:tickLblPos val="none"/>
        <c:crossAx val="425778680"/>
        <c:crosses val="autoZero"/>
        <c:auto val="0"/>
        <c:lblAlgn val="ctr"/>
        <c:lblOffset val="100"/>
        <c:noMultiLvlLbl val="0"/>
      </c:catAx>
      <c:valAx>
        <c:axId val="425778680"/>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03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'-RÅDATA_KVARTAL-'!$E$53:$E$69</c:f>
              <c:numCache>
                <c:formatCode>#,##0</c:formatCode>
                <c:ptCount val="17"/>
                <c:pt idx="0">
                  <c:v>5180.9994331316047</c:v>
                </c:pt>
                <c:pt idx="1">
                  <c:v>4890.9295413522086</c:v>
                </c:pt>
                <c:pt idx="2">
                  <c:v>5389.5366912797763</c:v>
                </c:pt>
                <c:pt idx="3">
                  <c:v>5165.4941808099493</c:v>
                </c:pt>
                <c:pt idx="4">
                  <c:v>5361.5606288687086</c:v>
                </c:pt>
                <c:pt idx="5">
                  <c:v>5197.0152899173763</c:v>
                </c:pt>
                <c:pt idx="6">
                  <c:v>5681.6855131638395</c:v>
                </c:pt>
                <c:pt idx="7">
                  <c:v>5444.8533382835503</c:v>
                </c:pt>
                <c:pt idx="8">
                  <c:v>5297.2787885193438</c:v>
                </c:pt>
                <c:pt idx="9">
                  <c:v>5301.8754917113638</c:v>
                </c:pt>
                <c:pt idx="10">
                  <c:v>5794.1681463907535</c:v>
                </c:pt>
                <c:pt idx="11">
                  <c:v>5957.5970709439562</c:v>
                </c:pt>
                <c:pt idx="12">
                  <c:v>5879.5577681693649</c:v>
                </c:pt>
                <c:pt idx="13">
                  <c:v>5842.9603734031207</c:v>
                </c:pt>
                <c:pt idx="14">
                  <c:v>6182.545096134947</c:v>
                </c:pt>
                <c:pt idx="15">
                  <c:v>5838.8475743822337</c:v>
                </c:pt>
                <c:pt idx="16">
                  <c:v>5981.4902162686121</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'-RÅDATA_KVARTAL-'!$S$53:$S$69</c:f>
              <c:numCache>
                <c:formatCode>#,##0</c:formatCode>
                <c:ptCount val="17"/>
                <c:pt idx="0">
                  <c:v>20953.125579910105</c:v>
                </c:pt>
                <c:pt idx="1">
                  <c:v>20817.326348451945</c:v>
                </c:pt>
                <c:pt idx="2">
                  <c:v>20699.316376736155</c:v>
                </c:pt>
                <c:pt idx="3">
                  <c:v>20626.95984657354</c:v>
                </c:pt>
                <c:pt idx="4">
                  <c:v>20807.521042310644</c:v>
                </c:pt>
                <c:pt idx="5">
                  <c:v>21113.606790875812</c:v>
                </c:pt>
                <c:pt idx="6">
                  <c:v>21405.755612759876</c:v>
                </c:pt>
                <c:pt idx="7">
                  <c:v>21685.114770233478</c:v>
                </c:pt>
                <c:pt idx="8">
                  <c:v>21620.832929884109</c:v>
                </c:pt>
                <c:pt idx="9">
                  <c:v>21725.693131678097</c:v>
                </c:pt>
                <c:pt idx="10">
                  <c:v>21838.175764905012</c:v>
                </c:pt>
                <c:pt idx="11">
                  <c:v>22350.919497565417</c:v>
                </c:pt>
                <c:pt idx="12">
                  <c:v>22933.198477215439</c:v>
                </c:pt>
                <c:pt idx="13">
                  <c:v>23474.283358907196</c:v>
                </c:pt>
                <c:pt idx="14">
                  <c:v>23862.660308651393</c:v>
                </c:pt>
                <c:pt idx="15">
                  <c:v>23743.910812089667</c:v>
                </c:pt>
                <c:pt idx="16">
                  <c:v>23845.843260188914</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'-RÅDATA_KVARTAL-'!$G$53:$G$69</c:f>
              <c:numCache>
                <c:formatCode>#,##0</c:formatCode>
                <c:ptCount val="17"/>
                <c:pt idx="0">
                  <c:v>4110.7770766668718</c:v>
                </c:pt>
                <c:pt idx="1">
                  <c:v>3763.8821237164893</c:v>
                </c:pt>
                <c:pt idx="2">
                  <c:v>4262.7097644294408</c:v>
                </c:pt>
                <c:pt idx="3">
                  <c:v>4059.671307737518</c:v>
                </c:pt>
                <c:pt idx="4">
                  <c:v>4198.8441346319296</c:v>
                </c:pt>
                <c:pt idx="5">
                  <c:v>3914.5779363588954</c:v>
                </c:pt>
                <c:pt idx="6">
                  <c:v>4457.584103831532</c:v>
                </c:pt>
                <c:pt idx="7">
                  <c:v>4212.4238439253513</c:v>
                </c:pt>
                <c:pt idx="8">
                  <c:v>4114.4095752009853</c:v>
                </c:pt>
                <c:pt idx="9">
                  <c:v>4005.0393892701495</c:v>
                </c:pt>
                <c:pt idx="10">
                  <c:v>4413.0362242085257</c:v>
                </c:pt>
                <c:pt idx="11">
                  <c:v>4676.5620580439563</c:v>
                </c:pt>
                <c:pt idx="12">
                  <c:v>4668.0806380693648</c:v>
                </c:pt>
                <c:pt idx="13">
                  <c:v>4510.4236904031204</c:v>
                </c:pt>
                <c:pt idx="14">
                  <c:v>4890.7807327349474</c:v>
                </c:pt>
                <c:pt idx="15">
                  <c:v>4707.9385893822337</c:v>
                </c:pt>
                <c:pt idx="16">
                  <c:v>4717.1212346686125</c:v>
                </c:pt>
              </c:numCache>
            </c:numRef>
          </c:val>
          <c:extLst>
            <c:ext xmlns:c16="http://schemas.microsoft.com/office/drawing/2014/chart" uri="{C3380CC4-5D6E-409C-BE32-E72D297353CC}">
              <c16:uniqueId val="{00000000-4DD6-4869-8ACA-05064D29029F}"/>
            </c:ext>
          </c:extLst>
        </c:ser>
        <c:dLbls>
          <c:showLegendKey val="0"/>
          <c:showVal val="0"/>
          <c:showCatName val="0"/>
          <c:showSerName val="0"/>
          <c:showPercent val="0"/>
          <c:showBubbleSize val="0"/>
        </c:dLbls>
        <c:gapWidth val="150"/>
        <c:axId val="425782600"/>
        <c:axId val="4257818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multiLvlStrRef>
              <c:f>'-RÅDATA_KVARTAL-'!$A$53:$B$69</c:f>
              <c:multiLvlStrCache>
                <c:ptCount val="17"/>
                <c:lvl>
                  <c:pt idx="0">
                    <c:v>2015</c:v>
                  </c:pt>
                  <c:pt idx="1">
                    <c:v>2015</c:v>
                  </c:pt>
                  <c:pt idx="2">
                    <c:v>2015</c:v>
                  </c:pt>
                  <c:pt idx="3">
                    <c:v>2016</c:v>
                  </c:pt>
                  <c:pt idx="4">
                    <c:v>2016</c:v>
                  </c:pt>
                  <c:pt idx="5">
                    <c:v>2016</c:v>
                  </c:pt>
                  <c:pt idx="6">
                    <c:v>2016</c:v>
                  </c:pt>
                  <c:pt idx="7">
                    <c:v>2017</c:v>
                  </c:pt>
                  <c:pt idx="8">
                    <c:v>2017</c:v>
                  </c:pt>
                  <c:pt idx="9">
                    <c:v>2017</c:v>
                  </c:pt>
                  <c:pt idx="10">
                    <c:v>2017</c:v>
                  </c:pt>
                  <c:pt idx="11">
                    <c:v>2018</c:v>
                  </c:pt>
                  <c:pt idx="12">
                    <c:v>2018</c:v>
                  </c:pt>
                  <c:pt idx="13">
                    <c:v>2018</c:v>
                  </c:pt>
                  <c:pt idx="14">
                    <c:v>2018</c:v>
                  </c:pt>
                  <c:pt idx="15">
                    <c:v>2019</c:v>
                  </c:pt>
                  <c:pt idx="16">
                    <c:v>2019</c:v>
                  </c:pt>
                </c:lvl>
                <c:lvl>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lvl>
              </c:multiLvlStrCache>
            </c:multiLvlStrRef>
          </c:cat>
          <c:val>
            <c:numRef>
              <c:f>'-RÅDATA_KVARTAL-'!$U$53:$U$69</c:f>
              <c:numCache>
                <c:formatCode>#,##0</c:formatCode>
                <c:ptCount val="17"/>
                <c:pt idx="0">
                  <c:v>16466.914026596161</c:v>
                </c:pt>
                <c:pt idx="1">
                  <c:v>16382.361362102281</c:v>
                </c:pt>
                <c:pt idx="2">
                  <c:v>16303.408167336154</c:v>
                </c:pt>
                <c:pt idx="3">
                  <c:v>16197.040272550319</c:v>
                </c:pt>
                <c:pt idx="4">
                  <c:v>16285.107330515377</c:v>
                </c:pt>
                <c:pt idx="5">
                  <c:v>16435.803143157784</c:v>
                </c:pt>
                <c:pt idx="6">
                  <c:v>16630.677482559877</c:v>
                </c:pt>
                <c:pt idx="7">
                  <c:v>16783.430018747706</c:v>
                </c:pt>
                <c:pt idx="8">
                  <c:v>16698.995459316764</c:v>
                </c:pt>
                <c:pt idx="9">
                  <c:v>16789.456912228019</c:v>
                </c:pt>
                <c:pt idx="10">
                  <c:v>16744.90903260501</c:v>
                </c:pt>
                <c:pt idx="11">
                  <c:v>17209.047246723618</c:v>
                </c:pt>
                <c:pt idx="12">
                  <c:v>17762.718309591997</c:v>
                </c:pt>
                <c:pt idx="13">
                  <c:v>18268.102610724967</c:v>
                </c:pt>
                <c:pt idx="14">
                  <c:v>18745.84711925139</c:v>
                </c:pt>
                <c:pt idx="15">
                  <c:v>18777.223650589665</c:v>
                </c:pt>
                <c:pt idx="16">
                  <c:v>18826.264247188912</c:v>
                </c:pt>
              </c:numCache>
            </c:numRef>
          </c:val>
          <c:smooth val="0"/>
          <c:extLst>
            <c:ext xmlns:c16="http://schemas.microsoft.com/office/drawing/2014/chart" uri="{C3380CC4-5D6E-409C-BE32-E72D297353CC}">
              <c16:uniqueId val="{00000001-4DD6-4869-8ACA-05064D29029F}"/>
            </c:ext>
          </c:extLst>
        </c:ser>
        <c:dLbls>
          <c:showLegendKey val="0"/>
          <c:showVal val="0"/>
          <c:showCatName val="0"/>
          <c:showSerName val="0"/>
          <c:showPercent val="0"/>
          <c:showBubbleSize val="0"/>
        </c:dLbls>
        <c:marker val="1"/>
        <c:smooth val="0"/>
        <c:axId val="425782992"/>
        <c:axId val="425785344"/>
      </c:lineChart>
      <c:catAx>
        <c:axId val="4257826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816"/>
        <c:crosses val="autoZero"/>
        <c:auto val="0"/>
        <c:lblAlgn val="ctr"/>
        <c:lblOffset val="100"/>
        <c:tickLblSkip val="1"/>
        <c:tickMarkSkip val="1"/>
        <c:noMultiLvlLbl val="0"/>
      </c:catAx>
      <c:valAx>
        <c:axId val="425781816"/>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600"/>
        <c:crosses val="autoZero"/>
        <c:crossBetween val="between"/>
      </c:valAx>
      <c:catAx>
        <c:axId val="425782992"/>
        <c:scaling>
          <c:orientation val="minMax"/>
        </c:scaling>
        <c:delete val="1"/>
        <c:axPos val="b"/>
        <c:numFmt formatCode="General" sourceLinked="1"/>
        <c:majorTickMark val="out"/>
        <c:minorTickMark val="none"/>
        <c:tickLblPos val="none"/>
        <c:crossAx val="425785344"/>
        <c:crosses val="autoZero"/>
        <c:auto val="0"/>
        <c:lblAlgn val="ctr"/>
        <c:lblOffset val="100"/>
        <c:noMultiLvlLbl val="0"/>
      </c:catAx>
      <c:valAx>
        <c:axId val="425785344"/>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99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'-RÅDATA_KVARTAL-'!$N$53:$N$69</c:f>
              <c:numCache>
                <c:formatCode>#,##0</c:formatCode>
                <c:ptCount val="17"/>
                <c:pt idx="0">
                  <c:v>8934.9042944614685</c:v>
                </c:pt>
                <c:pt idx="1">
                  <c:v>8852.0796747066925</c:v>
                </c:pt>
                <c:pt idx="2">
                  <c:v>9028.4152304407526</c:v>
                </c:pt>
                <c:pt idx="3">
                  <c:v>9067.1549125380934</c:v>
                </c:pt>
                <c:pt idx="4">
                  <c:v>8954.1769104140185</c:v>
                </c:pt>
                <c:pt idx="5">
                  <c:v>8707.9446997463456</c:v>
                </c:pt>
                <c:pt idx="6">
                  <c:v>9599.3891178809881</c:v>
                </c:pt>
                <c:pt idx="7">
                  <c:v>9865.5219247806053</c:v>
                </c:pt>
                <c:pt idx="8">
                  <c:v>9114.4666942907606</c:v>
                </c:pt>
                <c:pt idx="9">
                  <c:v>8811.8871127499588</c:v>
                </c:pt>
                <c:pt idx="10">
                  <c:v>9838.9530684945821</c:v>
                </c:pt>
                <c:pt idx="11">
                  <c:v>10488.433376818723</c:v>
                </c:pt>
                <c:pt idx="12">
                  <c:v>10158.662969120611</c:v>
                </c:pt>
                <c:pt idx="13">
                  <c:v>9834.6033272702116</c:v>
                </c:pt>
                <c:pt idx="14">
                  <c:v>10429.995378171514</c:v>
                </c:pt>
                <c:pt idx="15">
                  <c:v>10337.804237600263</c:v>
                </c:pt>
                <c:pt idx="16">
                  <c:v>10589.667164211527</c:v>
                </c:pt>
              </c:numCache>
            </c:numRef>
          </c:val>
          <c:extLst>
            <c:ext xmlns:c16="http://schemas.microsoft.com/office/drawing/2014/chart" uri="{C3380CC4-5D6E-409C-BE32-E72D297353CC}">
              <c16:uniqueId val="{00000000-D02E-496C-B6B2-49C611F133DC}"/>
            </c:ext>
          </c:extLst>
        </c:ser>
        <c:dLbls>
          <c:showLegendKey val="0"/>
          <c:showVal val="0"/>
          <c:showCatName val="0"/>
          <c:showSerName val="0"/>
          <c:showPercent val="0"/>
          <c:showBubbleSize val="0"/>
        </c:dLbls>
        <c:gapWidth val="150"/>
        <c:axId val="425778288"/>
        <c:axId val="4257841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'-RÅDATA_KVARTAL-'!$AB$53:$AB$69</c:f>
              <c:numCache>
                <c:formatCode>#,##0</c:formatCode>
                <c:ptCount val="17"/>
                <c:pt idx="0">
                  <c:v>36913.30838832321</c:v>
                </c:pt>
                <c:pt idx="1">
                  <c:v>36704.303329272734</c:v>
                </c:pt>
                <c:pt idx="2">
                  <c:v>36302.721322823287</c:v>
                </c:pt>
                <c:pt idx="3">
                  <c:v>35882.554112147009</c:v>
                </c:pt>
                <c:pt idx="4">
                  <c:v>35901.826728099557</c:v>
                </c:pt>
                <c:pt idx="5">
                  <c:v>35757.69175313921</c:v>
                </c:pt>
                <c:pt idx="6">
                  <c:v>36328.665640579442</c:v>
                </c:pt>
                <c:pt idx="7">
                  <c:v>37127.032652821959</c:v>
                </c:pt>
                <c:pt idx="8">
                  <c:v>37287.322436698698</c:v>
                </c:pt>
                <c:pt idx="9">
                  <c:v>37391.264849702318</c:v>
                </c:pt>
                <c:pt idx="10">
                  <c:v>37630.82880031591</c:v>
                </c:pt>
                <c:pt idx="11">
                  <c:v>38253.740252354022</c:v>
                </c:pt>
                <c:pt idx="12">
                  <c:v>39297.936527183876</c:v>
                </c:pt>
                <c:pt idx="13">
                  <c:v>40320.652741704129</c:v>
                </c:pt>
                <c:pt idx="14">
                  <c:v>40911.695051381059</c:v>
                </c:pt>
                <c:pt idx="15">
                  <c:v>40761.065912162601</c:v>
                </c:pt>
                <c:pt idx="16">
                  <c:v>41192.070107253516</c:v>
                </c:pt>
              </c:numCache>
            </c:numRef>
          </c:val>
          <c:smooth val="0"/>
          <c:extLst>
            <c:ext xmlns:c16="http://schemas.microsoft.com/office/drawing/2014/chart" uri="{C3380CC4-5D6E-409C-BE32-E72D297353CC}">
              <c16:uniqueId val="{00000001-D02E-496C-B6B2-49C611F133DC}"/>
            </c:ext>
          </c:extLst>
        </c:ser>
        <c:dLbls>
          <c:showLegendKey val="0"/>
          <c:showVal val="0"/>
          <c:showCatName val="0"/>
          <c:showSerName val="0"/>
          <c:showPercent val="0"/>
          <c:showBubbleSize val="0"/>
        </c:dLbls>
        <c:marker val="1"/>
        <c:smooth val="0"/>
        <c:axId val="425784560"/>
        <c:axId val="425784952"/>
      </c:lineChart>
      <c:catAx>
        <c:axId val="4257782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168"/>
        <c:crosses val="autoZero"/>
        <c:auto val="0"/>
        <c:lblAlgn val="ctr"/>
        <c:lblOffset val="100"/>
        <c:tickLblSkip val="1"/>
        <c:tickMarkSkip val="1"/>
        <c:noMultiLvlLbl val="0"/>
      </c:catAx>
      <c:valAx>
        <c:axId val="425784168"/>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8288"/>
        <c:crosses val="autoZero"/>
        <c:crossBetween val="between"/>
      </c:valAx>
      <c:catAx>
        <c:axId val="425784560"/>
        <c:scaling>
          <c:orientation val="minMax"/>
        </c:scaling>
        <c:delete val="1"/>
        <c:axPos val="b"/>
        <c:numFmt formatCode="General" sourceLinked="1"/>
        <c:majorTickMark val="out"/>
        <c:minorTickMark val="none"/>
        <c:tickLblPos val="none"/>
        <c:crossAx val="425784952"/>
        <c:crosses val="autoZero"/>
        <c:auto val="0"/>
        <c:lblAlgn val="ctr"/>
        <c:lblOffset val="100"/>
        <c:noMultiLvlLbl val="0"/>
      </c:catAx>
      <c:valAx>
        <c:axId val="42578495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5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'-RÅDATA_KVARTAL-'!$O$53:$O$69</c:f>
              <c:numCache>
                <c:formatCode>#,##0</c:formatCode>
                <c:ptCount val="17"/>
                <c:pt idx="0">
                  <c:v>3139.108120706303</c:v>
                </c:pt>
                <c:pt idx="1">
                  <c:v>3027.8497266621171</c:v>
                </c:pt>
                <c:pt idx="2">
                  <c:v>3329.6859860356476</c:v>
                </c:pt>
                <c:pt idx="3">
                  <c:v>3131.9076537120782</c:v>
                </c:pt>
                <c:pt idx="4">
                  <c:v>3189.179321065295</c:v>
                </c:pt>
                <c:pt idx="5">
                  <c:v>3172.4003554918131</c:v>
                </c:pt>
                <c:pt idx="6">
                  <c:v>3550.9165751586866</c:v>
                </c:pt>
                <c:pt idx="7">
                  <c:v>3331.4680479753429</c:v>
                </c:pt>
                <c:pt idx="8">
                  <c:v>3054.2431693457279</c:v>
                </c:pt>
                <c:pt idx="9">
                  <c:v>3253.0494035037204</c:v>
                </c:pt>
                <c:pt idx="10">
                  <c:v>3556.0289468118399</c:v>
                </c:pt>
                <c:pt idx="11">
                  <c:v>3563.4070859234644</c:v>
                </c:pt>
                <c:pt idx="12">
                  <c:v>3483.882986429393</c:v>
                </c:pt>
                <c:pt idx="13">
                  <c:v>3628.7910274337037</c:v>
                </c:pt>
                <c:pt idx="14">
                  <c:v>3878.1261927292849</c:v>
                </c:pt>
                <c:pt idx="15">
                  <c:v>3629.9645779297325</c:v>
                </c:pt>
                <c:pt idx="16">
                  <c:v>3587.6754240070077</c:v>
                </c:pt>
              </c:numCache>
            </c:numRef>
          </c:val>
          <c:extLst>
            <c:ext xmlns:c16="http://schemas.microsoft.com/office/drawing/2014/chart" uri="{C3380CC4-5D6E-409C-BE32-E72D297353CC}">
              <c16:uniqueId val="{00000000-7A37-4DA8-8CEC-DA6E802A3FCE}"/>
            </c:ext>
          </c:extLst>
        </c:ser>
        <c:dLbls>
          <c:showLegendKey val="0"/>
          <c:showVal val="0"/>
          <c:showCatName val="0"/>
          <c:showSerName val="0"/>
          <c:showPercent val="0"/>
          <c:showBubbleSize val="0"/>
        </c:dLbls>
        <c:gapWidth val="150"/>
        <c:axId val="424307024"/>
        <c:axId val="4243062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'-RÅDATA_KVARTAL-'!$AC$53:$AC$69</c:f>
              <c:numCache>
                <c:formatCode>#,##0</c:formatCode>
                <c:ptCount val="17"/>
                <c:pt idx="0">
                  <c:v>13218.807852652862</c:v>
                </c:pt>
                <c:pt idx="1">
                  <c:v>12988.926718253257</c:v>
                </c:pt>
                <c:pt idx="2">
                  <c:v>12799.896198274799</c:v>
                </c:pt>
                <c:pt idx="3">
                  <c:v>12628.551487116145</c:v>
                </c:pt>
                <c:pt idx="4">
                  <c:v>12678.622687475137</c:v>
                </c:pt>
                <c:pt idx="5">
                  <c:v>12823.173316304834</c:v>
                </c:pt>
                <c:pt idx="6">
                  <c:v>13044.403905427873</c:v>
                </c:pt>
                <c:pt idx="7">
                  <c:v>13243.964299691137</c:v>
                </c:pt>
                <c:pt idx="8">
                  <c:v>13109.02814797157</c:v>
                </c:pt>
                <c:pt idx="9">
                  <c:v>13189.677195983479</c:v>
                </c:pt>
                <c:pt idx="10">
                  <c:v>13194.789567636632</c:v>
                </c:pt>
                <c:pt idx="11">
                  <c:v>13426.728605584751</c:v>
                </c:pt>
                <c:pt idx="12">
                  <c:v>13856.368422668418</c:v>
                </c:pt>
                <c:pt idx="13">
                  <c:v>14232.110046598402</c:v>
                </c:pt>
                <c:pt idx="14">
                  <c:v>14554.207292515846</c:v>
                </c:pt>
                <c:pt idx="15">
                  <c:v>14620.764784522114</c:v>
                </c:pt>
                <c:pt idx="16">
                  <c:v>14724.557222099727</c:v>
                </c:pt>
              </c:numCache>
            </c:numRef>
          </c:val>
          <c:smooth val="0"/>
          <c:extLst>
            <c:ext xmlns:c16="http://schemas.microsoft.com/office/drawing/2014/chart" uri="{C3380CC4-5D6E-409C-BE32-E72D297353CC}">
              <c16:uniqueId val="{00000001-7A37-4DA8-8CEC-DA6E802A3FCE}"/>
            </c:ext>
          </c:extLst>
        </c:ser>
        <c:dLbls>
          <c:showLegendKey val="0"/>
          <c:showVal val="0"/>
          <c:showCatName val="0"/>
          <c:showSerName val="0"/>
          <c:showPercent val="0"/>
          <c:showBubbleSize val="0"/>
        </c:dLbls>
        <c:marker val="1"/>
        <c:smooth val="0"/>
        <c:axId val="424306632"/>
        <c:axId val="426409960"/>
      </c:lineChart>
      <c:catAx>
        <c:axId val="42430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240"/>
        <c:crosses val="autoZero"/>
        <c:auto val="0"/>
        <c:lblAlgn val="ctr"/>
        <c:lblOffset val="100"/>
        <c:tickLblSkip val="1"/>
        <c:tickMarkSkip val="1"/>
        <c:noMultiLvlLbl val="0"/>
      </c:catAx>
      <c:valAx>
        <c:axId val="42430624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024"/>
        <c:crosses val="autoZero"/>
        <c:crossBetween val="between"/>
      </c:valAx>
      <c:catAx>
        <c:axId val="424306632"/>
        <c:scaling>
          <c:orientation val="minMax"/>
        </c:scaling>
        <c:delete val="1"/>
        <c:axPos val="b"/>
        <c:numFmt formatCode="General" sourceLinked="1"/>
        <c:majorTickMark val="out"/>
        <c:minorTickMark val="none"/>
        <c:tickLblPos val="none"/>
        <c:crossAx val="426409960"/>
        <c:crosses val="autoZero"/>
        <c:auto val="0"/>
        <c:lblAlgn val="ctr"/>
        <c:lblOffset val="100"/>
        <c:noMultiLvlLbl val="0"/>
      </c:catAx>
      <c:valAx>
        <c:axId val="426409960"/>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63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'-RÅDATA_KVARTAL-'!$J$53:$J$69</c:f>
              <c:numCache>
                <c:formatCode>#,##0</c:formatCode>
                <c:ptCount val="17"/>
                <c:pt idx="0">
                  <c:v>7210.1148448390522</c:v>
                </c:pt>
                <c:pt idx="1">
                  <c:v>7174.8537474664763</c:v>
                </c:pt>
                <c:pt idx="2">
                  <c:v>7421.5597665086552</c:v>
                </c:pt>
                <c:pt idx="3">
                  <c:v>7416.4923396539689</c:v>
                </c:pt>
                <c:pt idx="4">
                  <c:v>7728.5519260154952</c:v>
                </c:pt>
                <c:pt idx="5">
                  <c:v>7946.4364470253922</c:v>
                </c:pt>
                <c:pt idx="6">
                  <c:v>8058.5630547613964</c:v>
                </c:pt>
                <c:pt idx="7">
                  <c:v>7705.0118125458093</c:v>
                </c:pt>
                <c:pt idx="8">
                  <c:v>7726.4243343782036</c:v>
                </c:pt>
                <c:pt idx="9">
                  <c:v>7881.8495753689485</c:v>
                </c:pt>
                <c:pt idx="10">
                  <c:v>8406.1426351472437</c:v>
                </c:pt>
                <c:pt idx="11">
                  <c:v>8287.5995531782955</c:v>
                </c:pt>
                <c:pt idx="12">
                  <c:v>8003.6734394370396</c:v>
                </c:pt>
                <c:pt idx="13">
                  <c:v>8361.9834823138226</c:v>
                </c:pt>
                <c:pt idx="14">
                  <c:v>8729.7172200809528</c:v>
                </c:pt>
                <c:pt idx="15">
                  <c:v>7803.3344099859205</c:v>
                </c:pt>
                <c:pt idx="16">
                  <c:v>8424.6742366239978</c:v>
                </c:pt>
              </c:numCache>
            </c:numRef>
          </c:val>
          <c:extLst>
            <c:ext xmlns:c16="http://schemas.microsoft.com/office/drawing/2014/chart" uri="{C3380CC4-5D6E-409C-BE32-E72D297353CC}">
              <c16:uniqueId val="{00000000-1240-47A2-A1BA-40226B710D58}"/>
            </c:ext>
          </c:extLst>
        </c:ser>
        <c:dLbls>
          <c:showLegendKey val="0"/>
          <c:showVal val="0"/>
          <c:showCatName val="0"/>
          <c:showSerName val="0"/>
          <c:showPercent val="0"/>
          <c:showBubbleSize val="0"/>
        </c:dLbls>
        <c:gapWidth val="150"/>
        <c:axId val="426416624"/>
        <c:axId val="4264142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'-RÅDATA_KVARTAL-'!$A$53:$A$69</c:f>
              <c:strCache>
                <c:ptCount val="17"/>
                <c:pt idx="0">
                  <c:v>2015 Kvartal 2</c:v>
                </c:pt>
                <c:pt idx="1">
                  <c:v>2015 Kvartal 3</c:v>
                </c:pt>
                <c:pt idx="2">
                  <c:v>2015 Kvartal 4</c:v>
                </c:pt>
                <c:pt idx="3">
                  <c:v>2016 Kvartal 1</c:v>
                </c:pt>
                <c:pt idx="4">
                  <c:v>2016 Kvartal 2</c:v>
                </c:pt>
                <c:pt idx="5">
                  <c:v>2016 Kvartal 3</c:v>
                </c:pt>
                <c:pt idx="6">
                  <c:v>2016 Kvartal 4</c:v>
                </c:pt>
                <c:pt idx="7">
                  <c:v>2017 Kvartal 1</c:v>
                </c:pt>
                <c:pt idx="8">
                  <c:v>2017 Kvartal 2</c:v>
                </c:pt>
                <c:pt idx="9">
                  <c:v>2017 Kvartal 3</c:v>
                </c:pt>
                <c:pt idx="10">
                  <c:v>2017 Kvartal 4</c:v>
                </c:pt>
                <c:pt idx="11">
                  <c:v>2018 Kvartal 1</c:v>
                </c:pt>
                <c:pt idx="12">
                  <c:v>2018 Kvartal 2</c:v>
                </c:pt>
                <c:pt idx="13">
                  <c:v>2018 Kvartal 3</c:v>
                </c:pt>
                <c:pt idx="14">
                  <c:v>2018 Kvartal 4</c:v>
                </c:pt>
                <c:pt idx="15">
                  <c:v>2019 Kvartal 1</c:v>
                </c:pt>
                <c:pt idx="16">
                  <c:v>2019 Kvartal 2</c:v>
                </c:pt>
              </c:strCache>
            </c:strRef>
          </c:cat>
          <c:val>
            <c:numRef>
              <c:f>'-RÅDATA_KVARTAL-'!$X$53:$X$69</c:f>
              <c:numCache>
                <c:formatCode>#,##0</c:formatCode>
                <c:ptCount val="17"/>
                <c:pt idx="0">
                  <c:v>29391.322447458038</c:v>
                </c:pt>
                <c:pt idx="1">
                  <c:v>29047.597574498908</c:v>
                </c:pt>
                <c:pt idx="2">
                  <c:v>28695.912776318757</c:v>
                </c:pt>
                <c:pt idx="3">
                  <c:v>29223.02069846815</c:v>
                </c:pt>
                <c:pt idx="4">
                  <c:v>29741.457779644592</c:v>
                </c:pt>
                <c:pt idx="5">
                  <c:v>30513.040479203511</c:v>
                </c:pt>
                <c:pt idx="6">
                  <c:v>31150.043767456256</c:v>
                </c:pt>
                <c:pt idx="7">
                  <c:v>31438.563240348092</c:v>
                </c:pt>
                <c:pt idx="8">
                  <c:v>31436.435648710802</c:v>
                </c:pt>
                <c:pt idx="9">
                  <c:v>31371.848777054358</c:v>
                </c:pt>
                <c:pt idx="10">
                  <c:v>31719.428357440207</c:v>
                </c:pt>
                <c:pt idx="11">
                  <c:v>32302.016098072694</c:v>
                </c:pt>
                <c:pt idx="12">
                  <c:v>32579.265203131527</c:v>
                </c:pt>
                <c:pt idx="13">
                  <c:v>33059.399110076396</c:v>
                </c:pt>
                <c:pt idx="14">
                  <c:v>33382.973695010107</c:v>
                </c:pt>
                <c:pt idx="15">
                  <c:v>32898.708551817734</c:v>
                </c:pt>
                <c:pt idx="16">
                  <c:v>33319.70934900469</c:v>
                </c:pt>
              </c:numCache>
            </c:numRef>
          </c:val>
          <c:smooth val="0"/>
          <c:extLst>
            <c:ext xmlns:c16="http://schemas.microsoft.com/office/drawing/2014/chart" uri="{C3380CC4-5D6E-409C-BE32-E72D297353CC}">
              <c16:uniqueId val="{00000001-1240-47A2-A1BA-40226B710D58}"/>
            </c:ext>
          </c:extLst>
        </c:ser>
        <c:dLbls>
          <c:showLegendKey val="0"/>
          <c:showVal val="0"/>
          <c:showCatName val="0"/>
          <c:showSerName val="0"/>
          <c:showPercent val="0"/>
          <c:showBubbleSize val="0"/>
        </c:dLbls>
        <c:marker val="1"/>
        <c:smooth val="0"/>
        <c:axId val="426413880"/>
        <c:axId val="426416232"/>
      </c:lineChart>
      <c:catAx>
        <c:axId val="4264166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4272"/>
        <c:crosses val="autoZero"/>
        <c:auto val="0"/>
        <c:lblAlgn val="ctr"/>
        <c:lblOffset val="100"/>
        <c:tickLblSkip val="1"/>
        <c:tickMarkSkip val="1"/>
        <c:noMultiLvlLbl val="0"/>
      </c:catAx>
      <c:valAx>
        <c:axId val="42641427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6624"/>
        <c:crosses val="autoZero"/>
        <c:crossBetween val="between"/>
      </c:valAx>
      <c:catAx>
        <c:axId val="426413880"/>
        <c:scaling>
          <c:orientation val="minMax"/>
        </c:scaling>
        <c:delete val="1"/>
        <c:axPos val="b"/>
        <c:numFmt formatCode="General" sourceLinked="1"/>
        <c:majorTickMark val="out"/>
        <c:minorTickMark val="none"/>
        <c:tickLblPos val="none"/>
        <c:crossAx val="426416232"/>
        <c:crosses val="autoZero"/>
        <c:auto val="0"/>
        <c:lblAlgn val="ctr"/>
        <c:lblOffset val="100"/>
        <c:noMultiLvlLbl val="0"/>
      </c:catAx>
      <c:valAx>
        <c:axId val="426416232"/>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880"/>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66675</xdr:colOff>
          <xdr:row>6</xdr:row>
          <xdr:rowOff>19050</xdr:rowOff>
        </xdr:from>
        <xdr:to>
          <xdr:col>16</xdr:col>
          <xdr:colOff>285750</xdr:colOff>
          <xdr:row>9</xdr:row>
          <xdr:rowOff>66675</xdr:rowOff>
        </xdr:to>
        <xdr:sp macro="" textlink="">
          <xdr:nvSpPr>
            <xdr:cNvPr id="646145" name="Object 1" hidden="1">
              <a:extLst>
                <a:ext uri="{63B3BB69-23CF-44E3-9099-C40C66FF867C}">
                  <a14:compatExt spid="_x0000_s646145"/>
                </a:ext>
                <a:ext uri="{FF2B5EF4-FFF2-40B4-BE49-F238E27FC236}">
                  <a16:creationId xmlns:a16="http://schemas.microsoft.com/office/drawing/2014/main" id="{00000000-0008-0000-0000-000001DC09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5</xdr:col>
      <xdr:colOff>390525</xdr:colOff>
      <xdr:row>6</xdr:row>
      <xdr:rowOff>104775</xdr:rowOff>
    </xdr:from>
    <xdr:to>
      <xdr:col>10</xdr:col>
      <xdr:colOff>460866</xdr:colOff>
      <xdr:row>9</xdr:row>
      <xdr:rowOff>78521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7525" y="1228725"/>
          <a:ext cx="2737341" cy="402371"/>
        </a:xfrm>
        <a:prstGeom prst="rect">
          <a:avLst/>
        </a:prstGeom>
      </xdr:spPr>
    </xdr:pic>
    <xdr:clientData/>
  </xdr:twoCellAnchor>
  <xdr:twoCellAnchor editAs="oneCell">
    <xdr:from>
      <xdr:col>1</xdr:col>
      <xdr:colOff>142875</xdr:colOff>
      <xdr:row>6</xdr:row>
      <xdr:rowOff>57149</xdr:rowOff>
    </xdr:from>
    <xdr:to>
      <xdr:col>4</xdr:col>
      <xdr:colOff>209550</xdr:colOff>
      <xdr:row>9</xdr:row>
      <xdr:rowOff>91725</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76275" y="1181099"/>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28</xdr:row>
      <xdr:rowOff>104775</xdr:rowOff>
    </xdr:from>
    <xdr:to>
      <xdr:col>3</xdr:col>
      <xdr:colOff>1381126</xdr:colOff>
      <xdr:row>29</xdr:row>
      <xdr:rowOff>91650</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55</xdr:row>
      <xdr:rowOff>104775</xdr:rowOff>
    </xdr:from>
    <xdr:to>
      <xdr:col>3</xdr:col>
      <xdr:colOff>1381126</xdr:colOff>
      <xdr:row>56</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56</xdr:row>
      <xdr:rowOff>38100</xdr:rowOff>
    </xdr:from>
    <xdr:to>
      <xdr:col>3</xdr:col>
      <xdr:colOff>1381126</xdr:colOff>
      <xdr:row>57</xdr:row>
      <xdr:rowOff>82125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8161020"/>
          <a:ext cx="1506856" cy="2192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28</xdr:row>
      <xdr:rowOff>95250</xdr:rowOff>
    </xdr:from>
    <xdr:to>
      <xdr:col>3</xdr:col>
      <xdr:colOff>1381126</xdr:colOff>
      <xdr:row>29</xdr:row>
      <xdr:rowOff>82125</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55</xdr:row>
      <xdr:rowOff>104775</xdr:rowOff>
    </xdr:from>
    <xdr:to>
      <xdr:col>3</xdr:col>
      <xdr:colOff>1381126</xdr:colOff>
      <xdr:row>56</xdr:row>
      <xdr:rowOff>148800</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a:extLst>
            <a:ext uri="{FF2B5EF4-FFF2-40B4-BE49-F238E27FC236}">
              <a16:creationId xmlns:a16="http://schemas.microsoft.com/office/drawing/2014/main" id="{00000000-0008-0000-1000-0000370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480060</xdr:colOff>
      <xdr:row>19</xdr:row>
      <xdr:rowOff>38100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600075"/>
          <a:ext cx="11148060" cy="54197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a:solidFill>
                <a:schemeClr val="dk1"/>
              </a:solidFill>
              <a:effectLst/>
              <a:latin typeface="Arial" panose="020B0604020202020204" pitchFamily="34" charset="0"/>
              <a:ea typeface="+mn-ea"/>
              <a:cs typeface="Arial" panose="020B0604020202020204" pitchFamily="34" charset="0"/>
            </a:rPr>
            <a:t>Statistiken syftar till att visa en aktuell men preliminär bild av person- och godstransporterna på järnväg i Sverige</a:t>
          </a:r>
          <a:r>
            <a:rPr lang="sv-SE" sz="1000" b="0">
              <a:latin typeface="Arial" panose="020B0604020202020204" pitchFamily="34" charset="0"/>
              <a:cs typeface="Arial" panose="020B0604020202020204" pitchFamily="34" charset="0"/>
            </a:rPr>
            <a:t>. Statistiken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kvartalsstatistik publiceras. I samband med publiceringen av årsstatistiken </a:t>
          </a:r>
          <a:r>
            <a:rPr lang="sv-SE" sz="1000" b="0" i="1">
              <a:latin typeface="Arial" panose="020B0604020202020204" pitchFamily="34" charset="0"/>
              <a:cs typeface="Arial" panose="020B0604020202020204" pitchFamily="34" charset="0"/>
            </a:rPr>
            <a:t>Bantrafik</a:t>
          </a:r>
          <a:r>
            <a:rPr lang="sv-SE" sz="1000" b="0">
              <a:latin typeface="Arial" panose="020B0604020202020204" pitchFamily="34" charset="0"/>
              <a:cs typeface="Arial" panose="020B0604020202020204" pitchFamily="34" charset="0"/>
            </a:rPr>
            <a:t> fastställs statistiken. Kvartalsstatistiken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ur det perspektivet.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Rapporterat underlag om godstransporter är ofullständigt för de två första kvartalen 2019.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2019.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tabellverket. </a:t>
          </a:r>
        </a:p>
        <a:p>
          <a:endParaRPr lang="sv-SE" sz="1100" b="0"/>
        </a:p>
        <a:p>
          <a:endParaRPr lang="sv-SE" sz="1100" b="0"/>
        </a:p>
        <a:p>
          <a:endParaRPr lang="sv-SE" sz="1100" b="0"/>
        </a:p>
      </xdr:txBody>
    </xdr:sp>
    <xdr:clientData/>
  </xdr:twoCellAnchor>
  <xdr:twoCellAnchor editAs="oneCell">
    <xdr:from>
      <xdr:col>0</xdr:col>
      <xdr:colOff>123825</xdr:colOff>
      <xdr:row>22</xdr:row>
      <xdr:rowOff>38100</xdr:rowOff>
    </xdr:from>
    <xdr:to>
      <xdr:col>2</xdr:col>
      <xdr:colOff>466725</xdr:colOff>
      <xdr:row>25</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a:extLst>
            <a:ext uri="{FF2B5EF4-FFF2-40B4-BE49-F238E27FC236}">
              <a16:creationId xmlns:a16="http://schemas.microsoft.com/office/drawing/2014/main" id="{00000000-0008-0000-1200-0000371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a:extLst>
            <a:ext uri="{FF2B5EF4-FFF2-40B4-BE49-F238E27FC236}">
              <a16:creationId xmlns:a16="http://schemas.microsoft.com/office/drawing/2014/main" id="{00000000-0008-0000-1300-0000372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a:extLst>
            <a:ext uri="{FF2B5EF4-FFF2-40B4-BE49-F238E27FC236}">
              <a16:creationId xmlns:a16="http://schemas.microsoft.com/office/drawing/2014/main" id="{00000000-0008-0000-1400-0000373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a:extLst>
            <a:ext uri="{FF2B5EF4-FFF2-40B4-BE49-F238E27FC236}">
              <a16:creationId xmlns:a16="http://schemas.microsoft.com/office/drawing/2014/main" id="{00000000-0008-0000-1500-0000371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a:extLst>
            <a:ext uri="{FF2B5EF4-FFF2-40B4-BE49-F238E27FC236}">
              <a16:creationId xmlns:a16="http://schemas.microsoft.com/office/drawing/2014/main" id="{00000000-0008-0000-1600-0000372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20</xdr:col>
      <xdr:colOff>466725</xdr:colOff>
      <xdr:row>35</xdr:row>
      <xdr:rowOff>114300</xdr:rowOff>
    </xdr:to>
    <xdr:sp macro="" textlink="">
      <xdr:nvSpPr>
        <xdr:cNvPr id="3" name="textruta 2">
          <a:extLst>
            <a:ext uri="{FF2B5EF4-FFF2-40B4-BE49-F238E27FC236}">
              <a16:creationId xmlns:a16="http://schemas.microsoft.com/office/drawing/2014/main" id="{00000000-0008-0000-0300-000003000000}"/>
            </a:ext>
          </a:extLst>
        </xdr:cNvPr>
        <xdr:cNvSpPr txBox="1"/>
      </xdr:nvSpPr>
      <xdr:spPr>
        <a:xfrm>
          <a:off x="0" y="419100"/>
          <a:ext cx="11134725" cy="788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a:t>
          </a:r>
          <a:r>
            <a:rPr lang="sv-SE" sz="1000">
              <a:solidFill>
                <a:schemeClr val="dk1"/>
              </a:solidFill>
              <a:effectLst/>
              <a:latin typeface="Arial" panose="020B0604020202020204" pitchFamily="34" charset="0"/>
              <a:ea typeface="+mn-ea"/>
              <a:cs typeface="Arial" panose="020B0604020202020204" pitchFamily="34" charset="0"/>
            </a:rPr>
            <a:t>Från och med 2018 har förändrade insamlings- och bearbetningsmetoderna tillämpats vilket skapar ett tidsseriebrott i</a:t>
          </a:r>
          <a:r>
            <a:rPr lang="sv-SE" sz="1000" baseline="0">
              <a:solidFill>
                <a:schemeClr val="dk1"/>
              </a:solidFill>
              <a:effectLst/>
              <a:latin typeface="Arial" panose="020B0604020202020204" pitchFamily="34" charset="0"/>
              <a:ea typeface="+mn-ea"/>
              <a:cs typeface="Arial" panose="020B0604020202020204" pitchFamily="34" charset="0"/>
            </a:rPr>
            <a:t> godsstatistiken</a:t>
          </a:r>
          <a:r>
            <a:rPr lang="sv-SE" sz="1000">
              <a:solidFill>
                <a:schemeClr val="dk1"/>
              </a:solidFill>
              <a:effectLst/>
              <a:latin typeface="Arial" panose="020B0604020202020204" pitchFamily="34" charset="0"/>
              <a:ea typeface="+mn-ea"/>
              <a:cs typeface="Arial" panose="020B0604020202020204" pitchFamily="34" charset="0"/>
            </a:rPr>
            <a:t>.</a:t>
          </a:r>
          <a:r>
            <a:rPr lang="sv-SE" sz="1000">
              <a:solidFill>
                <a:sysClr val="windowText" lastClr="000000"/>
              </a:solidFill>
              <a:effectLst/>
              <a:latin typeface="Arial" panose="020B0604020202020204" pitchFamily="34" charset="0"/>
              <a:ea typeface="+mn-ea"/>
              <a:cs typeface="Arial" panose="020B0604020202020204" pitchFamily="34" charset="0"/>
            </a:rPr>
            <a:t> Konsekvenserna av tidsseriebrottet beskrivs närmare i kvalitetsdeklarationen. </a:t>
          </a:r>
          <a:r>
            <a:rPr lang="sv-SE" sz="1000">
              <a:latin typeface="Arial" panose="020B0604020202020204" pitchFamily="34" charset="0"/>
              <a:cs typeface="Arial" panose="020B0604020202020204" pitchFamily="34" charset="0"/>
            </a:rPr>
            <a:t>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mer detaljerad statistik om såväl järnväg som spårväg och tunnelbana. Stora ansträngningar görs för att redovisade värden ska kunna samanvändas mellan de två undersökningarna. Det kan trots allt förekomma vissa skillnader. Årsstatistiken utkommer mellan två kvartalspubliceringar och en revidering av data i årsstatistiken kan medföra en skillnad jämfört med samma data i föregående kvartalspublicering. Rutinmässigt införs en sådan revidering i nästa kvartalspublicering.</a:t>
          </a: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tabellverket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statistiken över första kvartalet 2014 finns det mer information i Excelversionen än i pdf-versionen. Skillnaden består i att äldre data, som inte ryms på en sida i pdf, återges i Excelversionen i grupperade kolumner. Dessa år kan visas eller döljas av användaren själv, men när statistiken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statistikpubliceringen,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till Europaparlamentets och rådets förordning (EU) 2018/643 om 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föreskrifter (TRAFAFS 2014:1). </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a:t>
          </a:r>
          <a:r>
            <a:rPr lang="sv-SE" sz="1000" b="0">
              <a:solidFill>
                <a:sysClr val="windowText" lastClr="000000"/>
              </a:solidFill>
              <a:latin typeface="Arial" panose="020B0604020202020204" pitchFamily="34" charset="0"/>
              <a:cs typeface="Arial" panose="020B0604020202020204" pitchFamily="34" charset="0"/>
            </a:rPr>
            <a:t>hanteras i enlighet med Offentlighets- och sekretesslagen.</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Frågor rörande undersökningen kan ställas till Fredrik Lindberg på Trafikanalys (010-414 42 36, fredrik.lindberg@trafa.se) eller till Sofia Nenzelius på Trafikverket (010-123 04 12, statistical.service@trafikverket.se).</a:t>
          </a:r>
        </a:p>
        <a:p>
          <a:endParaRPr lang="sv-SE" sz="1100" b="0"/>
        </a:p>
        <a:p>
          <a:endParaRPr lang="sv-SE" sz="1100" b="0"/>
        </a:p>
        <a:p>
          <a:endParaRPr lang="sv-SE" sz="1100" b="1"/>
        </a:p>
        <a:p>
          <a:endParaRPr lang="sv-SE" sz="1100" b="1"/>
        </a:p>
      </xdr:txBody>
    </xdr:sp>
    <xdr:clientData/>
  </xdr:twoCellAnchor>
  <xdr:twoCellAnchor editAs="oneCell">
    <xdr:from>
      <xdr:col>0</xdr:col>
      <xdr:colOff>123825</xdr:colOff>
      <xdr:row>37</xdr:row>
      <xdr:rowOff>19050</xdr:rowOff>
    </xdr:from>
    <xdr:to>
      <xdr:col>2</xdr:col>
      <xdr:colOff>466725</xdr:colOff>
      <xdr:row>39</xdr:row>
      <xdr:rowOff>125036</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84963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40</xdr:row>
      <xdr:rowOff>47625</xdr:rowOff>
    </xdr:from>
    <xdr:to>
      <xdr:col>2</xdr:col>
      <xdr:colOff>57150</xdr:colOff>
      <xdr:row>43</xdr:row>
      <xdr:rowOff>10736</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94</xdr:row>
      <xdr:rowOff>114300</xdr:rowOff>
    </xdr:from>
    <xdr:to>
      <xdr:col>6</xdr:col>
      <xdr:colOff>47626</xdr:colOff>
      <xdr:row>95</xdr:row>
      <xdr:rowOff>158325</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30</xdr:row>
      <xdr:rowOff>28575</xdr:rowOff>
    </xdr:from>
    <xdr:to>
      <xdr:col>3</xdr:col>
      <xdr:colOff>1381126</xdr:colOff>
      <xdr:row>31</xdr:row>
      <xdr:rowOff>177375</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58</xdr:row>
      <xdr:rowOff>0</xdr:rowOff>
    </xdr:from>
    <xdr:to>
      <xdr:col>3</xdr:col>
      <xdr:colOff>1371601</xdr:colOff>
      <xdr:row>59</xdr:row>
      <xdr:rowOff>44025</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28</xdr:row>
      <xdr:rowOff>85725</xdr:rowOff>
    </xdr:from>
    <xdr:to>
      <xdr:col>3</xdr:col>
      <xdr:colOff>1390651</xdr:colOff>
      <xdr:row>29</xdr:row>
      <xdr:rowOff>72600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55</xdr:row>
      <xdr:rowOff>95250</xdr:rowOff>
    </xdr:from>
    <xdr:to>
      <xdr:col>3</xdr:col>
      <xdr:colOff>1400176</xdr:colOff>
      <xdr:row>56</xdr:row>
      <xdr:rowOff>139275</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28</xdr:row>
      <xdr:rowOff>95250</xdr:rowOff>
    </xdr:from>
    <xdr:to>
      <xdr:col>3</xdr:col>
      <xdr:colOff>1371601</xdr:colOff>
      <xdr:row>29</xdr:row>
      <xdr:rowOff>82125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55</xdr:row>
      <xdr:rowOff>95250</xdr:rowOff>
    </xdr:from>
    <xdr:to>
      <xdr:col>3</xdr:col>
      <xdr:colOff>1381126</xdr:colOff>
      <xdr:row>56</xdr:row>
      <xdr:rowOff>139275</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66675</xdr:rowOff>
    </xdr:from>
    <xdr:to>
      <xdr:col>3</xdr:col>
      <xdr:colOff>1381126</xdr:colOff>
      <xdr:row>29</xdr:row>
      <xdr:rowOff>101175</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514850"/>
          <a:ext cx="1524001" cy="225000"/>
        </a:xfrm>
        <a:prstGeom prst="rect">
          <a:avLst/>
        </a:prstGeom>
      </xdr:spPr>
    </xdr:pic>
    <xdr:clientData/>
  </xdr:twoCellAnchor>
  <xdr:twoCellAnchor editAs="oneCell">
    <xdr:from>
      <xdr:col>1</xdr:col>
      <xdr:colOff>95250</xdr:colOff>
      <xdr:row>56</xdr:row>
      <xdr:rowOff>47625</xdr:rowOff>
    </xdr:from>
    <xdr:to>
      <xdr:col>3</xdr:col>
      <xdr:colOff>1381126</xdr:colOff>
      <xdr:row>57</xdr:row>
      <xdr:rowOff>91650</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72625"/>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fredrik.lindberg@trafa.se" TargetMode="External"/><Relationship Id="rId1" Type="http://schemas.openxmlformats.org/officeDocument/2006/relationships/hyperlink" Target="mailto:fredrik.lindberg@trafa.se"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O44"/>
  <sheetViews>
    <sheetView showGridLines="0" tabSelected="1" workbookViewId="0">
      <selection sqref="A1:V1"/>
    </sheetView>
  </sheetViews>
  <sheetFormatPr defaultColWidth="9.33203125" defaultRowHeight="11.25" x14ac:dyDescent="0.2"/>
  <cols>
    <col min="1" max="11" width="9.33203125" style="14"/>
    <col min="12" max="12" width="10.33203125" style="14" customWidth="1"/>
    <col min="13" max="21" width="9.33203125" style="14"/>
    <col min="22" max="22" width="0.1640625" style="14" customWidth="1"/>
    <col min="23" max="16384" width="9.33203125" style="14"/>
  </cols>
  <sheetData>
    <row r="1" spans="1:22" ht="32.25" customHeight="1" x14ac:dyDescent="0.2">
      <c r="A1" s="259" t="s">
        <v>212</v>
      </c>
      <c r="B1" s="260"/>
      <c r="C1" s="260"/>
      <c r="D1" s="260"/>
      <c r="E1" s="260"/>
      <c r="F1" s="260"/>
      <c r="G1" s="260"/>
      <c r="H1" s="260"/>
      <c r="I1" s="260"/>
      <c r="J1" s="260"/>
      <c r="K1" s="260"/>
      <c r="L1" s="260"/>
      <c r="M1" s="260"/>
      <c r="N1" s="260"/>
      <c r="O1" s="260"/>
      <c r="P1" s="260"/>
      <c r="Q1" s="260"/>
      <c r="R1" s="260"/>
      <c r="S1" s="260"/>
      <c r="T1" s="260"/>
      <c r="U1" s="260"/>
      <c r="V1" s="260"/>
    </row>
    <row r="2" spans="1:22" ht="11.25" customHeight="1" x14ac:dyDescent="0.2">
      <c r="B2" s="121"/>
      <c r="C2" s="121"/>
      <c r="D2" s="121"/>
      <c r="E2" s="121"/>
      <c r="F2" s="121"/>
      <c r="G2" s="121"/>
      <c r="H2" s="121"/>
      <c r="I2" s="121"/>
      <c r="J2" s="121"/>
      <c r="K2" s="121"/>
      <c r="L2" s="121"/>
      <c r="M2" s="121"/>
      <c r="N2" s="121"/>
      <c r="O2" s="121"/>
      <c r="P2" s="121"/>
      <c r="Q2" s="121"/>
      <c r="R2" s="121"/>
      <c r="S2" s="121"/>
      <c r="T2" s="121"/>
      <c r="U2" s="121"/>
      <c r="V2" s="121"/>
    </row>
    <row r="3" spans="1:22" x14ac:dyDescent="0.2">
      <c r="A3" s="261"/>
      <c r="B3" s="262"/>
      <c r="C3" s="262"/>
      <c r="D3" s="262"/>
      <c r="E3" s="262"/>
      <c r="F3" s="262"/>
      <c r="G3" s="262"/>
      <c r="H3" s="262"/>
      <c r="I3" s="262"/>
      <c r="J3" s="262"/>
      <c r="K3" s="262"/>
      <c r="L3" s="262"/>
      <c r="M3" s="262"/>
      <c r="N3" s="262"/>
      <c r="O3" s="262"/>
      <c r="P3" s="262"/>
      <c r="Q3" s="262"/>
      <c r="R3" s="262"/>
      <c r="S3" s="262"/>
      <c r="T3" s="262"/>
      <c r="U3" s="262"/>
    </row>
    <row r="12" spans="1:22" ht="65.25" customHeight="1" x14ac:dyDescent="0.4">
      <c r="B12" s="122" t="s">
        <v>214</v>
      </c>
    </row>
    <row r="13" spans="1:22" ht="20.25" x14ac:dyDescent="0.3">
      <c r="B13" s="131" t="s">
        <v>215</v>
      </c>
    </row>
    <row r="14" spans="1:22" ht="18.75" x14ac:dyDescent="0.3">
      <c r="B14" s="123"/>
    </row>
    <row r="15" spans="1:22" ht="14.25" customHeight="1" x14ac:dyDescent="0.2">
      <c r="B15" s="124" t="s">
        <v>213</v>
      </c>
    </row>
    <row r="16" spans="1:22" ht="16.5" customHeight="1" x14ac:dyDescent="0.3">
      <c r="B16" s="123"/>
    </row>
    <row r="17" spans="2:2" ht="16.5" customHeight="1" x14ac:dyDescent="0.2">
      <c r="B17" s="124" t="s">
        <v>148</v>
      </c>
    </row>
    <row r="18" spans="2:2" x14ac:dyDescent="0.2">
      <c r="B18" s="221" t="s">
        <v>194</v>
      </c>
    </row>
    <row r="19" spans="2:2" x14ac:dyDescent="0.2">
      <c r="B19" s="221" t="s">
        <v>195</v>
      </c>
    </row>
    <row r="20" spans="2:2" ht="12.75" x14ac:dyDescent="0.2">
      <c r="B20" s="124"/>
    </row>
    <row r="21" spans="2:2" x14ac:dyDescent="0.2">
      <c r="B21" s="227" t="s">
        <v>197</v>
      </c>
    </row>
    <row r="22" spans="2:2" x14ac:dyDescent="0.2">
      <c r="B22" s="227" t="s">
        <v>198</v>
      </c>
    </row>
    <row r="24" spans="2:2" ht="12.75" x14ac:dyDescent="0.2">
      <c r="B24" s="124" t="s">
        <v>149</v>
      </c>
    </row>
    <row r="25" spans="2:2" x14ac:dyDescent="0.2">
      <c r="B25" s="221" t="s">
        <v>196</v>
      </c>
    </row>
    <row r="26" spans="2:2" x14ac:dyDescent="0.2">
      <c r="B26" s="221" t="s">
        <v>216</v>
      </c>
    </row>
    <row r="27" spans="2:2" ht="12.75" x14ac:dyDescent="0.2">
      <c r="B27" s="125"/>
    </row>
    <row r="28" spans="2:2" ht="12.75" x14ac:dyDescent="0.2">
      <c r="B28" s="125"/>
    </row>
    <row r="29" spans="2:2" ht="12.75" x14ac:dyDescent="0.2">
      <c r="B29" s="125"/>
    </row>
    <row r="30" spans="2:2" ht="12.75" x14ac:dyDescent="0.2">
      <c r="B30" s="126"/>
    </row>
    <row r="33" spans="1:41" x14ac:dyDescent="0.2">
      <c r="A33" s="127"/>
      <c r="B33" s="127"/>
      <c r="C33" s="127"/>
      <c r="D33" s="127"/>
      <c r="E33" s="127"/>
      <c r="F33" s="127"/>
      <c r="G33" s="127"/>
      <c r="H33" s="127"/>
      <c r="I33" s="127"/>
      <c r="J33" s="127"/>
      <c r="K33" s="127"/>
      <c r="L33" s="127"/>
      <c r="M33" s="127"/>
      <c r="N33" s="127"/>
      <c r="O33" s="127"/>
      <c r="P33" s="127"/>
      <c r="Q33" s="127"/>
      <c r="R33" s="127"/>
      <c r="S33" s="127"/>
      <c r="T33" s="127"/>
      <c r="U33" s="127"/>
    </row>
    <row r="34" spans="1:41" ht="6" customHeight="1" x14ac:dyDescent="0.2"/>
    <row r="35" spans="1:41" x14ac:dyDescent="0.2">
      <c r="B35" s="15" t="s">
        <v>183</v>
      </c>
      <c r="C35" s="15"/>
      <c r="D35" s="15"/>
      <c r="E35" s="15" t="s">
        <v>17</v>
      </c>
      <c r="F35" s="15"/>
      <c r="G35" s="15"/>
      <c r="H35" s="15"/>
      <c r="I35" s="15" t="s">
        <v>184</v>
      </c>
      <c r="J35" s="15"/>
      <c r="K35" s="15"/>
      <c r="L35" s="15"/>
      <c r="M35" s="15" t="s">
        <v>21</v>
      </c>
      <c r="N35" s="15"/>
      <c r="O35" s="15"/>
      <c r="P35" s="15"/>
      <c r="Q35" s="15"/>
      <c r="R35" s="15"/>
      <c r="S35" s="15"/>
    </row>
    <row r="36" spans="1:41" x14ac:dyDescent="0.2">
      <c r="B36" s="15"/>
      <c r="C36" s="15"/>
      <c r="D36" s="15"/>
      <c r="E36" s="15" t="s">
        <v>18</v>
      </c>
      <c r="F36" s="15"/>
      <c r="G36" s="15"/>
      <c r="H36" s="15"/>
      <c r="I36" s="15"/>
      <c r="J36" s="15"/>
      <c r="K36" s="15"/>
      <c r="L36" s="15"/>
      <c r="M36" s="15" t="s">
        <v>22</v>
      </c>
      <c r="N36" s="15"/>
      <c r="O36" s="15"/>
      <c r="P36" s="15"/>
      <c r="Q36" s="15"/>
      <c r="R36" s="15"/>
      <c r="S36" s="15"/>
    </row>
    <row r="37" spans="1:41" x14ac:dyDescent="0.2">
      <c r="B37" s="15"/>
      <c r="C37" s="15"/>
      <c r="D37" s="15"/>
      <c r="E37" s="15" t="s">
        <v>19</v>
      </c>
      <c r="F37" s="15"/>
      <c r="G37" s="15"/>
      <c r="H37" s="15"/>
      <c r="I37" s="15"/>
      <c r="J37" s="15"/>
      <c r="K37" s="15"/>
      <c r="L37" s="15"/>
      <c r="M37" s="15" t="s">
        <v>23</v>
      </c>
      <c r="N37" s="15"/>
      <c r="O37" s="15"/>
      <c r="P37" s="15"/>
      <c r="Q37" s="15"/>
      <c r="R37" s="15"/>
      <c r="S37" s="15"/>
    </row>
    <row r="38" spans="1:41" x14ac:dyDescent="0.2">
      <c r="B38" s="15"/>
      <c r="C38" s="15"/>
      <c r="D38" s="15"/>
      <c r="E38" s="15" t="s">
        <v>20</v>
      </c>
      <c r="F38" s="15"/>
      <c r="G38" s="15"/>
      <c r="H38" s="15"/>
      <c r="I38" s="15"/>
      <c r="J38" s="15"/>
      <c r="K38" s="15"/>
      <c r="L38" s="15"/>
      <c r="M38" s="15" t="s">
        <v>199</v>
      </c>
      <c r="N38" s="15"/>
      <c r="O38" s="15"/>
      <c r="P38" s="15"/>
      <c r="Q38" s="15"/>
      <c r="R38" s="15"/>
      <c r="S38" s="15"/>
    </row>
    <row r="39" spans="1:41" x14ac:dyDescent="0.2">
      <c r="B39" s="15"/>
      <c r="C39" s="15"/>
      <c r="D39" s="15"/>
      <c r="E39" s="15"/>
      <c r="F39" s="15"/>
      <c r="G39" s="15"/>
      <c r="H39" s="15"/>
      <c r="I39" s="15"/>
      <c r="J39" s="15"/>
      <c r="K39" s="15"/>
      <c r="L39" s="15"/>
      <c r="M39" s="224"/>
      <c r="N39" s="15"/>
      <c r="O39" s="15"/>
      <c r="P39" s="15"/>
      <c r="Q39" s="15"/>
      <c r="R39" s="15"/>
      <c r="S39" s="15"/>
    </row>
    <row r="40" spans="1:41" x14ac:dyDescent="0.2">
      <c r="B40" s="15" t="s">
        <v>16</v>
      </c>
      <c r="C40" s="15"/>
      <c r="D40" s="15"/>
      <c r="E40" s="15"/>
      <c r="F40" s="15"/>
      <c r="G40" s="15"/>
      <c r="H40" s="15"/>
      <c r="I40" s="15"/>
      <c r="J40" s="15"/>
      <c r="K40" s="15"/>
      <c r="L40" s="15"/>
      <c r="M40" s="15"/>
      <c r="N40" s="15"/>
      <c r="O40" s="15"/>
      <c r="P40" s="15"/>
      <c r="Q40" s="15"/>
      <c r="R40" s="15"/>
      <c r="S40" s="15"/>
    </row>
    <row r="41" spans="1:41" x14ac:dyDescent="0.2">
      <c r="B41" s="15" t="s">
        <v>185</v>
      </c>
      <c r="C41" s="15"/>
      <c r="D41" s="15"/>
      <c r="E41" s="15" t="s">
        <v>200</v>
      </c>
      <c r="F41" s="15"/>
      <c r="G41" s="15"/>
      <c r="H41" s="15"/>
      <c r="I41" s="15"/>
      <c r="J41" s="15"/>
      <c r="K41" s="15"/>
      <c r="L41" s="15"/>
      <c r="M41" s="15"/>
      <c r="N41" s="15"/>
      <c r="O41" s="15"/>
      <c r="P41" s="15"/>
      <c r="Q41" s="15"/>
      <c r="R41" s="15"/>
      <c r="S41" s="15"/>
      <c r="AO41" s="213"/>
    </row>
    <row r="42" spans="1:41" x14ac:dyDescent="0.2">
      <c r="B42" s="15"/>
      <c r="C42" s="15"/>
      <c r="D42" s="15"/>
      <c r="E42" s="15" t="s">
        <v>201</v>
      </c>
      <c r="F42" s="15"/>
      <c r="G42" s="15"/>
      <c r="H42" s="15"/>
      <c r="I42" s="15"/>
      <c r="J42" s="15"/>
      <c r="K42" s="15"/>
      <c r="L42" s="15"/>
      <c r="M42" s="15"/>
      <c r="N42" s="15"/>
      <c r="O42" s="15"/>
      <c r="P42" s="15"/>
      <c r="Q42" s="15"/>
      <c r="R42" s="15"/>
      <c r="S42" s="15"/>
    </row>
    <row r="43" spans="1:41" x14ac:dyDescent="0.2">
      <c r="B43" s="15"/>
      <c r="C43" s="15"/>
      <c r="D43" s="15"/>
      <c r="E43" s="15"/>
      <c r="F43" s="15"/>
      <c r="G43" s="15"/>
      <c r="H43" s="15"/>
      <c r="I43" s="15"/>
      <c r="J43" s="15"/>
      <c r="K43" s="15"/>
      <c r="L43" s="15"/>
      <c r="M43" s="15"/>
      <c r="N43" s="15"/>
      <c r="O43" s="15"/>
      <c r="P43" s="15"/>
      <c r="Q43" s="15"/>
      <c r="R43" s="15"/>
      <c r="S43" s="15"/>
    </row>
    <row r="44" spans="1:41" ht="6" customHeight="1" x14ac:dyDescent="0.2">
      <c r="A44" s="127"/>
      <c r="B44" s="128"/>
      <c r="C44" s="128"/>
      <c r="D44" s="128"/>
      <c r="E44" s="128"/>
      <c r="F44" s="128"/>
      <c r="G44" s="128"/>
      <c r="H44" s="128"/>
      <c r="I44" s="128"/>
      <c r="J44" s="128"/>
      <c r="K44" s="128"/>
      <c r="L44" s="128"/>
      <c r="M44" s="128"/>
      <c r="N44" s="128"/>
      <c r="O44" s="128"/>
      <c r="P44" s="128"/>
      <c r="Q44" s="128"/>
      <c r="R44" s="128"/>
      <c r="S44" s="128"/>
      <c r="T44" s="127"/>
      <c r="U44" s="127"/>
    </row>
  </sheetData>
  <mergeCells count="2">
    <mergeCell ref="A1:V1"/>
    <mergeCell ref="A3:U3"/>
  </mergeCells>
  <hyperlinks>
    <hyperlink ref="B19" r:id="rId1" display="mailto:fredrik.lindberg@trafa.se" xr:uid="{00000000-0004-0000-0000-000000000000}"/>
    <hyperlink ref="B22" r:id="rId2" display="mailto:fredrik.lindberg@trafa.se" xr:uid="{00000000-0004-0000-0000-000001000000}"/>
  </hyperlinks>
  <pageMargins left="0.70866141732283472" right="0.70866141732283472" top="0.74803149606299213" bottom="0.74803149606299213" header="0.31496062992125984" footer="0.31496062992125984"/>
  <pageSetup paperSize="9" scale="80" orientation="landscape" r:id="rId3"/>
  <drawing r:id="rId4"/>
  <legacyDrawing r:id="rId5"/>
  <oleObjects>
    <mc:AlternateContent xmlns:mc="http://schemas.openxmlformats.org/markup-compatibility/2006">
      <mc:Choice Requires="x14">
        <oleObject progId="MSPhotoEd.3" shapeId="646145" r:id="rId6">
          <objectPr defaultSize="0" autoPict="0" r:id="rId7">
            <anchor moveWithCells="1" sizeWithCells="1">
              <from>
                <xdr:col>12</xdr:col>
                <xdr:colOff>66675</xdr:colOff>
                <xdr:row>6</xdr:row>
                <xdr:rowOff>19050</xdr:rowOff>
              </from>
              <to>
                <xdr:col>16</xdr:col>
                <xdr:colOff>285750</xdr:colOff>
                <xdr:row>9</xdr:row>
                <xdr:rowOff>66675</xdr:rowOff>
              </to>
            </anchor>
          </objectPr>
        </oleObject>
      </mc:Choice>
      <mc:Fallback>
        <oleObject progId="MSPhotoEd.3" shapeId="646145"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pageSetUpPr fitToPage="1"/>
  </sheetPr>
  <dimension ref="B1:AY56"/>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159</v>
      </c>
    </row>
    <row r="2" spans="2:51" x14ac:dyDescent="0.2">
      <c r="B2" s="178" t="s">
        <v>119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305" t="s">
        <v>36</v>
      </c>
      <c r="C6" s="305"/>
      <c r="D6" s="305"/>
      <c r="E6" s="312">
        <v>2000</v>
      </c>
      <c r="F6" s="313"/>
      <c r="G6" s="312">
        <v>2001</v>
      </c>
      <c r="H6" s="313"/>
      <c r="I6" s="312">
        <v>2002</v>
      </c>
      <c r="J6" s="313"/>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48" t="s">
        <v>205</v>
      </c>
      <c r="AP6" s="24"/>
      <c r="AQ6" s="248">
        <v>2019</v>
      </c>
      <c r="AR6" s="24"/>
      <c r="AS6" s="199">
        <v>2020</v>
      </c>
      <c r="AT6" s="24"/>
      <c r="AU6" s="305" t="s">
        <v>39</v>
      </c>
      <c r="AV6" s="305"/>
      <c r="AW6" s="25"/>
      <c r="AY6" s="200"/>
    </row>
    <row r="7" spans="2:51" ht="12.75" customHeight="1" x14ac:dyDescent="0.2">
      <c r="B7" s="310" t="s">
        <v>37</v>
      </c>
      <c r="C7" s="310"/>
      <c r="D7" s="310"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65">
        <v>1</v>
      </c>
      <c r="C9" s="66"/>
      <c r="D9" s="18" t="s">
        <v>0</v>
      </c>
      <c r="E9" s="40"/>
      <c r="F9" s="40"/>
      <c r="G9" s="40"/>
      <c r="H9" s="40"/>
      <c r="I9" s="40"/>
      <c r="J9" s="40"/>
      <c r="K9" s="175" t="s">
        <v>45</v>
      </c>
      <c r="L9" s="77"/>
      <c r="M9" s="175" t="s">
        <v>45</v>
      </c>
      <c r="N9" s="77"/>
      <c r="O9" s="175" t="s">
        <v>45</v>
      </c>
      <c r="P9" s="77"/>
      <c r="Q9" s="175" t="s">
        <v>45</v>
      </c>
      <c r="R9" s="77"/>
      <c r="S9" s="175" t="s">
        <v>45</v>
      </c>
      <c r="T9" s="77"/>
      <c r="U9" s="77">
        <v>11097.759770964145</v>
      </c>
      <c r="V9" s="77"/>
      <c r="W9" s="77">
        <v>8031.0694655921307</v>
      </c>
      <c r="X9" s="77"/>
      <c r="Y9" s="77">
        <v>9846.2508838755584</v>
      </c>
      <c r="Z9" s="77"/>
      <c r="AA9" s="77">
        <v>10270.327261047501</v>
      </c>
      <c r="AB9" s="77"/>
      <c r="AC9" s="77">
        <v>9546.151598800112</v>
      </c>
      <c r="AD9" s="147"/>
      <c r="AE9" s="77">
        <v>9017.273550281745</v>
      </c>
      <c r="AF9" s="37"/>
      <c r="AG9" s="77">
        <v>9522.9593257828492</v>
      </c>
      <c r="AH9" s="37"/>
      <c r="AI9" s="77">
        <v>9487.3221232143733</v>
      </c>
      <c r="AJ9" s="37"/>
      <c r="AK9" s="77">
        <v>9067.1549125380934</v>
      </c>
      <c r="AL9" s="104"/>
      <c r="AM9" s="77">
        <v>9865.5219247806053</v>
      </c>
      <c r="AN9" s="241"/>
      <c r="AO9" s="77">
        <v>10488.433376818723</v>
      </c>
      <c r="AP9" s="104"/>
      <c r="AQ9" s="77">
        <v>10337.804237600263</v>
      </c>
      <c r="AR9" s="37"/>
      <c r="AS9" s="77" t="s">
        <v>187</v>
      </c>
      <c r="AT9" s="37"/>
      <c r="AU9" s="104" t="s">
        <v>202</v>
      </c>
      <c r="AV9" s="18" t="s">
        <v>32</v>
      </c>
      <c r="AW9" s="25"/>
    </row>
    <row r="10" spans="2:51" ht="10.5" customHeight="1" x14ac:dyDescent="0.2">
      <c r="B10" s="65">
        <v>2</v>
      </c>
      <c r="C10" s="65"/>
      <c r="D10" s="18" t="s">
        <v>1</v>
      </c>
      <c r="E10" s="40"/>
      <c r="F10" s="40"/>
      <c r="G10" s="40"/>
      <c r="H10" s="40"/>
      <c r="I10" s="40"/>
      <c r="J10" s="40"/>
      <c r="K10" s="175" t="s">
        <v>45</v>
      </c>
      <c r="L10" s="77"/>
      <c r="M10" s="175" t="s">
        <v>45</v>
      </c>
      <c r="N10" s="77"/>
      <c r="O10" s="175" t="s">
        <v>45</v>
      </c>
      <c r="P10" s="77"/>
      <c r="Q10" s="175" t="s">
        <v>45</v>
      </c>
      <c r="R10" s="77"/>
      <c r="S10" s="175" t="s">
        <v>45</v>
      </c>
      <c r="T10" s="77"/>
      <c r="U10" s="77">
        <v>11200.942614262847</v>
      </c>
      <c r="V10" s="77"/>
      <c r="W10" s="77">
        <v>8082.0692193192472</v>
      </c>
      <c r="X10" s="77"/>
      <c r="Y10" s="77">
        <v>10331.502485131568</v>
      </c>
      <c r="Z10" s="77"/>
      <c r="AA10" s="77">
        <v>10524.100336267233</v>
      </c>
      <c r="AB10" s="77"/>
      <c r="AC10" s="77">
        <v>9580.1938064738206</v>
      </c>
      <c r="AD10" s="147"/>
      <c r="AE10" s="77">
        <v>8848.1155204323732</v>
      </c>
      <c r="AF10" s="37"/>
      <c r="AG10" s="77">
        <v>9317.2515846673341</v>
      </c>
      <c r="AH10" s="37"/>
      <c r="AI10" s="77">
        <v>8934.9042944614685</v>
      </c>
      <c r="AJ10" s="37"/>
      <c r="AK10" s="77">
        <v>8954.1769104140185</v>
      </c>
      <c r="AL10" s="104"/>
      <c r="AM10" s="77">
        <v>9114.4666942907606</v>
      </c>
      <c r="AN10" s="241"/>
      <c r="AO10" s="77">
        <v>10158.662969120611</v>
      </c>
      <c r="AP10" s="104"/>
      <c r="AQ10" s="77">
        <v>10589.667164211527</v>
      </c>
      <c r="AR10" s="37"/>
      <c r="AS10" s="77" t="s">
        <v>187</v>
      </c>
      <c r="AT10" s="37"/>
      <c r="AU10" s="33"/>
      <c r="AV10" s="18" t="s">
        <v>33</v>
      </c>
      <c r="AW10" s="25"/>
      <c r="AY10" s="44"/>
    </row>
    <row r="11" spans="2:51" ht="10.5" customHeight="1" x14ac:dyDescent="0.2">
      <c r="B11" s="65">
        <v>3</v>
      </c>
      <c r="C11" s="65"/>
      <c r="D11" s="18" t="s">
        <v>2</v>
      </c>
      <c r="E11" s="40"/>
      <c r="F11" s="40"/>
      <c r="G11" s="40"/>
      <c r="H11" s="40"/>
      <c r="I11" s="40"/>
      <c r="J11" s="40"/>
      <c r="K11" s="175" t="s">
        <v>45</v>
      </c>
      <c r="L11" s="77"/>
      <c r="M11" s="175" t="s">
        <v>45</v>
      </c>
      <c r="N11" s="77"/>
      <c r="O11" s="175" t="s">
        <v>45</v>
      </c>
      <c r="P11" s="77"/>
      <c r="Q11" s="175" t="s">
        <v>45</v>
      </c>
      <c r="R11" s="77"/>
      <c r="S11" s="175" t="s">
        <v>45</v>
      </c>
      <c r="T11" s="77"/>
      <c r="U11" s="77">
        <v>10462.679979969958</v>
      </c>
      <c r="V11" s="77"/>
      <c r="W11" s="77">
        <v>8093.0938219935761</v>
      </c>
      <c r="X11" s="77"/>
      <c r="Y11" s="77">
        <v>9826.5547521076915</v>
      </c>
      <c r="Z11" s="77"/>
      <c r="AA11" s="77">
        <v>9109.3260653028083</v>
      </c>
      <c r="AB11" s="77"/>
      <c r="AC11" s="77">
        <v>8974.501323966384</v>
      </c>
      <c r="AD11" s="147"/>
      <c r="AE11" s="77">
        <v>9281.9617570812661</v>
      </c>
      <c r="AF11" s="37"/>
      <c r="AG11" s="77">
        <v>9061.0847337571722</v>
      </c>
      <c r="AH11" s="37"/>
      <c r="AI11" s="77">
        <v>8852.0796747066925</v>
      </c>
      <c r="AJ11" s="37"/>
      <c r="AK11" s="77">
        <v>8707.9446997463456</v>
      </c>
      <c r="AL11" s="104"/>
      <c r="AM11" s="77">
        <v>8811.8871127499588</v>
      </c>
      <c r="AN11" s="241"/>
      <c r="AO11" s="77">
        <v>9834.6033272702116</v>
      </c>
      <c r="AP11" s="104"/>
      <c r="AQ11" s="77" t="s">
        <v>187</v>
      </c>
      <c r="AR11" s="37"/>
      <c r="AS11" s="77" t="s">
        <v>187</v>
      </c>
      <c r="AT11" s="37"/>
      <c r="AU11" s="33"/>
      <c r="AV11" s="18" t="s">
        <v>34</v>
      </c>
      <c r="AW11" s="25"/>
    </row>
    <row r="12" spans="2:51" ht="10.5" customHeight="1" x14ac:dyDescent="0.2">
      <c r="B12" s="65">
        <v>4</v>
      </c>
      <c r="C12" s="65"/>
      <c r="D12" s="18" t="s">
        <v>3</v>
      </c>
      <c r="E12" s="40"/>
      <c r="F12" s="40"/>
      <c r="G12" s="40"/>
      <c r="H12" s="40"/>
      <c r="I12" s="40"/>
      <c r="J12" s="40"/>
      <c r="K12" s="175" t="s">
        <v>45</v>
      </c>
      <c r="L12" s="77"/>
      <c r="M12" s="175" t="s">
        <v>45</v>
      </c>
      <c r="N12" s="77"/>
      <c r="O12" s="175" t="s">
        <v>45</v>
      </c>
      <c r="P12" s="77"/>
      <c r="Q12" s="175" t="s">
        <v>45</v>
      </c>
      <c r="R12" s="77"/>
      <c r="S12" s="175" t="s">
        <v>45</v>
      </c>
      <c r="T12" s="77"/>
      <c r="U12" s="77">
        <v>9626.9402488030173</v>
      </c>
      <c r="V12" s="77"/>
      <c r="W12" s="77">
        <v>10626.344878095082</v>
      </c>
      <c r="X12" s="77"/>
      <c r="Y12" s="77">
        <v>10395.042376885187</v>
      </c>
      <c r="Z12" s="77"/>
      <c r="AA12" s="77">
        <v>9490.4864555824552</v>
      </c>
      <c r="AB12" s="77"/>
      <c r="AC12" s="77">
        <v>9012.2007211630989</v>
      </c>
      <c r="AD12" s="147"/>
      <c r="AE12" s="77">
        <v>9366.581956023314</v>
      </c>
      <c r="AF12" s="37"/>
      <c r="AG12" s="77">
        <v>9429.9972368901963</v>
      </c>
      <c r="AH12" s="37"/>
      <c r="AI12" s="77">
        <v>9028.4152304407526</v>
      </c>
      <c r="AJ12" s="37"/>
      <c r="AK12" s="77">
        <v>9599.3891178809881</v>
      </c>
      <c r="AL12" s="104"/>
      <c r="AM12" s="77">
        <v>9838.9530684945821</v>
      </c>
      <c r="AN12" s="241"/>
      <c r="AO12" s="77">
        <v>10429.995378171514</v>
      </c>
      <c r="AP12" s="104"/>
      <c r="AQ12" s="77" t="s">
        <v>187</v>
      </c>
      <c r="AR12" s="37"/>
      <c r="AS12" s="77" t="s">
        <v>187</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69"/>
      <c r="AA13" s="40"/>
      <c r="AB13" s="169"/>
      <c r="AC13" s="40"/>
      <c r="AD13" s="147"/>
      <c r="AE13" s="40"/>
      <c r="AF13" s="37"/>
      <c r="AG13" s="40"/>
      <c r="AH13" s="37"/>
      <c r="AI13" s="40"/>
      <c r="AJ13" s="37"/>
      <c r="AK13" s="40"/>
      <c r="AL13" s="37"/>
      <c r="AM13" s="40"/>
      <c r="AN13" s="241"/>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7">
        <v>35827.031266666665</v>
      </c>
      <c r="L14" s="36"/>
      <c r="M14" s="97">
        <v>36553.430619999999</v>
      </c>
      <c r="N14" s="36"/>
      <c r="O14" s="97">
        <v>38739.610489999999</v>
      </c>
      <c r="P14" s="36"/>
      <c r="Q14" s="97">
        <v>40575.101356314612</v>
      </c>
      <c r="R14" s="36"/>
      <c r="S14" s="97">
        <v>42846.554900000003</v>
      </c>
      <c r="T14" s="97"/>
      <c r="U14" s="97">
        <v>42388.322613999968</v>
      </c>
      <c r="V14" s="97"/>
      <c r="W14" s="97">
        <v>34832.577385000041</v>
      </c>
      <c r="X14" s="97"/>
      <c r="Y14" s="97">
        <v>40399.350498000007</v>
      </c>
      <c r="Z14" s="97"/>
      <c r="AA14" s="97">
        <v>39394.240118199996</v>
      </c>
      <c r="AB14" s="97"/>
      <c r="AC14" s="97">
        <v>37113.047450403414</v>
      </c>
      <c r="AD14" s="147"/>
      <c r="AE14" s="97">
        <v>36513.932783818702</v>
      </c>
      <c r="AF14" s="185"/>
      <c r="AG14" s="97">
        <v>37331.29288109755</v>
      </c>
      <c r="AH14" s="185"/>
      <c r="AI14" s="97">
        <v>36302.721322823287</v>
      </c>
      <c r="AJ14" s="37"/>
      <c r="AK14" s="97">
        <v>36328.665640579442</v>
      </c>
      <c r="AL14" s="185"/>
      <c r="AM14" s="97">
        <v>37630.82880031591</v>
      </c>
      <c r="AN14" s="242"/>
      <c r="AO14" s="223">
        <v>40911.695051381059</v>
      </c>
      <c r="AP14" s="229"/>
      <c r="AQ14" s="97">
        <v>20927.471401811788</v>
      </c>
      <c r="AR14" s="185"/>
      <c r="AS14" s="97">
        <v>0</v>
      </c>
      <c r="AT14" s="185"/>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305" t="s">
        <v>40</v>
      </c>
      <c r="C17" s="305"/>
      <c r="D17" s="305"/>
      <c r="E17" s="296"/>
      <c r="F17" s="296"/>
      <c r="G17" s="296"/>
      <c r="H17" s="296"/>
      <c r="I17" s="296"/>
      <c r="J17" s="296"/>
      <c r="K17" s="296"/>
      <c r="L17" s="296"/>
      <c r="M17" s="296"/>
      <c r="N17" s="296"/>
      <c r="O17" s="296"/>
      <c r="P17" s="296"/>
      <c r="Q17" s="296"/>
      <c r="R17" s="296"/>
      <c r="S17" s="296"/>
      <c r="T17" s="296"/>
      <c r="U17" s="296"/>
      <c r="V17" s="296"/>
      <c r="W17" s="296"/>
      <c r="X17" s="296"/>
      <c r="Y17" s="296"/>
      <c r="Z17" s="296"/>
      <c r="AA17" s="16"/>
      <c r="AB17" s="16"/>
      <c r="AC17" s="296"/>
      <c r="AD17" s="296"/>
      <c r="AE17" s="296"/>
      <c r="AF17" s="296"/>
      <c r="AG17" s="296"/>
      <c r="AH17" s="296"/>
      <c r="AI17" s="296"/>
      <c r="AJ17" s="296"/>
      <c r="AK17" s="296"/>
      <c r="AL17" s="296"/>
      <c r="AM17" s="296"/>
      <c r="AN17" s="296"/>
      <c r="AO17" s="296"/>
      <c r="AP17" s="296"/>
      <c r="AQ17" s="296"/>
      <c r="AR17" s="296"/>
      <c r="AS17" s="296"/>
      <c r="AT17" s="296"/>
      <c r="AU17" s="305" t="s">
        <v>42</v>
      </c>
      <c r="AV17" s="305"/>
      <c r="AW17" s="54"/>
    </row>
    <row r="18" spans="2:51" s="53" customFormat="1" ht="12.75" customHeight="1" x14ac:dyDescent="0.2">
      <c r="B18" s="305" t="s">
        <v>41</v>
      </c>
      <c r="C18" s="305"/>
      <c r="D18" s="305"/>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7"/>
      <c r="AF18" s="187"/>
      <c r="AG18" s="187"/>
      <c r="AH18" s="187"/>
      <c r="AI18" s="187"/>
      <c r="AJ18" s="187"/>
      <c r="AK18" s="129"/>
      <c r="AL18" s="129"/>
      <c r="AM18" s="195"/>
      <c r="AN18" s="195"/>
      <c r="AO18" s="195"/>
      <c r="AP18" s="195"/>
      <c r="AQ18" s="195"/>
      <c r="AR18" s="195"/>
      <c r="AS18" s="195"/>
      <c r="AT18" s="195"/>
      <c r="AU18" s="305" t="s">
        <v>43</v>
      </c>
      <c r="AV18" s="305"/>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7">
        <v>3292.141953868314</v>
      </c>
      <c r="L20" s="77"/>
      <c r="M20" s="77">
        <v>3326.3664251783948</v>
      </c>
      <c r="N20" s="77"/>
      <c r="O20" s="77">
        <v>3412.5639815024783</v>
      </c>
      <c r="P20" s="77"/>
      <c r="Q20" s="77">
        <v>3765.6068938609137</v>
      </c>
      <c r="R20" s="77"/>
      <c r="S20" s="77">
        <v>3959.7321422698651</v>
      </c>
      <c r="T20" s="77"/>
      <c r="U20" s="77">
        <v>4182.1497582334123</v>
      </c>
      <c r="V20" s="77"/>
      <c r="W20" s="77">
        <v>3091.4248232551354</v>
      </c>
      <c r="X20" s="77"/>
      <c r="Y20" s="77">
        <v>3603.1985186167544</v>
      </c>
      <c r="Z20" s="77"/>
      <c r="AA20" s="77">
        <v>3716.6959794876952</v>
      </c>
      <c r="AB20" s="77"/>
      <c r="AC20" s="77">
        <v>3655.4991203403119</v>
      </c>
      <c r="AD20" s="147"/>
      <c r="AE20" s="77">
        <v>3304.2458250782138</v>
      </c>
      <c r="AF20" s="37"/>
      <c r="AG20" s="77">
        <v>3360.3269841324764</v>
      </c>
      <c r="AH20" s="37"/>
      <c r="AI20" s="77">
        <v>3303.2523648707311</v>
      </c>
      <c r="AJ20" s="37"/>
      <c r="AK20" s="77">
        <v>3131.9076537120782</v>
      </c>
      <c r="AL20" s="104"/>
      <c r="AM20" s="77">
        <v>3331.4680479753429</v>
      </c>
      <c r="AN20" s="241"/>
      <c r="AO20" s="77">
        <v>3563.4070859234644</v>
      </c>
      <c r="AP20" s="104"/>
      <c r="AQ20" s="77">
        <v>3629.9645779297325</v>
      </c>
      <c r="AR20" s="37"/>
      <c r="AS20" s="77" t="s">
        <v>187</v>
      </c>
      <c r="AT20" s="37"/>
      <c r="AU20" s="104" t="s">
        <v>202</v>
      </c>
      <c r="AV20" s="18" t="s">
        <v>32</v>
      </c>
      <c r="AW20" s="25"/>
    </row>
    <row r="21" spans="2:51" ht="10.5" customHeight="1" x14ac:dyDescent="0.2">
      <c r="B21" s="65">
        <v>7</v>
      </c>
      <c r="C21" s="65"/>
      <c r="D21" s="18" t="s">
        <v>1</v>
      </c>
      <c r="E21" s="40"/>
      <c r="F21" s="40"/>
      <c r="G21" s="40"/>
      <c r="H21" s="40"/>
      <c r="I21" s="40"/>
      <c r="J21" s="40"/>
      <c r="K21" s="77">
        <v>3217.5533661694167</v>
      </c>
      <c r="L21" s="77"/>
      <c r="M21" s="77">
        <v>3387.2898720754679</v>
      </c>
      <c r="N21" s="77"/>
      <c r="O21" s="77">
        <v>3741.2538635586334</v>
      </c>
      <c r="P21" s="77"/>
      <c r="Q21" s="77">
        <v>3760.549186614056</v>
      </c>
      <c r="R21" s="77"/>
      <c r="S21" s="77">
        <v>3927.5697964864003</v>
      </c>
      <c r="T21" s="77"/>
      <c r="U21" s="77">
        <v>4257.6742036431697</v>
      </c>
      <c r="V21" s="77"/>
      <c r="W21" s="77">
        <v>3251.0409165965525</v>
      </c>
      <c r="X21" s="77"/>
      <c r="Y21" s="77">
        <v>3892.8205939111963</v>
      </c>
      <c r="Z21" s="77"/>
      <c r="AA21" s="77">
        <v>3863.1815859259059</v>
      </c>
      <c r="AB21" s="77"/>
      <c r="AC21" s="77">
        <v>3588.319821282128</v>
      </c>
      <c r="AD21" s="147"/>
      <c r="AE21" s="77">
        <v>3230.749137707784</v>
      </c>
      <c r="AF21" s="37"/>
      <c r="AG21" s="77">
        <v>3318.9460572115522</v>
      </c>
      <c r="AH21" s="37"/>
      <c r="AI21" s="77">
        <v>3139.108120706303</v>
      </c>
      <c r="AJ21" s="37"/>
      <c r="AK21" s="77">
        <v>3189.179321065295</v>
      </c>
      <c r="AL21" s="104"/>
      <c r="AM21" s="77">
        <v>3054.2431693457279</v>
      </c>
      <c r="AN21" s="241"/>
      <c r="AO21" s="77">
        <v>3483.882986429393</v>
      </c>
      <c r="AP21" s="104"/>
      <c r="AQ21" s="77">
        <v>3587.6754240070077</v>
      </c>
      <c r="AR21" s="37"/>
      <c r="AS21" s="77" t="s">
        <v>187</v>
      </c>
      <c r="AT21" s="37"/>
      <c r="AU21" s="33"/>
      <c r="AV21" s="18" t="s">
        <v>33</v>
      </c>
      <c r="AW21" s="25"/>
      <c r="AY21" s="44"/>
    </row>
    <row r="22" spans="2:51" ht="10.5" customHeight="1" x14ac:dyDescent="0.2">
      <c r="B22" s="65">
        <v>8</v>
      </c>
      <c r="C22" s="65"/>
      <c r="D22" s="18" t="s">
        <v>2</v>
      </c>
      <c r="E22" s="40"/>
      <c r="F22" s="40"/>
      <c r="G22" s="40"/>
      <c r="H22" s="40"/>
      <c r="I22" s="40"/>
      <c r="J22" s="40"/>
      <c r="K22" s="77">
        <v>3073.3632881397134</v>
      </c>
      <c r="L22" s="77"/>
      <c r="M22" s="77">
        <v>3090.2347906953746</v>
      </c>
      <c r="N22" s="77"/>
      <c r="O22" s="77">
        <v>3413.139645561836</v>
      </c>
      <c r="P22" s="77"/>
      <c r="Q22" s="77">
        <v>3553.5466214134804</v>
      </c>
      <c r="R22" s="77"/>
      <c r="S22" s="77">
        <v>3769.510041057657</v>
      </c>
      <c r="T22" s="77"/>
      <c r="U22" s="77">
        <v>3834.944624525328</v>
      </c>
      <c r="V22" s="77"/>
      <c r="W22" s="77">
        <v>3024.7251117846881</v>
      </c>
      <c r="X22" s="77"/>
      <c r="Y22" s="77">
        <v>3556.6588722364313</v>
      </c>
      <c r="Z22" s="77"/>
      <c r="AA22" s="77">
        <v>3342.0191893337446</v>
      </c>
      <c r="AB22" s="77"/>
      <c r="AC22" s="77">
        <v>3356.4779357957032</v>
      </c>
      <c r="AD22" s="147"/>
      <c r="AE22" s="77">
        <v>3266.2445686885158</v>
      </c>
      <c r="AF22" s="37"/>
      <c r="AG22" s="77">
        <v>3257.730861061721</v>
      </c>
      <c r="AH22" s="37"/>
      <c r="AI22" s="77">
        <v>3027.8497266621171</v>
      </c>
      <c r="AJ22" s="37"/>
      <c r="AK22" s="77">
        <v>3172.4003554918131</v>
      </c>
      <c r="AL22" s="104"/>
      <c r="AM22" s="77">
        <v>3253.0494035037204</v>
      </c>
      <c r="AN22" s="241"/>
      <c r="AO22" s="77">
        <v>3628.7910274337037</v>
      </c>
      <c r="AP22" s="104"/>
      <c r="AQ22" s="77" t="s">
        <v>187</v>
      </c>
      <c r="AR22" s="37"/>
      <c r="AS22" s="77" t="s">
        <v>187</v>
      </c>
      <c r="AT22" s="37"/>
      <c r="AU22" s="33"/>
      <c r="AV22" s="18" t="s">
        <v>34</v>
      </c>
      <c r="AW22" s="25"/>
    </row>
    <row r="23" spans="2:51" ht="10.5" customHeight="1" x14ac:dyDescent="0.2">
      <c r="B23" s="65">
        <v>9</v>
      </c>
      <c r="C23" s="65"/>
      <c r="D23" s="18" t="s">
        <v>3</v>
      </c>
      <c r="E23" s="40"/>
      <c r="F23" s="40"/>
      <c r="G23" s="40"/>
      <c r="H23" s="40"/>
      <c r="I23" s="40"/>
      <c r="J23" s="40"/>
      <c r="K23" s="77">
        <v>3272.994368489221</v>
      </c>
      <c r="L23" s="77"/>
      <c r="M23" s="77">
        <v>3385.8890000507618</v>
      </c>
      <c r="N23" s="77"/>
      <c r="O23" s="77">
        <v>3557.5478243770522</v>
      </c>
      <c r="P23" s="77"/>
      <c r="Q23" s="77">
        <v>3814.704808270496</v>
      </c>
      <c r="R23" s="77"/>
      <c r="S23" s="77">
        <v>4024.5265021860782</v>
      </c>
      <c r="T23" s="77"/>
      <c r="U23" s="77">
        <v>3507.6899844162613</v>
      </c>
      <c r="V23" s="77"/>
      <c r="W23" s="77">
        <v>3808.9634397436216</v>
      </c>
      <c r="X23" s="77"/>
      <c r="Y23" s="77">
        <v>3775.5631137852515</v>
      </c>
      <c r="Z23" s="77"/>
      <c r="AA23" s="77">
        <v>3527.2736131106449</v>
      </c>
      <c r="AB23" s="77"/>
      <c r="AC23" s="77">
        <v>3321.3085010484028</v>
      </c>
      <c r="AD23" s="147"/>
      <c r="AE23" s="77">
        <v>3327.5097291267639</v>
      </c>
      <c r="AF23" s="37"/>
      <c r="AG23" s="77">
        <v>3518.716506014106</v>
      </c>
      <c r="AH23" s="37"/>
      <c r="AI23" s="77">
        <v>3329.6859860356476</v>
      </c>
      <c r="AJ23" s="37"/>
      <c r="AK23" s="77">
        <v>3550.9165751586866</v>
      </c>
      <c r="AL23" s="104"/>
      <c r="AM23" s="77">
        <v>3556.0289468118399</v>
      </c>
      <c r="AN23" s="241"/>
      <c r="AO23" s="77">
        <v>3878.1261927292849</v>
      </c>
      <c r="AP23" s="104"/>
      <c r="AQ23" s="77" t="s">
        <v>187</v>
      </c>
      <c r="AR23" s="37"/>
      <c r="AS23" s="77" t="s">
        <v>187</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69"/>
      <c r="AA24" s="40"/>
      <c r="AB24" s="169"/>
      <c r="AC24" s="40"/>
      <c r="AD24" s="147"/>
      <c r="AE24" s="40"/>
      <c r="AF24" s="37"/>
      <c r="AG24" s="40"/>
      <c r="AH24" s="37"/>
      <c r="AI24" s="40"/>
      <c r="AJ24" s="37"/>
      <c r="AK24" s="40"/>
      <c r="AL24" s="37"/>
      <c r="AM24" s="40"/>
      <c r="AN24" s="241"/>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7">
        <v>12856.052976666664</v>
      </c>
      <c r="L25" s="36"/>
      <c r="M25" s="97">
        <v>13189.780088</v>
      </c>
      <c r="N25" s="36"/>
      <c r="O25" s="97">
        <v>14124.505315</v>
      </c>
      <c r="P25" s="36"/>
      <c r="Q25" s="97">
        <v>14894.407510158948</v>
      </c>
      <c r="R25" s="36"/>
      <c r="S25" s="97">
        <v>15681.338482000001</v>
      </c>
      <c r="T25" s="97"/>
      <c r="U25" s="97">
        <v>15782.458570818171</v>
      </c>
      <c r="V25" s="97"/>
      <c r="W25" s="97">
        <v>13176.154291379999</v>
      </c>
      <c r="X25" s="97"/>
      <c r="Y25" s="97">
        <v>14828.241098549632</v>
      </c>
      <c r="Z25" s="97"/>
      <c r="AA25" s="97">
        <v>14449.170367857991</v>
      </c>
      <c r="AB25" s="97"/>
      <c r="AC25" s="97">
        <v>13921.605378466546</v>
      </c>
      <c r="AD25" s="147"/>
      <c r="AE25" s="97">
        <v>13128.749260601278</v>
      </c>
      <c r="AF25" s="185"/>
      <c r="AG25" s="97">
        <v>13455.720408419857</v>
      </c>
      <c r="AH25" s="185"/>
      <c r="AI25" s="97">
        <v>12799.896198274799</v>
      </c>
      <c r="AJ25" s="37"/>
      <c r="AK25" s="97">
        <v>13044.403905427873</v>
      </c>
      <c r="AL25" s="185"/>
      <c r="AM25" s="97">
        <v>13194.789567636632</v>
      </c>
      <c r="AN25" s="242"/>
      <c r="AO25" s="223">
        <v>14554.207292515846</v>
      </c>
      <c r="AP25" s="229"/>
      <c r="AQ25" s="97">
        <v>7217.6400019367402</v>
      </c>
      <c r="AR25" s="185"/>
      <c r="AS25" s="97">
        <v>0</v>
      </c>
      <c r="AT25" s="185"/>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11" t="s">
        <v>217</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25"/>
    </row>
    <row r="29" spans="2:51" ht="15"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8" t="s">
        <v>120</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305" t="s">
        <v>36</v>
      </c>
      <c r="C38" s="305"/>
      <c r="D38" s="305"/>
      <c r="E38" s="312">
        <v>2000</v>
      </c>
      <c r="F38" s="313"/>
      <c r="G38" s="312">
        <v>2001</v>
      </c>
      <c r="H38" s="313"/>
      <c r="I38" s="312">
        <v>2002</v>
      </c>
      <c r="J38" s="313"/>
      <c r="K38" s="137">
        <v>2003</v>
      </c>
      <c r="L38" s="138"/>
      <c r="M38" s="137">
        <v>2004</v>
      </c>
      <c r="N38" s="138"/>
      <c r="O38" s="137">
        <v>2005</v>
      </c>
      <c r="P38" s="138"/>
      <c r="Q38" s="137">
        <v>2006</v>
      </c>
      <c r="R38" s="138"/>
      <c r="S38" s="137">
        <v>2007</v>
      </c>
      <c r="T38" s="138"/>
      <c r="U38" s="137">
        <v>2008</v>
      </c>
      <c r="V38" s="138"/>
      <c r="W38" s="137">
        <v>2009</v>
      </c>
      <c r="X38" s="138"/>
      <c r="Y38" s="137">
        <v>2010</v>
      </c>
      <c r="Z38" s="138"/>
      <c r="AA38" s="137">
        <v>2011</v>
      </c>
      <c r="AB38" s="138"/>
      <c r="AC38" s="137">
        <v>2012</v>
      </c>
      <c r="AD38" s="138"/>
      <c r="AE38" s="190">
        <v>2013</v>
      </c>
      <c r="AF38" s="24"/>
      <c r="AG38" s="190">
        <v>2014</v>
      </c>
      <c r="AH38" s="24"/>
      <c r="AI38" s="190">
        <v>2015</v>
      </c>
      <c r="AJ38" s="24"/>
      <c r="AK38" s="137">
        <v>2016</v>
      </c>
      <c r="AL38" s="24"/>
      <c r="AM38" s="199">
        <v>2017</v>
      </c>
      <c r="AN38" s="24"/>
      <c r="AO38" s="230" t="s">
        <v>205</v>
      </c>
      <c r="AP38" s="24"/>
      <c r="AQ38" s="199">
        <v>2019</v>
      </c>
      <c r="AR38" s="24"/>
      <c r="AS38" s="199">
        <v>2020</v>
      </c>
      <c r="AT38" s="24"/>
      <c r="AU38" s="305" t="s">
        <v>39</v>
      </c>
      <c r="AV38" s="305"/>
      <c r="AW38" s="25"/>
    </row>
    <row r="39" spans="2:51" ht="12.75" customHeight="1" x14ac:dyDescent="0.2">
      <c r="B39" s="310" t="s">
        <v>37</v>
      </c>
      <c r="C39" s="310"/>
      <c r="D39" s="310"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38</v>
      </c>
      <c r="AW39" s="25"/>
    </row>
    <row r="40" spans="2:51" ht="6" customHeight="1" x14ac:dyDescent="0.2">
      <c r="B40" s="18"/>
      <c r="C40" s="18"/>
      <c r="D40" s="18"/>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89"/>
      <c r="AF40" s="188"/>
      <c r="AG40" s="189"/>
      <c r="AH40" s="188"/>
      <c r="AI40" s="189"/>
      <c r="AJ40" s="188"/>
      <c r="AK40" s="150"/>
      <c r="AL40" s="18"/>
      <c r="AM40" s="197"/>
      <c r="AN40" s="196"/>
      <c r="AO40" s="197"/>
      <c r="AP40" s="196"/>
      <c r="AQ40" s="197"/>
      <c r="AR40" s="196"/>
      <c r="AS40" s="197"/>
      <c r="AT40" s="196"/>
      <c r="AU40" s="18"/>
      <c r="AV40" s="18"/>
      <c r="AW40" s="25"/>
    </row>
    <row r="41" spans="2:51" ht="10.5" customHeight="1" x14ac:dyDescent="0.2">
      <c r="B41" s="17">
        <v>1</v>
      </c>
      <c r="C41" s="20"/>
      <c r="D41" s="18" t="s">
        <v>0</v>
      </c>
      <c r="E41" s="40"/>
      <c r="F41" s="40"/>
      <c r="G41" s="40"/>
      <c r="H41" s="40"/>
      <c r="I41" s="40"/>
      <c r="J41" s="40"/>
      <c r="K41" s="175" t="s">
        <v>45</v>
      </c>
      <c r="L41" s="77"/>
      <c r="M41" s="175" t="s">
        <v>45</v>
      </c>
      <c r="N41" s="77"/>
      <c r="O41" s="175" t="s">
        <v>45</v>
      </c>
      <c r="P41" s="77"/>
      <c r="Q41" s="175" t="s">
        <v>45</v>
      </c>
      <c r="R41" s="77"/>
      <c r="S41" s="175" t="s">
        <v>45</v>
      </c>
      <c r="T41" s="77"/>
      <c r="U41" s="77">
        <v>43125.029007447127</v>
      </c>
      <c r="V41" s="77"/>
      <c r="W41" s="77">
        <v>39321.632308627952</v>
      </c>
      <c r="X41" s="77"/>
      <c r="Y41" s="77">
        <v>36647.758803283461</v>
      </c>
      <c r="Z41" s="77"/>
      <c r="AA41" s="77">
        <v>40823.42687517195</v>
      </c>
      <c r="AB41" s="77"/>
      <c r="AC41" s="77">
        <v>38670.064455952604</v>
      </c>
      <c r="AD41" s="140"/>
      <c r="AE41" s="77">
        <v>36584.169401885047</v>
      </c>
      <c r="AF41" s="37"/>
      <c r="AG41" s="77">
        <v>37019.618559319802</v>
      </c>
      <c r="AH41" s="37"/>
      <c r="AI41" s="77">
        <v>37295.655678529074</v>
      </c>
      <c r="AJ41" s="37"/>
      <c r="AK41" s="77">
        <v>35882.554112147009</v>
      </c>
      <c r="AL41" s="104"/>
      <c r="AM41" s="77">
        <v>37127.032652821959</v>
      </c>
      <c r="AN41" s="241"/>
      <c r="AO41" s="77">
        <v>38253.740252354022</v>
      </c>
      <c r="AP41" s="104"/>
      <c r="AQ41" s="77">
        <v>40761.065912162601</v>
      </c>
      <c r="AR41" s="37"/>
      <c r="AS41" s="77" t="s">
        <v>187</v>
      </c>
      <c r="AT41" s="37"/>
      <c r="AU41" s="104" t="s">
        <v>202</v>
      </c>
      <c r="AV41" s="18" t="s">
        <v>32</v>
      </c>
      <c r="AW41" s="25"/>
    </row>
    <row r="42" spans="2:51" ht="10.5" customHeight="1" x14ac:dyDescent="0.2">
      <c r="B42" s="16">
        <v>2</v>
      </c>
      <c r="C42" s="16"/>
      <c r="D42" s="18" t="s">
        <v>1</v>
      </c>
      <c r="E42" s="40"/>
      <c r="F42" s="40"/>
      <c r="G42" s="40"/>
      <c r="H42" s="40"/>
      <c r="I42" s="40"/>
      <c r="J42" s="40"/>
      <c r="K42" s="175" t="s">
        <v>45</v>
      </c>
      <c r="L42" s="77"/>
      <c r="M42" s="175" t="s">
        <v>45</v>
      </c>
      <c r="N42" s="77"/>
      <c r="O42" s="175" t="s">
        <v>45</v>
      </c>
      <c r="P42" s="77"/>
      <c r="Q42" s="175" t="s">
        <v>45</v>
      </c>
      <c r="R42" s="77"/>
      <c r="S42" s="175" t="s">
        <v>45</v>
      </c>
      <c r="T42" s="77"/>
      <c r="U42" s="77">
        <v>43594.564025228225</v>
      </c>
      <c r="V42" s="77"/>
      <c r="W42" s="77">
        <v>36202.758913684353</v>
      </c>
      <c r="X42" s="77"/>
      <c r="Y42" s="77">
        <v>38897.192069095785</v>
      </c>
      <c r="Z42" s="77"/>
      <c r="AA42" s="77">
        <v>41016.024726307616</v>
      </c>
      <c r="AB42" s="77"/>
      <c r="AC42" s="77">
        <v>37726.157926159198</v>
      </c>
      <c r="AD42" s="140"/>
      <c r="AE42" s="77">
        <v>35852.091115843599</v>
      </c>
      <c r="AF42" s="37"/>
      <c r="AG42" s="77">
        <v>37488.754623554763</v>
      </c>
      <c r="AH42" s="37"/>
      <c r="AI42" s="77">
        <v>36913.30838832321</v>
      </c>
      <c r="AJ42" s="37"/>
      <c r="AK42" s="77">
        <v>35901.826728099557</v>
      </c>
      <c r="AL42" s="104"/>
      <c r="AM42" s="77">
        <v>37287.322436698698</v>
      </c>
      <c r="AN42" s="241"/>
      <c r="AO42" s="77">
        <v>39297.936527183876</v>
      </c>
      <c r="AP42" s="104"/>
      <c r="AQ42" s="77">
        <v>41192.070107253516</v>
      </c>
      <c r="AR42" s="37"/>
      <c r="AS42" s="77" t="s">
        <v>187</v>
      </c>
      <c r="AT42" s="37"/>
      <c r="AU42" s="33"/>
      <c r="AV42" s="18" t="s">
        <v>33</v>
      </c>
      <c r="AW42" s="25"/>
      <c r="AY42" s="44"/>
    </row>
    <row r="43" spans="2:51" ht="10.5" customHeight="1" x14ac:dyDescent="0.2">
      <c r="B43" s="16">
        <v>3</v>
      </c>
      <c r="C43" s="16"/>
      <c r="D43" s="18" t="s">
        <v>2</v>
      </c>
      <c r="E43" s="40"/>
      <c r="F43" s="40"/>
      <c r="G43" s="40"/>
      <c r="H43" s="40"/>
      <c r="I43" s="40"/>
      <c r="J43" s="40"/>
      <c r="K43" s="175" t="s">
        <v>45</v>
      </c>
      <c r="L43" s="77"/>
      <c r="M43" s="175" t="s">
        <v>45</v>
      </c>
      <c r="N43" s="77"/>
      <c r="O43" s="175" t="s">
        <v>45</v>
      </c>
      <c r="P43" s="77"/>
      <c r="Q43" s="175" t="s">
        <v>45</v>
      </c>
      <c r="R43" s="77"/>
      <c r="S43" s="175" t="s">
        <v>45</v>
      </c>
      <c r="T43" s="77"/>
      <c r="U43" s="77">
        <v>43757.707450606882</v>
      </c>
      <c r="V43" s="77"/>
      <c r="W43" s="77">
        <v>33833.172755707972</v>
      </c>
      <c r="X43" s="77"/>
      <c r="Y43" s="77">
        <v>40630.652999209895</v>
      </c>
      <c r="Z43" s="77"/>
      <c r="AA43" s="77">
        <v>40298.796039502733</v>
      </c>
      <c r="AB43" s="77"/>
      <c r="AC43" s="77">
        <v>37591.333184822768</v>
      </c>
      <c r="AD43" s="140"/>
      <c r="AE43" s="77">
        <v>36159.55154895848</v>
      </c>
      <c r="AF43" s="37"/>
      <c r="AG43" s="77">
        <v>37267.877600230669</v>
      </c>
      <c r="AH43" s="37"/>
      <c r="AI43" s="77">
        <v>36704.303329272734</v>
      </c>
      <c r="AJ43" s="37"/>
      <c r="AK43" s="77">
        <v>35757.69175313921</v>
      </c>
      <c r="AL43" s="104"/>
      <c r="AM43" s="77">
        <v>37391.264849702318</v>
      </c>
      <c r="AN43" s="241"/>
      <c r="AO43" s="77">
        <v>40320.652741704122</v>
      </c>
      <c r="AP43" s="104"/>
      <c r="AQ43" s="77" t="s">
        <v>187</v>
      </c>
      <c r="AR43" s="37"/>
      <c r="AS43" s="77" t="s">
        <v>187</v>
      </c>
      <c r="AT43" s="37"/>
      <c r="AU43" s="33"/>
      <c r="AV43" s="18" t="s">
        <v>34</v>
      </c>
      <c r="AW43" s="25"/>
    </row>
    <row r="44" spans="2:51" ht="10.5" customHeight="1" x14ac:dyDescent="0.2">
      <c r="B44" s="16">
        <v>4</v>
      </c>
      <c r="C44" s="16"/>
      <c r="D44" s="18" t="s">
        <v>3</v>
      </c>
      <c r="E44" s="40"/>
      <c r="F44" s="40"/>
      <c r="G44" s="40"/>
      <c r="H44" s="40"/>
      <c r="I44" s="40"/>
      <c r="J44" s="40"/>
      <c r="K44" s="175" t="s">
        <v>45</v>
      </c>
      <c r="L44" s="77"/>
      <c r="M44" s="175" t="s">
        <v>45</v>
      </c>
      <c r="N44" s="77"/>
      <c r="O44" s="175" t="s">
        <v>45</v>
      </c>
      <c r="P44" s="77"/>
      <c r="Q44" s="175" t="s">
        <v>45</v>
      </c>
      <c r="R44" s="77"/>
      <c r="S44" s="175" t="s">
        <v>45</v>
      </c>
      <c r="T44" s="77"/>
      <c r="U44" s="77">
        <v>42388.322613999968</v>
      </c>
      <c r="V44" s="77"/>
      <c r="W44" s="77">
        <v>34832.577385000041</v>
      </c>
      <c r="X44" s="77"/>
      <c r="Y44" s="77">
        <v>40399.350498000007</v>
      </c>
      <c r="Z44" s="77"/>
      <c r="AA44" s="77">
        <v>39394.240118199996</v>
      </c>
      <c r="AB44" s="77"/>
      <c r="AC44" s="77">
        <v>37113.047450403414</v>
      </c>
      <c r="AD44" s="140"/>
      <c r="AE44" s="77">
        <v>36513.932783818702</v>
      </c>
      <c r="AF44" s="37"/>
      <c r="AG44" s="77">
        <v>37331.29288109755</v>
      </c>
      <c r="AH44" s="37"/>
      <c r="AI44" s="77">
        <v>36302.721322823287</v>
      </c>
      <c r="AJ44" s="37"/>
      <c r="AK44" s="77">
        <v>36328.665640579442</v>
      </c>
      <c r="AL44" s="104"/>
      <c r="AM44" s="77">
        <v>37630.82880031591</v>
      </c>
      <c r="AN44" s="241"/>
      <c r="AO44" s="77">
        <v>40911.695051381059</v>
      </c>
      <c r="AP44" s="104"/>
      <c r="AQ44" s="77" t="s">
        <v>187</v>
      </c>
      <c r="AR44" s="37"/>
      <c r="AS44" s="77" t="s">
        <v>187</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89"/>
      <c r="AG46" s="41"/>
      <c r="AH46" s="189"/>
      <c r="AI46" s="41"/>
      <c r="AJ46" s="189"/>
      <c r="AK46" s="41"/>
      <c r="AL46" s="33"/>
      <c r="AM46" s="41"/>
      <c r="AN46" s="197"/>
      <c r="AO46" s="41"/>
      <c r="AP46" s="197"/>
      <c r="AQ46" s="41"/>
      <c r="AR46" s="197"/>
      <c r="AS46" s="41"/>
      <c r="AT46" s="197"/>
      <c r="AU46" s="33"/>
      <c r="AV46" s="38"/>
      <c r="AW46" s="25"/>
    </row>
    <row r="47" spans="2:51" s="53" customFormat="1" ht="12.75" customHeight="1" x14ac:dyDescent="0.2">
      <c r="B47" s="305" t="s">
        <v>40</v>
      </c>
      <c r="C47" s="305"/>
      <c r="D47" s="305"/>
      <c r="E47" s="296"/>
      <c r="F47" s="296"/>
      <c r="G47" s="296"/>
      <c r="H47" s="296"/>
      <c r="I47" s="296"/>
      <c r="J47" s="296"/>
      <c r="K47" s="296"/>
      <c r="L47" s="296"/>
      <c r="M47" s="296"/>
      <c r="N47" s="296"/>
      <c r="O47" s="296"/>
      <c r="P47" s="296"/>
      <c r="Q47" s="296"/>
      <c r="R47" s="296"/>
      <c r="S47" s="296"/>
      <c r="T47" s="296"/>
      <c r="U47" s="296"/>
      <c r="V47" s="296"/>
      <c r="W47" s="296"/>
      <c r="X47" s="296"/>
      <c r="Y47" s="296"/>
      <c r="Z47" s="296"/>
      <c r="AA47" s="16"/>
      <c r="AB47" s="16"/>
      <c r="AC47" s="296"/>
      <c r="AD47" s="296"/>
      <c r="AE47" s="296"/>
      <c r="AF47" s="296"/>
      <c r="AG47" s="296"/>
      <c r="AH47" s="296"/>
      <c r="AI47" s="296"/>
      <c r="AJ47" s="296"/>
      <c r="AK47" s="296"/>
      <c r="AL47" s="296"/>
      <c r="AM47" s="296"/>
      <c r="AN47" s="296"/>
      <c r="AO47" s="296"/>
      <c r="AP47" s="296"/>
      <c r="AQ47" s="296"/>
      <c r="AR47" s="296"/>
      <c r="AS47" s="296"/>
      <c r="AT47" s="296"/>
      <c r="AU47" s="305" t="s">
        <v>42</v>
      </c>
      <c r="AV47" s="305"/>
      <c r="AW47" s="54"/>
    </row>
    <row r="48" spans="2:51" s="53" customFormat="1" ht="12.75" customHeight="1" x14ac:dyDescent="0.2">
      <c r="B48" s="305" t="s">
        <v>41</v>
      </c>
      <c r="C48" s="305"/>
      <c r="D48" s="305"/>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7"/>
      <c r="AF48" s="187"/>
      <c r="AG48" s="187"/>
      <c r="AH48" s="187"/>
      <c r="AI48" s="187"/>
      <c r="AJ48" s="187"/>
      <c r="AK48" s="129"/>
      <c r="AL48" s="129"/>
      <c r="AM48" s="195"/>
      <c r="AN48" s="195"/>
      <c r="AO48" s="195"/>
      <c r="AP48" s="195"/>
      <c r="AQ48" s="195"/>
      <c r="AR48" s="195"/>
      <c r="AS48" s="195"/>
      <c r="AT48" s="195"/>
      <c r="AU48" s="305" t="s">
        <v>43</v>
      </c>
      <c r="AV48" s="305"/>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7" t="s">
        <v>187</v>
      </c>
      <c r="L50" s="77"/>
      <c r="M50" s="77">
        <v>12890.277447976747</v>
      </c>
      <c r="N50" s="77"/>
      <c r="O50" s="77">
        <v>13275.977644324083</v>
      </c>
      <c r="P50" s="77"/>
      <c r="Q50" s="77">
        <v>14477.548227358435</v>
      </c>
      <c r="R50" s="77"/>
      <c r="S50" s="77">
        <v>15088.532758567897</v>
      </c>
      <c r="T50" s="77"/>
      <c r="U50" s="77">
        <v>15903.756097963547</v>
      </c>
      <c r="V50" s="77"/>
      <c r="W50" s="77">
        <v>14691.733635839893</v>
      </c>
      <c r="X50" s="77"/>
      <c r="Y50" s="77">
        <v>13687.927986741617</v>
      </c>
      <c r="Z50" s="77"/>
      <c r="AA50" s="77">
        <v>14941.738559420575</v>
      </c>
      <c r="AB50" s="77"/>
      <c r="AC50" s="77">
        <v>14387.973508710607</v>
      </c>
      <c r="AD50" s="140"/>
      <c r="AE50" s="77">
        <v>13570.352083204449</v>
      </c>
      <c r="AF50" s="37"/>
      <c r="AG50" s="77">
        <v>13184.83041965554</v>
      </c>
      <c r="AH50" s="37"/>
      <c r="AI50" s="77">
        <v>13398.645789158112</v>
      </c>
      <c r="AJ50" s="37"/>
      <c r="AK50" s="77">
        <v>12628.551487116145</v>
      </c>
      <c r="AL50" s="104"/>
      <c r="AM50" s="77">
        <v>13243.964299691137</v>
      </c>
      <c r="AN50" s="241"/>
      <c r="AO50" s="77">
        <v>13426.728605584751</v>
      </c>
      <c r="AP50" s="104"/>
      <c r="AQ50" s="77">
        <v>14620.764784522114</v>
      </c>
      <c r="AR50" s="37"/>
      <c r="AS50" s="77" t="s">
        <v>187</v>
      </c>
      <c r="AT50" s="37"/>
      <c r="AU50" s="104" t="s">
        <v>202</v>
      </c>
      <c r="AV50" s="18" t="s">
        <v>32</v>
      </c>
      <c r="AW50" s="25"/>
    </row>
    <row r="51" spans="2:51" ht="10.5" customHeight="1" x14ac:dyDescent="0.2">
      <c r="B51" s="16">
        <v>6</v>
      </c>
      <c r="C51" s="16"/>
      <c r="D51" s="18" t="s">
        <v>1</v>
      </c>
      <c r="E51" s="40"/>
      <c r="F51" s="40"/>
      <c r="G51" s="40"/>
      <c r="H51" s="40"/>
      <c r="I51" s="40"/>
      <c r="J51" s="40"/>
      <c r="K51" s="77" t="s">
        <v>187</v>
      </c>
      <c r="L51" s="77"/>
      <c r="M51" s="77">
        <v>13060.013953882797</v>
      </c>
      <c r="N51" s="77"/>
      <c r="O51" s="77">
        <v>13629.941635807249</v>
      </c>
      <c r="P51" s="77"/>
      <c r="Q51" s="77">
        <v>14496.843550413858</v>
      </c>
      <c r="R51" s="77"/>
      <c r="S51" s="77">
        <v>15255.553368440244</v>
      </c>
      <c r="T51" s="77"/>
      <c r="U51" s="77">
        <v>16233.860505120318</v>
      </c>
      <c r="V51" s="77"/>
      <c r="W51" s="77">
        <v>13685.100348793278</v>
      </c>
      <c r="X51" s="77"/>
      <c r="Y51" s="77">
        <v>14329.707664056261</v>
      </c>
      <c r="Z51" s="77"/>
      <c r="AA51" s="77">
        <v>14912.099551435284</v>
      </c>
      <c r="AB51" s="77"/>
      <c r="AC51" s="77">
        <v>14113.111744066829</v>
      </c>
      <c r="AD51" s="140"/>
      <c r="AE51" s="77">
        <v>13212.781399630103</v>
      </c>
      <c r="AF51" s="37"/>
      <c r="AG51" s="77">
        <v>13273.027339159307</v>
      </c>
      <c r="AH51" s="37"/>
      <c r="AI51" s="77">
        <v>13218.807852652862</v>
      </c>
      <c r="AJ51" s="37"/>
      <c r="AK51" s="77">
        <v>12678.622687475137</v>
      </c>
      <c r="AL51" s="104"/>
      <c r="AM51" s="77">
        <v>13109.02814797157</v>
      </c>
      <c r="AN51" s="241"/>
      <c r="AO51" s="77">
        <v>13856.368422668418</v>
      </c>
      <c r="AP51" s="104"/>
      <c r="AQ51" s="77">
        <v>14724.557222099727</v>
      </c>
      <c r="AR51" s="37"/>
      <c r="AS51" s="77" t="s">
        <v>187</v>
      </c>
      <c r="AT51" s="37"/>
      <c r="AU51" s="33"/>
      <c r="AV51" s="18" t="s">
        <v>33</v>
      </c>
      <c r="AW51" s="25"/>
      <c r="AY51" s="44"/>
    </row>
    <row r="52" spans="2:51" ht="10.5" customHeight="1" x14ac:dyDescent="0.2">
      <c r="B52" s="16">
        <v>7</v>
      </c>
      <c r="C52" s="16"/>
      <c r="D52" s="18" t="s">
        <v>2</v>
      </c>
      <c r="E52" s="40"/>
      <c r="F52" s="40"/>
      <c r="G52" s="40"/>
      <c r="H52" s="40"/>
      <c r="I52" s="40"/>
      <c r="J52" s="40"/>
      <c r="K52" s="77" t="s">
        <v>187</v>
      </c>
      <c r="L52" s="77"/>
      <c r="M52" s="77">
        <v>13076.885456438458</v>
      </c>
      <c r="N52" s="77"/>
      <c r="O52" s="77">
        <v>13952.84649067371</v>
      </c>
      <c r="P52" s="77"/>
      <c r="Q52" s="77">
        <v>14637.250526265503</v>
      </c>
      <c r="R52" s="77"/>
      <c r="S52" s="77">
        <v>15471.516788084416</v>
      </c>
      <c r="T52" s="77"/>
      <c r="U52" s="77">
        <v>16299.295088587987</v>
      </c>
      <c r="V52" s="77"/>
      <c r="W52" s="77">
        <v>12874.880836052636</v>
      </c>
      <c r="X52" s="77"/>
      <c r="Y52" s="77">
        <v>14861.641424508005</v>
      </c>
      <c r="Z52" s="77"/>
      <c r="AA52" s="77">
        <v>14697.459868532598</v>
      </c>
      <c r="AB52" s="77"/>
      <c r="AC52" s="77">
        <v>14127.570490528788</v>
      </c>
      <c r="AD52" s="140"/>
      <c r="AE52" s="77">
        <v>13122.548032522915</v>
      </c>
      <c r="AF52" s="37"/>
      <c r="AG52" s="77">
        <v>13264.513631532514</v>
      </c>
      <c r="AH52" s="37"/>
      <c r="AI52" s="77">
        <v>12988.926718253257</v>
      </c>
      <c r="AJ52" s="37"/>
      <c r="AK52" s="77">
        <v>12823.173316304834</v>
      </c>
      <c r="AL52" s="104"/>
      <c r="AM52" s="77">
        <v>13189.677195983479</v>
      </c>
      <c r="AN52" s="241"/>
      <c r="AO52" s="77">
        <v>14232.110046598402</v>
      </c>
      <c r="AP52" s="104"/>
      <c r="AQ52" s="77" t="s">
        <v>187</v>
      </c>
      <c r="AR52" s="37"/>
      <c r="AS52" s="77" t="s">
        <v>187</v>
      </c>
      <c r="AT52" s="37"/>
      <c r="AU52" s="33"/>
      <c r="AV52" s="18" t="s">
        <v>34</v>
      </c>
      <c r="AW52" s="25"/>
    </row>
    <row r="53" spans="2:51" ht="10.5" customHeight="1" x14ac:dyDescent="0.2">
      <c r="B53" s="16">
        <v>8</v>
      </c>
      <c r="C53" s="16"/>
      <c r="D53" s="18" t="s">
        <v>3</v>
      </c>
      <c r="E53" s="40"/>
      <c r="F53" s="40"/>
      <c r="G53" s="40"/>
      <c r="H53" s="40"/>
      <c r="I53" s="40"/>
      <c r="J53" s="40"/>
      <c r="K53" s="77">
        <v>12856.052976666664</v>
      </c>
      <c r="L53" s="77"/>
      <c r="M53" s="77">
        <v>13189.780088</v>
      </c>
      <c r="N53" s="77"/>
      <c r="O53" s="77">
        <v>14124.505315</v>
      </c>
      <c r="P53" s="77"/>
      <c r="Q53" s="77">
        <v>14894.407510158948</v>
      </c>
      <c r="R53" s="77"/>
      <c r="S53" s="77">
        <v>15681.338482000001</v>
      </c>
      <c r="T53" s="77"/>
      <c r="U53" s="77">
        <v>15782.458570818171</v>
      </c>
      <c r="V53" s="77"/>
      <c r="W53" s="77">
        <v>13176.154291379999</v>
      </c>
      <c r="X53" s="77"/>
      <c r="Y53" s="77">
        <v>14828.241098549632</v>
      </c>
      <c r="Z53" s="77"/>
      <c r="AA53" s="77">
        <v>14449.170367857991</v>
      </c>
      <c r="AB53" s="77"/>
      <c r="AC53" s="77">
        <v>13921.605378466546</v>
      </c>
      <c r="AD53" s="140"/>
      <c r="AE53" s="77">
        <v>13128.749260601278</v>
      </c>
      <c r="AF53" s="37"/>
      <c r="AG53" s="77">
        <v>13455.720408419857</v>
      </c>
      <c r="AH53" s="37"/>
      <c r="AI53" s="77">
        <v>12799.896198274799</v>
      </c>
      <c r="AJ53" s="37"/>
      <c r="AK53" s="77">
        <v>13044.403905427873</v>
      </c>
      <c r="AL53" s="104"/>
      <c r="AM53" s="77">
        <v>13194.789567636632</v>
      </c>
      <c r="AN53" s="241"/>
      <c r="AO53" s="77">
        <v>14554.207292515846</v>
      </c>
      <c r="AP53" s="104"/>
      <c r="AQ53" s="77" t="s">
        <v>187</v>
      </c>
      <c r="AR53" s="37"/>
      <c r="AS53" s="77" t="s">
        <v>187</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2:51" ht="100.15" customHeight="1" x14ac:dyDescent="0.2">
      <c r="B56" s="311" t="s">
        <v>217</v>
      </c>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25"/>
    </row>
  </sheetData>
  <mergeCells count="62">
    <mergeCell ref="B56:AV56"/>
    <mergeCell ref="AS47:AT47"/>
    <mergeCell ref="AM47:AN47"/>
    <mergeCell ref="AO17:AP17"/>
    <mergeCell ref="AO47:AP47"/>
    <mergeCell ref="AQ17:AR17"/>
    <mergeCell ref="AQ47:AR47"/>
    <mergeCell ref="B28:AV28"/>
    <mergeCell ref="AG47:AH47"/>
    <mergeCell ref="K17:L17"/>
    <mergeCell ref="M17:N17"/>
    <mergeCell ref="AU17:AV17"/>
    <mergeCell ref="AK17:AL17"/>
    <mergeCell ref="U17:V17"/>
    <mergeCell ref="Q17:R17"/>
    <mergeCell ref="O17:P1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AM17:AN17"/>
    <mergeCell ref="AS17:AT17"/>
    <mergeCell ref="AU18:AV18"/>
    <mergeCell ref="B38:D38"/>
    <mergeCell ref="E38:F38"/>
    <mergeCell ref="G38:H38"/>
    <mergeCell ref="I38:J38"/>
    <mergeCell ref="AU38:AV38"/>
    <mergeCell ref="B18:D18"/>
    <mergeCell ref="S17:T17"/>
    <mergeCell ref="AC17:AD17"/>
    <mergeCell ref="AE17:AF17"/>
    <mergeCell ref="AI17:AJ17"/>
    <mergeCell ref="AG17:AH17"/>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s>
  <pageMargins left="0.70866141732283472" right="0.70866141732283472" top="0.74803149606299213" bottom="0.74803149606299213" header="0.31496062992125984" footer="0.31496062992125984"/>
  <pageSetup paperSize="9" scale="68"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167</v>
      </c>
    </row>
    <row r="2" spans="2:51" x14ac:dyDescent="0.2">
      <c r="B2" s="178" t="s">
        <v>121</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305" t="s">
        <v>36</v>
      </c>
      <c r="C6" s="305"/>
      <c r="D6" s="305"/>
      <c r="E6" s="312">
        <v>2000</v>
      </c>
      <c r="F6" s="313"/>
      <c r="G6" s="312">
        <v>2001</v>
      </c>
      <c r="H6" s="313"/>
      <c r="I6" s="312">
        <v>2002</v>
      </c>
      <c r="J6" s="313"/>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48" t="s">
        <v>205</v>
      </c>
      <c r="AP6" s="24"/>
      <c r="AQ6" s="248">
        <v>2019</v>
      </c>
      <c r="AR6" s="24"/>
      <c r="AS6" s="199">
        <v>2020</v>
      </c>
      <c r="AT6" s="24"/>
      <c r="AU6" s="305" t="s">
        <v>39</v>
      </c>
      <c r="AV6" s="305"/>
      <c r="AW6" s="25"/>
      <c r="AY6" s="200"/>
    </row>
    <row r="7" spans="2:51" ht="12.75" customHeight="1" x14ac:dyDescent="0.2">
      <c r="B7" s="310" t="s">
        <v>37</v>
      </c>
      <c r="C7" s="310"/>
      <c r="D7" s="310"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65">
        <v>1</v>
      </c>
      <c r="C9" s="66"/>
      <c r="D9" s="18" t="s">
        <v>0</v>
      </c>
      <c r="E9" s="40"/>
      <c r="F9" s="40"/>
      <c r="G9" s="40"/>
      <c r="H9" s="40"/>
      <c r="I9" s="40"/>
      <c r="J9" s="40"/>
      <c r="K9" s="175" t="s">
        <v>45</v>
      </c>
      <c r="L9" s="77"/>
      <c r="M9" s="175" t="s">
        <v>45</v>
      </c>
      <c r="N9" s="77"/>
      <c r="O9" s="175" t="s">
        <v>45</v>
      </c>
      <c r="P9" s="77"/>
      <c r="Q9" s="175" t="s">
        <v>45</v>
      </c>
      <c r="R9" s="77"/>
      <c r="S9" s="175" t="s">
        <v>45</v>
      </c>
      <c r="T9" s="77"/>
      <c r="U9" s="77">
        <v>5827.4674871148645</v>
      </c>
      <c r="V9" s="77"/>
      <c r="W9" s="170">
        <v>3747.614432927217</v>
      </c>
      <c r="X9" s="78"/>
      <c r="Y9" s="77">
        <v>6374.6249006489979</v>
      </c>
      <c r="Z9" s="77"/>
      <c r="AA9" s="77">
        <v>6807.4259327233576</v>
      </c>
      <c r="AB9" s="77"/>
      <c r="AC9" s="77">
        <v>7381.5833821097403</v>
      </c>
      <c r="AD9" s="147"/>
      <c r="AE9" s="77">
        <v>7054.9438933573247</v>
      </c>
      <c r="AF9" s="37"/>
      <c r="AG9" s="77">
        <v>7623.8460149907578</v>
      </c>
      <c r="AH9" s="37"/>
      <c r="AI9" s="77">
        <v>6889.3844175045715</v>
      </c>
      <c r="AJ9" s="37"/>
      <c r="AK9" s="77">
        <v>7416.4923396539689</v>
      </c>
      <c r="AL9" s="104"/>
      <c r="AM9" s="77">
        <v>7705.0118125458093</v>
      </c>
      <c r="AN9" s="241"/>
      <c r="AO9" s="77">
        <v>8287.5995531782955</v>
      </c>
      <c r="AP9" s="104"/>
      <c r="AQ9" s="77">
        <v>7803.3344099859205</v>
      </c>
      <c r="AR9" s="37"/>
      <c r="AS9" s="77" t="s">
        <v>187</v>
      </c>
      <c r="AT9" s="37"/>
      <c r="AU9" s="104"/>
      <c r="AV9" s="18" t="s">
        <v>32</v>
      </c>
      <c r="AW9" s="25"/>
    </row>
    <row r="10" spans="2:51" ht="10.5" customHeight="1" x14ac:dyDescent="0.2">
      <c r="B10" s="65">
        <v>2</v>
      </c>
      <c r="C10" s="65"/>
      <c r="D10" s="18" t="s">
        <v>1</v>
      </c>
      <c r="E10" s="40"/>
      <c r="F10" s="40"/>
      <c r="G10" s="40"/>
      <c r="H10" s="40"/>
      <c r="I10" s="40"/>
      <c r="J10" s="40"/>
      <c r="K10" s="175" t="s">
        <v>45</v>
      </c>
      <c r="L10" s="77"/>
      <c r="M10" s="175" t="s">
        <v>45</v>
      </c>
      <c r="N10" s="77"/>
      <c r="O10" s="175" t="s">
        <v>45</v>
      </c>
      <c r="P10" s="77"/>
      <c r="Q10" s="175" t="s">
        <v>45</v>
      </c>
      <c r="R10" s="77"/>
      <c r="S10" s="175" t="s">
        <v>45</v>
      </c>
      <c r="T10" s="77"/>
      <c r="U10" s="77">
        <v>5759.5062347569738</v>
      </c>
      <c r="V10" s="77"/>
      <c r="W10" s="170">
        <v>4879.9691203381835</v>
      </c>
      <c r="X10" s="78"/>
      <c r="Y10" s="77">
        <v>6967.0640007100337</v>
      </c>
      <c r="Z10" s="77"/>
      <c r="AA10" s="77">
        <v>7040.5026547231955</v>
      </c>
      <c r="AB10" s="77"/>
      <c r="AC10" s="77">
        <v>6207.7298840431195</v>
      </c>
      <c r="AD10" s="147"/>
      <c r="AE10" s="77">
        <v>7251.9299203289693</v>
      </c>
      <c r="AF10" s="37"/>
      <c r="AG10" s="77">
        <v>7787.9274088948268</v>
      </c>
      <c r="AH10" s="37"/>
      <c r="AI10" s="77">
        <v>7210.1148448390522</v>
      </c>
      <c r="AJ10" s="37"/>
      <c r="AK10" s="77">
        <v>7728.5519260154952</v>
      </c>
      <c r="AL10" s="104"/>
      <c r="AM10" s="77">
        <v>7726.4243343782036</v>
      </c>
      <c r="AN10" s="241"/>
      <c r="AO10" s="77">
        <v>8003.6734394370396</v>
      </c>
      <c r="AP10" s="104"/>
      <c r="AQ10" s="77">
        <v>8424.6742366239978</v>
      </c>
      <c r="AR10" s="37"/>
      <c r="AS10" s="77" t="s">
        <v>187</v>
      </c>
      <c r="AT10" s="37"/>
      <c r="AU10" s="33"/>
      <c r="AV10" s="18" t="s">
        <v>33</v>
      </c>
      <c r="AW10" s="25"/>
    </row>
    <row r="11" spans="2:51" ht="10.5" customHeight="1" x14ac:dyDescent="0.2">
      <c r="B11" s="65">
        <v>3</v>
      </c>
      <c r="C11" s="65"/>
      <c r="D11" s="18" t="s">
        <v>2</v>
      </c>
      <c r="E11" s="40"/>
      <c r="F11" s="40"/>
      <c r="G11" s="40"/>
      <c r="H11" s="40"/>
      <c r="I11" s="40"/>
      <c r="J11" s="40"/>
      <c r="K11" s="175" t="s">
        <v>45</v>
      </c>
      <c r="L11" s="77"/>
      <c r="M11" s="175" t="s">
        <v>45</v>
      </c>
      <c r="N11" s="77"/>
      <c r="O11" s="175" t="s">
        <v>45</v>
      </c>
      <c r="P11" s="77"/>
      <c r="Q11" s="175" t="s">
        <v>45</v>
      </c>
      <c r="R11" s="77"/>
      <c r="S11" s="175" t="s">
        <v>45</v>
      </c>
      <c r="T11" s="77"/>
      <c r="U11" s="77">
        <v>6244.7547854094446</v>
      </c>
      <c r="V11" s="77"/>
      <c r="W11" s="170">
        <v>6012.0387235156722</v>
      </c>
      <c r="X11" s="78"/>
      <c r="Y11" s="77">
        <v>7361.3263808956617</v>
      </c>
      <c r="Z11" s="77"/>
      <c r="AA11" s="77">
        <v>7361.1885511409819</v>
      </c>
      <c r="AB11" s="77"/>
      <c r="AC11" s="77">
        <v>7528.9722640251148</v>
      </c>
      <c r="AD11" s="147"/>
      <c r="AE11" s="77">
        <v>7780.9965062270157</v>
      </c>
      <c r="AF11" s="37"/>
      <c r="AG11" s="77">
        <v>7518.5786204256083</v>
      </c>
      <c r="AH11" s="37"/>
      <c r="AI11" s="77">
        <v>7174.8537474664763</v>
      </c>
      <c r="AJ11" s="37"/>
      <c r="AK11" s="77">
        <v>7946.4364470253922</v>
      </c>
      <c r="AL11" s="104"/>
      <c r="AM11" s="77">
        <v>7881.8495753689485</v>
      </c>
      <c r="AN11" s="241"/>
      <c r="AO11" s="77">
        <v>8361.9834823138226</v>
      </c>
      <c r="AP11" s="104"/>
      <c r="AQ11" s="77" t="s">
        <v>187</v>
      </c>
      <c r="AR11" s="37"/>
      <c r="AS11" s="77" t="s">
        <v>187</v>
      </c>
      <c r="AT11" s="37"/>
      <c r="AU11" s="33"/>
      <c r="AV11" s="18" t="s">
        <v>34</v>
      </c>
      <c r="AW11" s="25"/>
    </row>
    <row r="12" spans="2:51" ht="10.5" customHeight="1" x14ac:dyDescent="0.2">
      <c r="B12" s="65">
        <v>4</v>
      </c>
      <c r="C12" s="65"/>
      <c r="D12" s="18" t="s">
        <v>3</v>
      </c>
      <c r="E12" s="40"/>
      <c r="F12" s="40"/>
      <c r="G12" s="40"/>
      <c r="H12" s="40"/>
      <c r="I12" s="40"/>
      <c r="J12" s="40"/>
      <c r="K12" s="175" t="s">
        <v>45</v>
      </c>
      <c r="L12" s="77"/>
      <c r="M12" s="175" t="s">
        <v>45</v>
      </c>
      <c r="N12" s="77"/>
      <c r="O12" s="175" t="s">
        <v>45</v>
      </c>
      <c r="P12" s="77"/>
      <c r="Q12" s="175" t="s">
        <v>45</v>
      </c>
      <c r="R12" s="77"/>
      <c r="S12" s="175" t="s">
        <v>45</v>
      </c>
      <c r="T12" s="77"/>
      <c r="U12" s="77">
        <v>5412.2103876054052</v>
      </c>
      <c r="V12" s="77"/>
      <c r="W12" s="170">
        <v>6994.1809162189211</v>
      </c>
      <c r="X12" s="78"/>
      <c r="Y12" s="77">
        <v>7226.1891707153127</v>
      </c>
      <c r="Z12" s="77"/>
      <c r="AA12" s="77">
        <v>7303.3275325809391</v>
      </c>
      <c r="AB12" s="77"/>
      <c r="AC12" s="77">
        <v>7557.3624408479891</v>
      </c>
      <c r="AD12" s="147"/>
      <c r="AE12" s="77">
        <v>8444.7746804389244</v>
      </c>
      <c r="AF12" s="37"/>
      <c r="AG12" s="77">
        <v>7773.2445646888063</v>
      </c>
      <c r="AH12" s="37"/>
      <c r="AI12" s="77">
        <v>7421.5597665086552</v>
      </c>
      <c r="AJ12" s="37"/>
      <c r="AK12" s="77">
        <v>8058.5630547613964</v>
      </c>
      <c r="AL12" s="104"/>
      <c r="AM12" s="77">
        <v>8406.1426351472437</v>
      </c>
      <c r="AN12" s="241"/>
      <c r="AO12" s="77">
        <v>8729.7172200809528</v>
      </c>
      <c r="AP12" s="104"/>
      <c r="AQ12" s="77" t="s">
        <v>187</v>
      </c>
      <c r="AR12" s="37"/>
      <c r="AS12" s="77" t="s">
        <v>187</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71"/>
      <c r="X13" s="40"/>
      <c r="Y13" s="40"/>
      <c r="Z13" s="169"/>
      <c r="AA13" s="40"/>
      <c r="AB13" s="169"/>
      <c r="AC13" s="40"/>
      <c r="AD13" s="147"/>
      <c r="AE13" s="40"/>
      <c r="AF13" s="37"/>
      <c r="AG13" s="40"/>
      <c r="AH13" s="37"/>
      <c r="AI13" s="40"/>
      <c r="AJ13" s="37"/>
      <c r="AK13" s="40"/>
      <c r="AL13" s="37"/>
      <c r="AM13" s="40"/>
      <c r="AN13" s="241"/>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7">
        <v>22047.008170000001</v>
      </c>
      <c r="L14" s="36"/>
      <c r="M14" s="97">
        <v>23603.976280000003</v>
      </c>
      <c r="N14" s="36"/>
      <c r="O14" s="97">
        <v>24458.480590342544</v>
      </c>
      <c r="P14" s="36"/>
      <c r="Q14" s="97">
        <v>24369.372923685387</v>
      </c>
      <c r="R14" s="36"/>
      <c r="S14" s="97">
        <v>24962.034875383928</v>
      </c>
      <c r="T14" s="97"/>
      <c r="U14" s="97">
        <v>23243.938894886687</v>
      </c>
      <c r="V14" s="97"/>
      <c r="W14" s="172">
        <v>21633.803192999992</v>
      </c>
      <c r="X14" s="78"/>
      <c r="Y14" s="97">
        <v>27929.204452970007</v>
      </c>
      <c r="Z14" s="97"/>
      <c r="AA14" s="97">
        <v>28512.444671168472</v>
      </c>
      <c r="AB14" s="97"/>
      <c r="AC14" s="97">
        <v>28675.647971025963</v>
      </c>
      <c r="AD14" s="147"/>
      <c r="AE14" s="97">
        <v>30532.645000352233</v>
      </c>
      <c r="AF14" s="185"/>
      <c r="AG14" s="97">
        <v>30703.596609</v>
      </c>
      <c r="AH14" s="185"/>
      <c r="AI14" s="97">
        <v>28695.912776318757</v>
      </c>
      <c r="AJ14" s="37"/>
      <c r="AK14" s="97">
        <v>31150.043767456256</v>
      </c>
      <c r="AL14" s="185"/>
      <c r="AM14" s="97">
        <v>31719.428357440207</v>
      </c>
      <c r="AN14" s="242"/>
      <c r="AO14" s="223">
        <v>33382.973695010107</v>
      </c>
      <c r="AP14" s="229"/>
      <c r="AQ14" s="97">
        <v>16228.008646609918</v>
      </c>
      <c r="AR14" s="185"/>
      <c r="AS14" s="97">
        <v>0</v>
      </c>
      <c r="AT14" s="185"/>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305" t="s">
        <v>40</v>
      </c>
      <c r="C17" s="305"/>
      <c r="D17" s="305"/>
      <c r="E17" s="296"/>
      <c r="F17" s="296"/>
      <c r="G17" s="296"/>
      <c r="H17" s="296"/>
      <c r="I17" s="296"/>
      <c r="J17" s="296"/>
      <c r="K17" s="296"/>
      <c r="L17" s="296"/>
      <c r="M17" s="296"/>
      <c r="N17" s="296"/>
      <c r="O17" s="296"/>
      <c r="P17" s="296"/>
      <c r="Q17" s="296"/>
      <c r="R17" s="296"/>
      <c r="S17" s="296"/>
      <c r="T17" s="296"/>
      <c r="U17" s="296"/>
      <c r="V17" s="296"/>
      <c r="W17" s="296"/>
      <c r="X17" s="296"/>
      <c r="Y17" s="296"/>
      <c r="Z17" s="296"/>
      <c r="AA17" s="16"/>
      <c r="AB17" s="16"/>
      <c r="AC17" s="296"/>
      <c r="AD17" s="296"/>
      <c r="AE17" s="296"/>
      <c r="AF17" s="296"/>
      <c r="AG17" s="296"/>
      <c r="AH17" s="296"/>
      <c r="AI17" s="296"/>
      <c r="AJ17" s="296"/>
      <c r="AK17" s="296"/>
      <c r="AL17" s="296"/>
      <c r="AM17" s="296"/>
      <c r="AN17" s="296"/>
      <c r="AO17" s="296"/>
      <c r="AP17" s="296"/>
      <c r="AQ17" s="296"/>
      <c r="AR17" s="296"/>
      <c r="AS17" s="296"/>
      <c r="AT17" s="296"/>
      <c r="AU17" s="305" t="s">
        <v>42</v>
      </c>
      <c r="AV17" s="305"/>
      <c r="AW17" s="54"/>
    </row>
    <row r="18" spans="2:51" s="53" customFormat="1" ht="12.75" customHeight="1" x14ac:dyDescent="0.2">
      <c r="B18" s="305" t="s">
        <v>41</v>
      </c>
      <c r="C18" s="305"/>
      <c r="D18" s="305"/>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7"/>
      <c r="AF18" s="187"/>
      <c r="AG18" s="187"/>
      <c r="AH18" s="187"/>
      <c r="AI18" s="187"/>
      <c r="AJ18" s="187"/>
      <c r="AK18" s="129"/>
      <c r="AL18" s="129"/>
      <c r="AM18" s="195"/>
      <c r="AN18" s="195"/>
      <c r="AO18" s="195"/>
      <c r="AP18" s="195"/>
      <c r="AQ18" s="195"/>
      <c r="AR18" s="195"/>
      <c r="AS18" s="195"/>
      <c r="AT18" s="195"/>
      <c r="AU18" s="305" t="s">
        <v>43</v>
      </c>
      <c r="AV18" s="305"/>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7">
        <v>1828.17099249787</v>
      </c>
      <c r="L20" s="77"/>
      <c r="M20" s="77">
        <v>1931.9621515834758</v>
      </c>
      <c r="N20" s="77"/>
      <c r="O20" s="77">
        <v>1971.9775586267285</v>
      </c>
      <c r="P20" s="77"/>
      <c r="Q20" s="77">
        <v>1857.7542020436917</v>
      </c>
      <c r="R20" s="77"/>
      <c r="S20" s="77">
        <v>1899.2458270751313</v>
      </c>
      <c r="T20" s="77"/>
      <c r="U20" s="77">
        <v>1879.373078000825</v>
      </c>
      <c r="V20" s="77"/>
      <c r="W20" s="170">
        <v>1446.2649243543076</v>
      </c>
      <c r="X20" s="78"/>
      <c r="Y20" s="77">
        <v>2032.9236872968199</v>
      </c>
      <c r="Z20" s="77"/>
      <c r="AA20" s="77">
        <v>2168.1706907869425</v>
      </c>
      <c r="AB20" s="77"/>
      <c r="AC20" s="77">
        <v>2114.2250969202482</v>
      </c>
      <c r="AD20" s="147"/>
      <c r="AE20" s="77">
        <v>1923.4023104055022</v>
      </c>
      <c r="AF20" s="37"/>
      <c r="AG20" s="77">
        <v>2004.2507377635739</v>
      </c>
      <c r="AH20" s="37"/>
      <c r="AI20" s="77">
        <v>1934.5983461018341</v>
      </c>
      <c r="AJ20" s="104"/>
      <c r="AK20" s="77">
        <v>2033.5865270978713</v>
      </c>
      <c r="AL20" s="104"/>
      <c r="AM20" s="77">
        <v>2113.3852903082075</v>
      </c>
      <c r="AN20" s="241"/>
      <c r="AO20" s="77">
        <v>2394.1899850204918</v>
      </c>
      <c r="AP20" s="104"/>
      <c r="AQ20" s="77">
        <v>2208.8829964525012</v>
      </c>
      <c r="AR20" s="37"/>
      <c r="AS20" s="77" t="s">
        <v>187</v>
      </c>
      <c r="AT20" s="37"/>
      <c r="AU20" s="104"/>
      <c r="AV20" s="18" t="s">
        <v>32</v>
      </c>
      <c r="AW20" s="25"/>
    </row>
    <row r="21" spans="2:51" ht="10.5" customHeight="1" x14ac:dyDescent="0.2">
      <c r="B21" s="65">
        <v>7</v>
      </c>
      <c r="C21" s="65"/>
      <c r="D21" s="18" t="s">
        <v>1</v>
      </c>
      <c r="E21" s="40"/>
      <c r="F21" s="40"/>
      <c r="G21" s="40"/>
      <c r="H21" s="40"/>
      <c r="I21" s="40"/>
      <c r="J21" s="40"/>
      <c r="K21" s="77">
        <v>1894.421300415592</v>
      </c>
      <c r="L21" s="77"/>
      <c r="M21" s="77">
        <v>1946.9139946035325</v>
      </c>
      <c r="N21" s="77"/>
      <c r="O21" s="77">
        <v>1948.8265040172178</v>
      </c>
      <c r="P21" s="77"/>
      <c r="Q21" s="77">
        <v>1887.7216699710661</v>
      </c>
      <c r="R21" s="77"/>
      <c r="S21" s="77">
        <v>1926.1529360014979</v>
      </c>
      <c r="T21" s="77"/>
      <c r="U21" s="77">
        <v>1880.1919526381316</v>
      </c>
      <c r="V21" s="77"/>
      <c r="W21" s="170">
        <v>1721.8204347500819</v>
      </c>
      <c r="X21" s="78"/>
      <c r="Y21" s="77">
        <v>2184.92322990612</v>
      </c>
      <c r="Z21" s="77"/>
      <c r="AA21" s="77">
        <v>2137.9698107850081</v>
      </c>
      <c r="AB21" s="77"/>
      <c r="AC21" s="77">
        <v>1932.9873415942495</v>
      </c>
      <c r="AD21" s="147"/>
      <c r="AE21" s="77">
        <v>1931.0225659196922</v>
      </c>
      <c r="AF21" s="37"/>
      <c r="AG21" s="77">
        <v>2078.5292041963176</v>
      </c>
      <c r="AH21" s="37"/>
      <c r="AI21" s="77">
        <v>2041.8913124253017</v>
      </c>
      <c r="AJ21" s="104"/>
      <c r="AK21" s="77">
        <v>2172.3813078034136</v>
      </c>
      <c r="AL21" s="104"/>
      <c r="AM21" s="77">
        <v>2243.0356191736159</v>
      </c>
      <c r="AN21" s="241"/>
      <c r="AO21" s="77">
        <v>2395.6747817399719</v>
      </c>
      <c r="AP21" s="104"/>
      <c r="AQ21" s="77">
        <v>2393.8147922616045</v>
      </c>
      <c r="AR21" s="37"/>
      <c r="AS21" s="77" t="s">
        <v>187</v>
      </c>
      <c r="AT21" s="37"/>
      <c r="AU21" s="33"/>
      <c r="AV21" s="18" t="s">
        <v>33</v>
      </c>
      <c r="AW21" s="25"/>
      <c r="AY21" s="44"/>
    </row>
    <row r="22" spans="2:51" ht="10.5" customHeight="1" x14ac:dyDescent="0.2">
      <c r="B22" s="65">
        <v>8</v>
      </c>
      <c r="C22" s="65"/>
      <c r="D22" s="18" t="s">
        <v>2</v>
      </c>
      <c r="E22" s="40"/>
      <c r="F22" s="40"/>
      <c r="G22" s="40"/>
      <c r="H22" s="40"/>
      <c r="I22" s="40"/>
      <c r="J22" s="40"/>
      <c r="K22" s="77">
        <v>1726.2910779146841</v>
      </c>
      <c r="L22" s="77"/>
      <c r="M22" s="77">
        <v>1803.9029958067044</v>
      </c>
      <c r="N22" s="77"/>
      <c r="O22" s="77">
        <v>1796.6674616797661</v>
      </c>
      <c r="P22" s="77"/>
      <c r="Q22" s="77">
        <v>1809.7472601606555</v>
      </c>
      <c r="R22" s="77"/>
      <c r="S22" s="77">
        <v>1826.631428614739</v>
      </c>
      <c r="T22" s="77"/>
      <c r="U22" s="77">
        <v>1831.8211086540473</v>
      </c>
      <c r="V22" s="77"/>
      <c r="W22" s="170">
        <v>1938.2304843829831</v>
      </c>
      <c r="X22" s="78"/>
      <c r="Y22" s="77">
        <v>2198.4664630276056</v>
      </c>
      <c r="Z22" s="77"/>
      <c r="AA22" s="77">
        <v>2113.1054858339744</v>
      </c>
      <c r="AB22" s="77"/>
      <c r="AC22" s="77">
        <v>2020.0997005104589</v>
      </c>
      <c r="AD22" s="147"/>
      <c r="AE22" s="77">
        <v>1844.7684594152872</v>
      </c>
      <c r="AF22" s="37"/>
      <c r="AG22" s="77">
        <v>1768.9979117486491</v>
      </c>
      <c r="AH22" s="37"/>
      <c r="AI22" s="77">
        <v>1863.0798146900913</v>
      </c>
      <c r="AJ22" s="104"/>
      <c r="AK22" s="77">
        <v>2024.6149344255632</v>
      </c>
      <c r="AL22" s="104"/>
      <c r="AM22" s="77">
        <v>2048.8260882076434</v>
      </c>
      <c r="AN22" s="241"/>
      <c r="AO22" s="77">
        <v>2214.169345969417</v>
      </c>
      <c r="AP22" s="104"/>
      <c r="AQ22" s="77" t="s">
        <v>187</v>
      </c>
      <c r="AR22" s="37"/>
      <c r="AS22" s="77" t="s">
        <v>187</v>
      </c>
      <c r="AT22" s="37"/>
      <c r="AU22" s="33"/>
      <c r="AV22" s="18" t="s">
        <v>34</v>
      </c>
      <c r="AW22" s="25"/>
    </row>
    <row r="23" spans="2:51" ht="10.5" customHeight="1" x14ac:dyDescent="0.2">
      <c r="B23" s="65">
        <v>9</v>
      </c>
      <c r="C23" s="65"/>
      <c r="D23" s="18" t="s">
        <v>3</v>
      </c>
      <c r="E23" s="40"/>
      <c r="F23" s="40"/>
      <c r="G23" s="40"/>
      <c r="H23" s="40"/>
      <c r="I23" s="40"/>
      <c r="J23" s="40"/>
      <c r="K23" s="77">
        <v>1864.6604811718532</v>
      </c>
      <c r="L23" s="77"/>
      <c r="M23" s="77">
        <v>1983.6775530062853</v>
      </c>
      <c r="N23" s="77"/>
      <c r="O23" s="77">
        <v>1832.9098381681158</v>
      </c>
      <c r="P23" s="77"/>
      <c r="Q23" s="77">
        <v>1821.801953764854</v>
      </c>
      <c r="R23" s="77"/>
      <c r="S23" s="77">
        <v>1916.9394297381509</v>
      </c>
      <c r="T23" s="77"/>
      <c r="U23" s="77">
        <v>1549.9275740954622</v>
      </c>
      <c r="V23" s="77"/>
      <c r="W23" s="170">
        <v>2106.3125485492124</v>
      </c>
      <c r="X23" s="78"/>
      <c r="Y23" s="77">
        <v>2219.2250677171514</v>
      </c>
      <c r="Z23" s="77"/>
      <c r="AA23" s="77">
        <v>1995.8973190855822</v>
      </c>
      <c r="AB23" s="77"/>
      <c r="AC23" s="77">
        <v>2053.7221332628606</v>
      </c>
      <c r="AD23" s="147"/>
      <c r="AE23" s="77">
        <v>2142.0319150605947</v>
      </c>
      <c r="AF23" s="37"/>
      <c r="AG23" s="77">
        <v>1988.8301569814596</v>
      </c>
      <c r="AH23" s="37"/>
      <c r="AI23" s="77">
        <v>2059.8507052441287</v>
      </c>
      <c r="AJ23" s="104"/>
      <c r="AK23" s="77">
        <v>2130.7689380051529</v>
      </c>
      <c r="AL23" s="104"/>
      <c r="AM23" s="77">
        <v>2238.1391995789136</v>
      </c>
      <c r="AN23" s="241"/>
      <c r="AO23" s="77">
        <v>2304.4189034056621</v>
      </c>
      <c r="AP23" s="104"/>
      <c r="AQ23" s="77" t="s">
        <v>187</v>
      </c>
      <c r="AR23" s="37"/>
      <c r="AS23" s="77" t="s">
        <v>187</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71"/>
      <c r="X24" s="40"/>
      <c r="Y24" s="40"/>
      <c r="Z24" s="169"/>
      <c r="AA24" s="40"/>
      <c r="AB24" s="169"/>
      <c r="AC24" s="40"/>
      <c r="AD24" s="147"/>
      <c r="AE24" s="40"/>
      <c r="AF24" s="37"/>
      <c r="AG24" s="40"/>
      <c r="AH24" s="37"/>
      <c r="AI24" s="40"/>
      <c r="AJ24" s="37"/>
      <c r="AK24" s="40"/>
      <c r="AL24" s="37"/>
      <c r="AM24" s="40"/>
      <c r="AN24" s="241"/>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7">
        <v>7313.5438519999998</v>
      </c>
      <c r="L25" s="36"/>
      <c r="M25" s="97">
        <v>7666.456694999998</v>
      </c>
      <c r="N25" s="36"/>
      <c r="O25" s="97">
        <v>7550.3813624918284</v>
      </c>
      <c r="P25" s="36"/>
      <c r="Q25" s="97">
        <v>7377.0250859402677</v>
      </c>
      <c r="R25" s="36"/>
      <c r="S25" s="97">
        <v>7568.96962142952</v>
      </c>
      <c r="T25" s="97"/>
      <c r="U25" s="97">
        <v>7141.3137133884666</v>
      </c>
      <c r="V25" s="97"/>
      <c r="W25" s="172">
        <v>7212.6283920365859</v>
      </c>
      <c r="X25" s="78"/>
      <c r="Y25" s="97">
        <v>8635.5384479476961</v>
      </c>
      <c r="Z25" s="97"/>
      <c r="AA25" s="97">
        <v>8415.1433064915072</v>
      </c>
      <c r="AB25" s="97"/>
      <c r="AC25" s="97">
        <v>8121.0342722878177</v>
      </c>
      <c r="AD25" s="147"/>
      <c r="AE25" s="97">
        <v>7841.2252508010761</v>
      </c>
      <c r="AF25" s="185"/>
      <c r="AG25" s="97">
        <v>7840.6080106899999</v>
      </c>
      <c r="AH25" s="185"/>
      <c r="AI25" s="97">
        <v>7899.420178461356</v>
      </c>
      <c r="AJ25" s="185"/>
      <c r="AK25" s="97">
        <v>8361.3517073319999</v>
      </c>
      <c r="AL25" s="185"/>
      <c r="AM25" s="97">
        <v>8643.3861972683808</v>
      </c>
      <c r="AN25" s="242"/>
      <c r="AO25" s="223">
        <v>9308.4530161355433</v>
      </c>
      <c r="AP25" s="229"/>
      <c r="AQ25" s="97">
        <v>4602.6977887141056</v>
      </c>
      <c r="AR25" s="185"/>
      <c r="AS25" s="97">
        <v>0</v>
      </c>
      <c r="AT25" s="185"/>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11" t="s">
        <v>217</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22" t="s">
        <v>168</v>
      </c>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x14ac:dyDescent="0.2">
      <c r="B33" s="178" t="s">
        <v>122</v>
      </c>
      <c r="C33" s="22"/>
      <c r="D33" s="23"/>
      <c r="E33" s="23"/>
      <c r="F33" s="23"/>
      <c r="G33" s="23"/>
      <c r="H33" s="23"/>
      <c r="I33" s="23"/>
      <c r="J33" s="23"/>
      <c r="K33" s="23"/>
      <c r="L33" s="23"/>
      <c r="M33" s="23"/>
      <c r="N33" s="23"/>
      <c r="O33" s="23"/>
      <c r="P33" s="23"/>
      <c r="Q33" s="23"/>
      <c r="R33" s="23"/>
    </row>
    <row r="34" spans="2:51" ht="6" customHeight="1" x14ac:dyDescent="0.2">
      <c r="B34" s="23"/>
      <c r="C34" s="23"/>
      <c r="D34" s="23"/>
      <c r="E34" s="23"/>
      <c r="F34" s="23"/>
      <c r="G34" s="23"/>
      <c r="H34" s="23"/>
      <c r="I34" s="23"/>
      <c r="J34" s="23"/>
      <c r="K34" s="23"/>
      <c r="L34" s="23"/>
      <c r="M34" s="23"/>
      <c r="N34" s="23"/>
      <c r="O34" s="23"/>
      <c r="P34" s="23"/>
      <c r="Q34" s="23"/>
      <c r="R34" s="23"/>
    </row>
    <row r="35" spans="2:51"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1"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1" ht="12.75" customHeight="1" x14ac:dyDescent="0.2">
      <c r="B37" s="305" t="s">
        <v>36</v>
      </c>
      <c r="C37" s="305"/>
      <c r="D37" s="305"/>
      <c r="E37" s="312">
        <v>2000</v>
      </c>
      <c r="F37" s="313"/>
      <c r="G37" s="312">
        <v>2001</v>
      </c>
      <c r="H37" s="313"/>
      <c r="I37" s="312">
        <v>2002</v>
      </c>
      <c r="J37" s="313"/>
      <c r="K37" s="137">
        <v>2003</v>
      </c>
      <c r="L37" s="138"/>
      <c r="M37" s="137">
        <v>2004</v>
      </c>
      <c r="N37" s="138"/>
      <c r="O37" s="137">
        <v>2005</v>
      </c>
      <c r="P37" s="138"/>
      <c r="Q37" s="137">
        <v>2006</v>
      </c>
      <c r="R37" s="138"/>
      <c r="S37" s="137">
        <v>2007</v>
      </c>
      <c r="T37" s="138"/>
      <c r="U37" s="137">
        <v>2008</v>
      </c>
      <c r="V37" s="138"/>
      <c r="W37" s="137">
        <v>2009</v>
      </c>
      <c r="X37" s="78"/>
      <c r="Y37" s="137">
        <v>2010</v>
      </c>
      <c r="Z37" s="78"/>
      <c r="AA37" s="137">
        <v>2011</v>
      </c>
      <c r="AB37" s="138"/>
      <c r="AC37" s="137">
        <v>2012</v>
      </c>
      <c r="AD37" s="138"/>
      <c r="AE37" s="190">
        <v>2013</v>
      </c>
      <c r="AF37" s="24"/>
      <c r="AG37" s="190">
        <v>2014</v>
      </c>
      <c r="AH37" s="24"/>
      <c r="AI37" s="190">
        <v>2015</v>
      </c>
      <c r="AJ37" s="24"/>
      <c r="AK37" s="137">
        <v>2016</v>
      </c>
      <c r="AL37" s="24"/>
      <c r="AM37" s="199">
        <v>2017</v>
      </c>
      <c r="AN37" s="24"/>
      <c r="AO37" s="230" t="s">
        <v>205</v>
      </c>
      <c r="AP37" s="24"/>
      <c r="AQ37" s="199">
        <v>2019</v>
      </c>
      <c r="AR37" s="24"/>
      <c r="AS37" s="199">
        <v>2020</v>
      </c>
      <c r="AT37" s="24"/>
      <c r="AU37" s="305" t="s">
        <v>39</v>
      </c>
      <c r="AV37" s="305"/>
      <c r="AW37" s="25"/>
    </row>
    <row r="38" spans="2:51" ht="12.75" customHeight="1" x14ac:dyDescent="0.2">
      <c r="B38" s="310" t="s">
        <v>37</v>
      </c>
      <c r="C38" s="310"/>
      <c r="D38" s="310" t="s">
        <v>37</v>
      </c>
      <c r="E38" s="31"/>
      <c r="F38" s="32"/>
      <c r="G38" s="31"/>
      <c r="H38" s="32"/>
      <c r="I38" s="31"/>
      <c r="J38" s="32"/>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28"/>
      <c r="AV38" s="28" t="s">
        <v>38</v>
      </c>
      <c r="AW38" s="25"/>
    </row>
    <row r="39" spans="2:51" ht="6" customHeight="1" x14ac:dyDescent="0.2">
      <c r="B39" s="18"/>
      <c r="C39" s="18"/>
      <c r="D39" s="18"/>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89"/>
      <c r="AF39" s="188"/>
      <c r="AG39" s="189"/>
      <c r="AH39" s="188"/>
      <c r="AI39" s="189"/>
      <c r="AJ39" s="188"/>
      <c r="AK39" s="150"/>
      <c r="AL39" s="18"/>
      <c r="AM39" s="197"/>
      <c r="AN39" s="196"/>
      <c r="AO39" s="197"/>
      <c r="AP39" s="196"/>
      <c r="AQ39" s="197"/>
      <c r="AR39" s="196"/>
      <c r="AS39" s="197"/>
      <c r="AT39" s="196"/>
      <c r="AU39" s="18"/>
      <c r="AV39" s="18"/>
      <c r="AW39" s="25"/>
    </row>
    <row r="40" spans="2:51" ht="10.5" customHeight="1" x14ac:dyDescent="0.2">
      <c r="B40" s="17">
        <v>1</v>
      </c>
      <c r="C40" s="20"/>
      <c r="D40" s="18" t="s">
        <v>0</v>
      </c>
      <c r="E40" s="40"/>
      <c r="F40" s="40"/>
      <c r="G40" s="40"/>
      <c r="H40" s="40"/>
      <c r="I40" s="40"/>
      <c r="J40" s="40"/>
      <c r="K40" s="175" t="s">
        <v>45</v>
      </c>
      <c r="L40" s="77"/>
      <c r="M40" s="175" t="s">
        <v>45</v>
      </c>
      <c r="N40" s="77"/>
      <c r="O40" s="175" t="s">
        <v>45</v>
      </c>
      <c r="P40" s="77"/>
      <c r="Q40" s="175" t="s">
        <v>45</v>
      </c>
      <c r="R40" s="77"/>
      <c r="S40" s="175" t="s">
        <v>45</v>
      </c>
      <c r="T40" s="77"/>
      <c r="U40" s="77">
        <v>24525.896753863402</v>
      </c>
      <c r="V40" s="77"/>
      <c r="W40" s="77">
        <v>21164.085840699041</v>
      </c>
      <c r="X40" s="77"/>
      <c r="Y40" s="77">
        <v>24260.813660721775</v>
      </c>
      <c r="Z40" s="77"/>
      <c r="AA40" s="77">
        <v>28362.005485044363</v>
      </c>
      <c r="AB40" s="77"/>
      <c r="AC40" s="77">
        <v>29086.602120554857</v>
      </c>
      <c r="AD40" s="140"/>
      <c r="AE40" s="77">
        <v>28349.008482273548</v>
      </c>
      <c r="AF40" s="37"/>
      <c r="AG40" s="77">
        <v>31101.547121985666</v>
      </c>
      <c r="AH40" s="37"/>
      <c r="AI40" s="77">
        <v>29969.135011513812</v>
      </c>
      <c r="AJ40" s="37"/>
      <c r="AK40" s="77">
        <v>29223.02069846815</v>
      </c>
      <c r="AL40" s="104"/>
      <c r="AM40" s="77">
        <v>31438.563240348092</v>
      </c>
      <c r="AN40" s="241"/>
      <c r="AO40" s="77">
        <v>32302.016098072694</v>
      </c>
      <c r="AP40" s="104"/>
      <c r="AQ40" s="77">
        <v>32898.708551817734</v>
      </c>
      <c r="AR40" s="37"/>
      <c r="AS40" s="77" t="s">
        <v>187</v>
      </c>
      <c r="AT40" s="37"/>
      <c r="AU40" s="104"/>
      <c r="AV40" s="18" t="s">
        <v>32</v>
      </c>
      <c r="AW40" s="25"/>
    </row>
    <row r="41" spans="2:51" ht="10.5" customHeight="1" x14ac:dyDescent="0.2">
      <c r="B41" s="16">
        <v>2</v>
      </c>
      <c r="C41" s="16"/>
      <c r="D41" s="18" t="s">
        <v>1</v>
      </c>
      <c r="E41" s="40"/>
      <c r="F41" s="40"/>
      <c r="G41" s="40"/>
      <c r="H41" s="40"/>
      <c r="I41" s="40"/>
      <c r="J41" s="40"/>
      <c r="K41" s="175" t="s">
        <v>45</v>
      </c>
      <c r="L41" s="77"/>
      <c r="M41" s="175" t="s">
        <v>45</v>
      </c>
      <c r="N41" s="77"/>
      <c r="O41" s="175" t="s">
        <v>45</v>
      </c>
      <c r="P41" s="77"/>
      <c r="Q41" s="175" t="s">
        <v>45</v>
      </c>
      <c r="R41" s="77"/>
      <c r="S41" s="175" t="s">
        <v>45</v>
      </c>
      <c r="T41" s="77"/>
      <c r="U41" s="77">
        <v>23933.059252471023</v>
      </c>
      <c r="V41" s="77"/>
      <c r="W41" s="77">
        <v>20284.548726280253</v>
      </c>
      <c r="X41" s="77"/>
      <c r="Y41" s="77">
        <v>26347.908541093628</v>
      </c>
      <c r="Z41" s="77"/>
      <c r="AA41" s="77">
        <v>28435.44413905753</v>
      </c>
      <c r="AB41" s="77"/>
      <c r="AC41" s="77">
        <v>28253.829349874781</v>
      </c>
      <c r="AD41" s="140"/>
      <c r="AE41" s="77">
        <v>29393.208518559401</v>
      </c>
      <c r="AF41" s="37"/>
      <c r="AG41" s="77">
        <v>31637.544610551526</v>
      </c>
      <c r="AH41" s="37"/>
      <c r="AI41" s="77">
        <v>29391.322447458038</v>
      </c>
      <c r="AJ41" s="37"/>
      <c r="AK41" s="77">
        <v>29741.457779644592</v>
      </c>
      <c r="AL41" s="104"/>
      <c r="AM41" s="77">
        <v>31436.435648710802</v>
      </c>
      <c r="AN41" s="241"/>
      <c r="AO41" s="77">
        <v>32579.265203131527</v>
      </c>
      <c r="AP41" s="104"/>
      <c r="AQ41" s="77">
        <v>33319.70934900469</v>
      </c>
      <c r="AR41" s="37"/>
      <c r="AS41" s="77" t="s">
        <v>187</v>
      </c>
      <c r="AT41" s="37"/>
      <c r="AU41" s="33"/>
      <c r="AV41" s="18" t="s">
        <v>33</v>
      </c>
      <c r="AW41" s="25"/>
      <c r="AY41" s="44"/>
    </row>
    <row r="42" spans="2:51" ht="10.5" customHeight="1" x14ac:dyDescent="0.2">
      <c r="B42" s="16">
        <v>3</v>
      </c>
      <c r="C42" s="16"/>
      <c r="D42" s="18" t="s">
        <v>2</v>
      </c>
      <c r="E42" s="40"/>
      <c r="F42" s="40"/>
      <c r="G42" s="40"/>
      <c r="H42" s="40"/>
      <c r="I42" s="40"/>
      <c r="J42" s="40"/>
      <c r="K42" s="175" t="s">
        <v>45</v>
      </c>
      <c r="L42" s="77"/>
      <c r="M42" s="175" t="s">
        <v>45</v>
      </c>
      <c r="N42" s="77"/>
      <c r="O42" s="175" t="s">
        <v>45</v>
      </c>
      <c r="P42" s="77"/>
      <c r="Q42" s="175" t="s">
        <v>45</v>
      </c>
      <c r="R42" s="77"/>
      <c r="S42" s="175" t="s">
        <v>45</v>
      </c>
      <c r="T42" s="77"/>
      <c r="U42" s="77">
        <v>24153.686619472111</v>
      </c>
      <c r="V42" s="77"/>
      <c r="W42" s="77">
        <v>20051.832664386478</v>
      </c>
      <c r="X42" s="77"/>
      <c r="Y42" s="77">
        <v>27697.196198473615</v>
      </c>
      <c r="Z42" s="77"/>
      <c r="AA42" s="77">
        <v>28435.30630930285</v>
      </c>
      <c r="AB42" s="77"/>
      <c r="AC42" s="77">
        <v>28421.613062758915</v>
      </c>
      <c r="AD42" s="140"/>
      <c r="AE42" s="77">
        <v>29645.232760761301</v>
      </c>
      <c r="AF42" s="37"/>
      <c r="AG42" s="77">
        <v>31375.126724750116</v>
      </c>
      <c r="AH42" s="37"/>
      <c r="AI42" s="77">
        <v>29047.597574498908</v>
      </c>
      <c r="AJ42" s="37"/>
      <c r="AK42" s="77">
        <v>30513.040479203511</v>
      </c>
      <c r="AL42" s="104"/>
      <c r="AM42" s="77">
        <v>31371.848777054358</v>
      </c>
      <c r="AN42" s="241"/>
      <c r="AO42" s="77">
        <v>33059.399110076396</v>
      </c>
      <c r="AP42" s="104"/>
      <c r="AQ42" s="77" t="s">
        <v>187</v>
      </c>
      <c r="AR42" s="37"/>
      <c r="AS42" s="77" t="s">
        <v>187</v>
      </c>
      <c r="AT42" s="37"/>
      <c r="AU42" s="33"/>
      <c r="AV42" s="18" t="s">
        <v>34</v>
      </c>
      <c r="AW42" s="25"/>
    </row>
    <row r="43" spans="2:51" ht="10.5" customHeight="1" x14ac:dyDescent="0.2">
      <c r="B43" s="16">
        <v>4</v>
      </c>
      <c r="C43" s="16"/>
      <c r="D43" s="18" t="s">
        <v>3</v>
      </c>
      <c r="E43" s="40"/>
      <c r="F43" s="40"/>
      <c r="G43" s="40"/>
      <c r="H43" s="40"/>
      <c r="I43" s="40"/>
      <c r="J43" s="40"/>
      <c r="K43" s="175" t="s">
        <v>45</v>
      </c>
      <c r="L43" s="77"/>
      <c r="M43" s="175" t="s">
        <v>45</v>
      </c>
      <c r="N43" s="77"/>
      <c r="O43" s="175" t="s">
        <v>45</v>
      </c>
      <c r="P43" s="77"/>
      <c r="Q43" s="175" t="s">
        <v>45</v>
      </c>
      <c r="R43" s="77"/>
      <c r="S43" s="175" t="s">
        <v>45</v>
      </c>
      <c r="T43" s="77"/>
      <c r="U43" s="77">
        <v>23243.938894886687</v>
      </c>
      <c r="V43" s="77"/>
      <c r="W43" s="77">
        <v>21633.803192999992</v>
      </c>
      <c r="X43" s="77"/>
      <c r="Y43" s="77">
        <v>27929.204452970007</v>
      </c>
      <c r="Z43" s="77"/>
      <c r="AA43" s="77">
        <v>28512.444671168472</v>
      </c>
      <c r="AB43" s="77"/>
      <c r="AC43" s="77">
        <v>28675.647971025963</v>
      </c>
      <c r="AD43" s="140"/>
      <c r="AE43" s="77">
        <v>30532.645000352233</v>
      </c>
      <c r="AF43" s="37"/>
      <c r="AG43" s="77">
        <v>30703.596609</v>
      </c>
      <c r="AH43" s="37"/>
      <c r="AI43" s="77">
        <v>28695.912776318757</v>
      </c>
      <c r="AJ43" s="37"/>
      <c r="AK43" s="77">
        <v>31150.043767456256</v>
      </c>
      <c r="AL43" s="104"/>
      <c r="AM43" s="77">
        <v>31719.428357440207</v>
      </c>
      <c r="AN43" s="241"/>
      <c r="AO43" s="77">
        <v>33382.973695010107</v>
      </c>
      <c r="AP43" s="104"/>
      <c r="AQ43" s="77" t="s">
        <v>187</v>
      </c>
      <c r="AR43" s="37"/>
      <c r="AS43" s="77" t="s">
        <v>187</v>
      </c>
      <c r="AT43" s="37"/>
      <c r="AU43" s="33"/>
      <c r="AV43" s="18" t="s">
        <v>35</v>
      </c>
      <c r="AW43" s="25"/>
    </row>
    <row r="44" spans="2:51"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1" ht="6" customHeight="1" x14ac:dyDescent="0.2">
      <c r="B45" s="16"/>
      <c r="C45" s="1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9"/>
      <c r="AG45" s="41"/>
      <c r="AH45" s="189"/>
      <c r="AI45" s="41"/>
      <c r="AJ45" s="189"/>
      <c r="AK45" s="41"/>
      <c r="AL45" s="33"/>
      <c r="AM45" s="41"/>
      <c r="AN45" s="197"/>
      <c r="AO45" s="41"/>
      <c r="AP45" s="197"/>
      <c r="AQ45" s="41"/>
      <c r="AR45" s="197"/>
      <c r="AS45" s="41"/>
      <c r="AT45" s="197"/>
      <c r="AU45" s="33"/>
      <c r="AV45" s="38"/>
      <c r="AW45" s="25"/>
    </row>
    <row r="46" spans="2:51" s="53" customFormat="1" ht="12.75" customHeight="1" x14ac:dyDescent="0.2">
      <c r="B46" s="305" t="s">
        <v>40</v>
      </c>
      <c r="C46" s="305"/>
      <c r="D46" s="305"/>
      <c r="E46" s="296"/>
      <c r="F46" s="296"/>
      <c r="G46" s="296"/>
      <c r="H46" s="296"/>
      <c r="I46" s="296"/>
      <c r="J46" s="296"/>
      <c r="K46" s="296"/>
      <c r="L46" s="296"/>
      <c r="M46" s="296"/>
      <c r="N46" s="296"/>
      <c r="O46" s="296"/>
      <c r="P46" s="296"/>
      <c r="Q46" s="296"/>
      <c r="R46" s="296"/>
      <c r="S46" s="296"/>
      <c r="T46" s="296"/>
      <c r="U46" s="296"/>
      <c r="V46" s="296"/>
      <c r="W46" s="296"/>
      <c r="X46" s="296"/>
      <c r="Y46" s="296"/>
      <c r="Z46" s="296"/>
      <c r="AA46" s="16"/>
      <c r="AB46" s="16"/>
      <c r="AC46" s="296"/>
      <c r="AD46" s="296"/>
      <c r="AE46" s="296"/>
      <c r="AF46" s="296"/>
      <c r="AG46" s="296"/>
      <c r="AH46" s="296"/>
      <c r="AI46" s="296"/>
      <c r="AJ46" s="296"/>
      <c r="AK46" s="296"/>
      <c r="AL46" s="296"/>
      <c r="AM46" s="296"/>
      <c r="AN46" s="296"/>
      <c r="AO46" s="296"/>
      <c r="AP46" s="296"/>
      <c r="AQ46" s="296"/>
      <c r="AR46" s="296"/>
      <c r="AS46" s="296"/>
      <c r="AT46" s="296"/>
      <c r="AU46" s="305" t="s">
        <v>42</v>
      </c>
      <c r="AV46" s="305"/>
      <c r="AW46" s="54"/>
    </row>
    <row r="47" spans="2:51" s="53" customFormat="1" ht="12.75" customHeight="1" x14ac:dyDescent="0.2">
      <c r="B47" s="305" t="s">
        <v>41</v>
      </c>
      <c r="C47" s="305"/>
      <c r="D47" s="305"/>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87"/>
      <c r="AF47" s="187"/>
      <c r="AG47" s="187"/>
      <c r="AH47" s="187"/>
      <c r="AI47" s="187"/>
      <c r="AJ47" s="187"/>
      <c r="AK47" s="129"/>
      <c r="AL47" s="129"/>
      <c r="AM47" s="195"/>
      <c r="AN47" s="195"/>
      <c r="AO47" s="195"/>
      <c r="AP47" s="195"/>
      <c r="AQ47" s="195"/>
      <c r="AR47" s="195"/>
      <c r="AS47" s="195"/>
      <c r="AT47" s="195"/>
      <c r="AU47" s="305" t="s">
        <v>43</v>
      </c>
      <c r="AV47" s="305"/>
      <c r="AW47" s="54"/>
    </row>
    <row r="48" spans="2:51"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16">
        <v>5</v>
      </c>
      <c r="C49" s="16"/>
      <c r="D49" s="18" t="s">
        <v>0</v>
      </c>
      <c r="E49" s="40"/>
      <c r="F49" s="40"/>
      <c r="G49" s="40"/>
      <c r="H49" s="40"/>
      <c r="I49" s="40"/>
      <c r="J49" s="40"/>
      <c r="K49" s="77" t="s">
        <v>187</v>
      </c>
      <c r="L49" s="77"/>
      <c r="M49" s="77">
        <v>7417.3350110856054</v>
      </c>
      <c r="N49" s="77"/>
      <c r="O49" s="77">
        <v>7706.4721020432507</v>
      </c>
      <c r="P49" s="77"/>
      <c r="Q49" s="77">
        <v>7436.1580059087919</v>
      </c>
      <c r="R49" s="77"/>
      <c r="S49" s="77">
        <v>7418.5167109717067</v>
      </c>
      <c r="T49" s="77"/>
      <c r="U49" s="77">
        <v>7549.0968723552123</v>
      </c>
      <c r="V49" s="77"/>
      <c r="W49" s="77">
        <v>6708.2055597419485</v>
      </c>
      <c r="X49" s="77"/>
      <c r="Y49" s="77">
        <v>7799.2871549790962</v>
      </c>
      <c r="Z49" s="77"/>
      <c r="AA49" s="77">
        <v>8770.7854514378196</v>
      </c>
      <c r="AB49" s="77"/>
      <c r="AC49" s="77">
        <v>8361.197712624813</v>
      </c>
      <c r="AD49" s="140"/>
      <c r="AE49" s="77">
        <v>7930.2114857730712</v>
      </c>
      <c r="AF49" s="37"/>
      <c r="AG49" s="77">
        <v>7922.0736781591477</v>
      </c>
      <c r="AH49" s="37"/>
      <c r="AI49" s="77">
        <v>7770.9556190282601</v>
      </c>
      <c r="AJ49" s="104"/>
      <c r="AK49" s="77">
        <v>7998.4083594573922</v>
      </c>
      <c r="AL49" s="104"/>
      <c r="AM49" s="77">
        <v>8441.1504705423376</v>
      </c>
      <c r="AN49" s="241"/>
      <c r="AO49" s="77">
        <v>8924.1908919806647</v>
      </c>
      <c r="AP49" s="104"/>
      <c r="AQ49" s="77">
        <v>9123.1460275675527</v>
      </c>
      <c r="AR49" s="37"/>
      <c r="AS49" s="77" t="s">
        <v>187</v>
      </c>
      <c r="AT49" s="37"/>
      <c r="AU49" s="104"/>
      <c r="AV49" s="18" t="s">
        <v>32</v>
      </c>
      <c r="AW49" s="25"/>
    </row>
    <row r="50" spans="2:51" ht="10.5" customHeight="1" x14ac:dyDescent="0.2">
      <c r="B50" s="16">
        <v>6</v>
      </c>
      <c r="C50" s="16"/>
      <c r="D50" s="18" t="s">
        <v>1</v>
      </c>
      <c r="E50" s="40"/>
      <c r="F50" s="40"/>
      <c r="G50" s="40"/>
      <c r="H50" s="40"/>
      <c r="I50" s="40"/>
      <c r="J50" s="40"/>
      <c r="K50" s="77" t="s">
        <v>187</v>
      </c>
      <c r="L50" s="77"/>
      <c r="M50" s="77">
        <v>7469.8277052735466</v>
      </c>
      <c r="N50" s="77"/>
      <c r="O50" s="77">
        <v>7708.3846114569369</v>
      </c>
      <c r="P50" s="77"/>
      <c r="Q50" s="77">
        <v>7375.0531718626398</v>
      </c>
      <c r="R50" s="77"/>
      <c r="S50" s="77">
        <v>7456.9479770021389</v>
      </c>
      <c r="T50" s="77"/>
      <c r="U50" s="77">
        <v>7503.1358889918465</v>
      </c>
      <c r="V50" s="77"/>
      <c r="W50" s="77">
        <v>6549.8340418538992</v>
      </c>
      <c r="X50" s="77"/>
      <c r="Y50" s="77">
        <v>8262.3899501351352</v>
      </c>
      <c r="Z50" s="77"/>
      <c r="AA50" s="77">
        <v>8723.8320323167063</v>
      </c>
      <c r="AB50" s="77"/>
      <c r="AC50" s="77">
        <v>8156.2152434340551</v>
      </c>
      <c r="AD50" s="140"/>
      <c r="AE50" s="77">
        <v>7928.2467100985141</v>
      </c>
      <c r="AF50" s="37"/>
      <c r="AG50" s="77">
        <v>8069.5803164357731</v>
      </c>
      <c r="AH50" s="37"/>
      <c r="AI50" s="77">
        <v>7734.3177272572448</v>
      </c>
      <c r="AJ50" s="104"/>
      <c r="AK50" s="77">
        <v>8128.8983548355045</v>
      </c>
      <c r="AL50" s="104"/>
      <c r="AM50" s="77">
        <v>8511.8047819125386</v>
      </c>
      <c r="AN50" s="241"/>
      <c r="AO50" s="77">
        <v>9076.8300545470211</v>
      </c>
      <c r="AP50" s="104"/>
      <c r="AQ50" s="77">
        <v>9121.2860380891852</v>
      </c>
      <c r="AR50" s="37"/>
      <c r="AS50" s="77" t="s">
        <v>187</v>
      </c>
      <c r="AT50" s="37"/>
      <c r="AU50" s="33"/>
      <c r="AV50" s="18" t="s">
        <v>33</v>
      </c>
      <c r="AW50" s="25"/>
      <c r="AY50" s="44"/>
    </row>
    <row r="51" spans="2:51" ht="10.5" customHeight="1" x14ac:dyDescent="0.2">
      <c r="B51" s="16">
        <v>7</v>
      </c>
      <c r="C51" s="16"/>
      <c r="D51" s="18" t="s">
        <v>2</v>
      </c>
      <c r="E51" s="40"/>
      <c r="F51" s="40"/>
      <c r="G51" s="40"/>
      <c r="H51" s="40"/>
      <c r="I51" s="40"/>
      <c r="J51" s="40"/>
      <c r="K51" s="77" t="s">
        <v>187</v>
      </c>
      <c r="L51" s="77"/>
      <c r="M51" s="77">
        <v>7547.4396231655664</v>
      </c>
      <c r="N51" s="77"/>
      <c r="O51" s="77">
        <v>7701.1490773299975</v>
      </c>
      <c r="P51" s="77"/>
      <c r="Q51" s="77">
        <v>7388.1329703435295</v>
      </c>
      <c r="R51" s="77"/>
      <c r="S51" s="77">
        <v>7473.8321454562229</v>
      </c>
      <c r="T51" s="77"/>
      <c r="U51" s="77">
        <v>7508.3255690311544</v>
      </c>
      <c r="V51" s="77"/>
      <c r="W51" s="77">
        <v>6656.2434175828357</v>
      </c>
      <c r="X51" s="77"/>
      <c r="Y51" s="77">
        <v>8522.6259287797584</v>
      </c>
      <c r="Z51" s="77"/>
      <c r="AA51" s="77">
        <v>8638.4710551230764</v>
      </c>
      <c r="AB51" s="77"/>
      <c r="AC51" s="77">
        <v>8063.2094581105384</v>
      </c>
      <c r="AD51" s="140"/>
      <c r="AE51" s="77">
        <v>7752.915469003342</v>
      </c>
      <c r="AF51" s="37"/>
      <c r="AG51" s="77">
        <v>7993.8097687691352</v>
      </c>
      <c r="AH51" s="37"/>
      <c r="AI51" s="77">
        <v>7828.3996301986872</v>
      </c>
      <c r="AJ51" s="104"/>
      <c r="AK51" s="77">
        <v>8290.4334745709766</v>
      </c>
      <c r="AL51" s="104"/>
      <c r="AM51" s="77">
        <v>8536.0159356946187</v>
      </c>
      <c r="AN51" s="241"/>
      <c r="AO51" s="77">
        <v>9242.1733123087943</v>
      </c>
      <c r="AP51" s="104"/>
      <c r="AQ51" s="77" t="s">
        <v>187</v>
      </c>
      <c r="AR51" s="37"/>
      <c r="AS51" s="77" t="s">
        <v>187</v>
      </c>
      <c r="AT51" s="37"/>
      <c r="AU51" s="33"/>
      <c r="AV51" s="18" t="s">
        <v>34</v>
      </c>
      <c r="AW51" s="25"/>
    </row>
    <row r="52" spans="2:51" ht="10.5" customHeight="1" x14ac:dyDescent="0.2">
      <c r="B52" s="16">
        <v>8</v>
      </c>
      <c r="C52" s="16"/>
      <c r="D52" s="18" t="s">
        <v>3</v>
      </c>
      <c r="E52" s="40"/>
      <c r="F52" s="40"/>
      <c r="G52" s="40"/>
      <c r="H52" s="40"/>
      <c r="I52" s="40"/>
      <c r="J52" s="40"/>
      <c r="K52" s="77">
        <v>7313.5438519999998</v>
      </c>
      <c r="L52" s="77"/>
      <c r="M52" s="77">
        <v>7666.456694999998</v>
      </c>
      <c r="N52" s="77"/>
      <c r="O52" s="77">
        <v>7550.3813624918284</v>
      </c>
      <c r="P52" s="77"/>
      <c r="Q52" s="77">
        <v>7377.0250859402677</v>
      </c>
      <c r="R52" s="77"/>
      <c r="S52" s="77">
        <v>7568.96962142952</v>
      </c>
      <c r="T52" s="77"/>
      <c r="U52" s="77">
        <v>7141.3137133884666</v>
      </c>
      <c r="V52" s="77"/>
      <c r="W52" s="77">
        <v>7212.6283920365859</v>
      </c>
      <c r="X52" s="77"/>
      <c r="Y52" s="77">
        <v>8635.5384479476961</v>
      </c>
      <c r="Z52" s="77"/>
      <c r="AA52" s="77">
        <v>8415.1433064915072</v>
      </c>
      <c r="AB52" s="77"/>
      <c r="AC52" s="77">
        <v>8121.0342722878177</v>
      </c>
      <c r="AD52" s="140"/>
      <c r="AE52" s="77">
        <v>7841.2252508010761</v>
      </c>
      <c r="AF52" s="37"/>
      <c r="AG52" s="77">
        <v>7840.6080106899999</v>
      </c>
      <c r="AH52" s="37"/>
      <c r="AI52" s="77">
        <v>7899.420178461356</v>
      </c>
      <c r="AJ52" s="104"/>
      <c r="AK52" s="77">
        <v>8361.3517073319999</v>
      </c>
      <c r="AL52" s="104"/>
      <c r="AM52" s="77">
        <v>8643.3861972683808</v>
      </c>
      <c r="AN52" s="241"/>
      <c r="AO52" s="77">
        <v>9308.4530161355433</v>
      </c>
      <c r="AP52" s="104"/>
      <c r="AQ52" s="77" t="s">
        <v>187</v>
      </c>
      <c r="AR52" s="37"/>
      <c r="AS52" s="77" t="s">
        <v>187</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00.15" customHeight="1" x14ac:dyDescent="0.2">
      <c r="B55" s="311" t="s">
        <v>217</v>
      </c>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25"/>
    </row>
  </sheetData>
  <mergeCells count="62">
    <mergeCell ref="B55:AV55"/>
    <mergeCell ref="AS46:AT46"/>
    <mergeCell ref="AM46:AN46"/>
    <mergeCell ref="AO17:AP17"/>
    <mergeCell ref="AO46:AP46"/>
    <mergeCell ref="AQ17:AR17"/>
    <mergeCell ref="AQ46:AR46"/>
    <mergeCell ref="B28:AV28"/>
    <mergeCell ref="AE46:AF46"/>
    <mergeCell ref="K17:L17"/>
    <mergeCell ref="M17:N17"/>
    <mergeCell ref="AU17:AV17"/>
    <mergeCell ref="AK17:AL17"/>
    <mergeCell ref="U17:V17"/>
    <mergeCell ref="Q17:R17"/>
    <mergeCell ref="O17:P17"/>
    <mergeCell ref="AU6:AV6"/>
    <mergeCell ref="W17:X17"/>
    <mergeCell ref="Y17:Z17"/>
    <mergeCell ref="B38:D38"/>
    <mergeCell ref="B46:D46"/>
    <mergeCell ref="E46:F46"/>
    <mergeCell ref="G46:H46"/>
    <mergeCell ref="I6:J6"/>
    <mergeCell ref="B7:D7"/>
    <mergeCell ref="B17:D17"/>
    <mergeCell ref="E17:F17"/>
    <mergeCell ref="G17:H17"/>
    <mergeCell ref="I17:J17"/>
    <mergeCell ref="B6:D6"/>
    <mergeCell ref="E6:F6"/>
    <mergeCell ref="G6:H6"/>
    <mergeCell ref="AM17:AN17"/>
    <mergeCell ref="AS17:AT17"/>
    <mergeCell ref="AU18:AV18"/>
    <mergeCell ref="B37:D37"/>
    <mergeCell ref="E37:F37"/>
    <mergeCell ref="G37:H37"/>
    <mergeCell ref="I37:J37"/>
    <mergeCell ref="AU37:AV37"/>
    <mergeCell ref="B18:D18"/>
    <mergeCell ref="S17:T17"/>
    <mergeCell ref="AC17:AD17"/>
    <mergeCell ref="AI17:AJ17"/>
    <mergeCell ref="AG17:AH17"/>
    <mergeCell ref="AE17:AF17"/>
    <mergeCell ref="B47:D47"/>
    <mergeCell ref="AU47:AV47"/>
    <mergeCell ref="M46:N46"/>
    <mergeCell ref="O46:P46"/>
    <mergeCell ref="Q46:R46"/>
    <mergeCell ref="S46:T46"/>
    <mergeCell ref="U46:V46"/>
    <mergeCell ref="I46:J46"/>
    <mergeCell ref="K46:L46"/>
    <mergeCell ref="Y46:Z46"/>
    <mergeCell ref="AC46:AD46"/>
    <mergeCell ref="AU46:AV46"/>
    <mergeCell ref="AK46:AL46"/>
    <mergeCell ref="W46:X46"/>
    <mergeCell ref="AI46:AJ46"/>
    <mergeCell ref="AG46:AH46"/>
  </mergeCells>
  <pageMargins left="0.70866141732283472" right="0.70866141732283472" top="0.74803149606299213" bottom="0.74803149606299213" header="0.31496062992125984" footer="0.31496062992125984"/>
  <pageSetup paperSize="9" scale="69"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pageSetUpPr fitToPage="1"/>
  </sheetPr>
  <dimension ref="B1:AY56"/>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163</v>
      </c>
      <c r="C1" s="22"/>
      <c r="D1" s="23"/>
      <c r="E1" s="23"/>
      <c r="F1" s="23"/>
      <c r="G1" s="23"/>
      <c r="H1" s="23"/>
      <c r="I1" s="23"/>
      <c r="J1" s="23"/>
      <c r="K1" s="23"/>
      <c r="L1" s="23"/>
      <c r="M1" s="23"/>
      <c r="N1" s="23"/>
      <c r="O1" s="23"/>
      <c r="P1" s="23"/>
      <c r="Q1" s="23"/>
      <c r="R1" s="23"/>
    </row>
    <row r="2" spans="2:51" x14ac:dyDescent="0.2">
      <c r="B2" s="178" t="s">
        <v>123</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305" t="s">
        <v>36</v>
      </c>
      <c r="C6" s="305"/>
      <c r="D6" s="305"/>
      <c r="E6" s="312">
        <v>2000</v>
      </c>
      <c r="F6" s="313"/>
      <c r="G6" s="312">
        <v>2001</v>
      </c>
      <c r="H6" s="313"/>
      <c r="I6" s="312">
        <v>2002</v>
      </c>
      <c r="J6" s="313"/>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48" t="s">
        <v>205</v>
      </c>
      <c r="AP6" s="24"/>
      <c r="AQ6" s="248">
        <v>2019</v>
      </c>
      <c r="AR6" s="24"/>
      <c r="AS6" s="199">
        <v>2020</v>
      </c>
      <c r="AT6" s="24"/>
      <c r="AU6" s="305" t="s">
        <v>39</v>
      </c>
      <c r="AV6" s="305"/>
      <c r="AW6" s="25"/>
      <c r="AY6" s="200"/>
    </row>
    <row r="7" spans="2:51" ht="12.75" customHeight="1" x14ac:dyDescent="0.2">
      <c r="B7" s="310" t="s">
        <v>37</v>
      </c>
      <c r="C7" s="310"/>
      <c r="D7" s="310"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4"/>
      <c r="AV7" s="94" t="s">
        <v>38</v>
      </c>
      <c r="AW7" s="25"/>
    </row>
    <row r="8" spans="2:51" ht="6" customHeight="1" x14ac:dyDescent="0.2">
      <c r="B8" s="18"/>
      <c r="C8" s="18"/>
      <c r="D8" s="18"/>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90">
        <v>1</v>
      </c>
      <c r="C9" s="93"/>
      <c r="D9" s="18" t="s">
        <v>0</v>
      </c>
      <c r="E9" s="40"/>
      <c r="F9" s="40"/>
      <c r="G9" s="40"/>
      <c r="H9" s="40"/>
      <c r="I9" s="40"/>
      <c r="J9" s="40"/>
      <c r="K9" s="175" t="s">
        <v>45</v>
      </c>
      <c r="L9" s="77"/>
      <c r="M9" s="175" t="s">
        <v>45</v>
      </c>
      <c r="N9" s="77"/>
      <c r="O9" s="175" t="s">
        <v>45</v>
      </c>
      <c r="P9" s="77"/>
      <c r="Q9" s="175" t="s">
        <v>45</v>
      </c>
      <c r="R9" s="77"/>
      <c r="S9" s="175" t="s">
        <v>45</v>
      </c>
      <c r="T9" s="77"/>
      <c r="U9" s="77">
        <v>7658.6933974234953</v>
      </c>
      <c r="V9" s="77"/>
      <c r="W9" s="77">
        <v>6145.0770681564572</v>
      </c>
      <c r="X9" s="78"/>
      <c r="Y9" s="77">
        <v>6700.1758838755586</v>
      </c>
      <c r="Z9" s="77"/>
      <c r="AA9" s="77">
        <v>7312.5242610475007</v>
      </c>
      <c r="AB9" s="77"/>
      <c r="AC9" s="77">
        <v>7079.4395988001133</v>
      </c>
      <c r="AD9" s="147"/>
      <c r="AE9" s="77">
        <v>6772.1055502817462</v>
      </c>
      <c r="AF9" s="37"/>
      <c r="AG9" s="77">
        <v>7378.623325782849</v>
      </c>
      <c r="AH9" s="37"/>
      <c r="AI9" s="77">
        <v>7224.1541304244893</v>
      </c>
      <c r="AJ9" s="37"/>
      <c r="AK9" s="77">
        <v>6801.2543793888663</v>
      </c>
      <c r="AL9" s="104"/>
      <c r="AM9" s="77">
        <v>7018.5198449932168</v>
      </c>
      <c r="AN9" s="241"/>
      <c r="AO9" s="77">
        <v>7537.2534129432433</v>
      </c>
      <c r="AP9" s="104"/>
      <c r="AQ9" s="77">
        <v>7638.004237600263</v>
      </c>
      <c r="AR9" s="37"/>
      <c r="AS9" s="77" t="s">
        <v>187</v>
      </c>
      <c r="AT9" s="37"/>
      <c r="AU9" s="104" t="s">
        <v>202</v>
      </c>
      <c r="AV9" s="18" t="s">
        <v>32</v>
      </c>
      <c r="AW9" s="25"/>
    </row>
    <row r="10" spans="2:51" ht="10.5" customHeight="1" x14ac:dyDescent="0.2">
      <c r="B10" s="90">
        <v>2</v>
      </c>
      <c r="C10" s="90"/>
      <c r="D10" s="18" t="s">
        <v>1</v>
      </c>
      <c r="E10" s="40"/>
      <c r="F10" s="40"/>
      <c r="G10" s="40"/>
      <c r="H10" s="40"/>
      <c r="I10" s="40"/>
      <c r="J10" s="40"/>
      <c r="K10" s="175" t="s">
        <v>45</v>
      </c>
      <c r="L10" s="77"/>
      <c r="M10" s="175" t="s">
        <v>45</v>
      </c>
      <c r="N10" s="77"/>
      <c r="O10" s="175" t="s">
        <v>45</v>
      </c>
      <c r="P10" s="77"/>
      <c r="Q10" s="175" t="s">
        <v>45</v>
      </c>
      <c r="R10" s="77"/>
      <c r="S10" s="175" t="s">
        <v>45</v>
      </c>
      <c r="T10" s="77"/>
      <c r="U10" s="77">
        <v>7487.8372910302132</v>
      </c>
      <c r="V10" s="77"/>
      <c r="W10" s="77">
        <v>6407.0267340247401</v>
      </c>
      <c r="X10" s="78"/>
      <c r="Y10" s="77">
        <v>7109.5594851315691</v>
      </c>
      <c r="Z10" s="77"/>
      <c r="AA10" s="77">
        <v>7287.4883362672317</v>
      </c>
      <c r="AB10" s="77"/>
      <c r="AC10" s="77">
        <v>6977.5338064738207</v>
      </c>
      <c r="AD10" s="147"/>
      <c r="AE10" s="77">
        <v>6666.7030204323737</v>
      </c>
      <c r="AF10" s="37"/>
      <c r="AG10" s="77">
        <v>7035.5665846673328</v>
      </c>
      <c r="AH10" s="37"/>
      <c r="AI10" s="77">
        <v>6759.3757370675012</v>
      </c>
      <c r="AJ10" s="37"/>
      <c r="AK10" s="77">
        <v>6753.0541812383444</v>
      </c>
      <c r="AL10" s="104"/>
      <c r="AM10" s="77">
        <v>6339.0161152096171</v>
      </c>
      <c r="AN10" s="241"/>
      <c r="AO10" s="77">
        <v>7249.2075637623266</v>
      </c>
      <c r="AP10" s="104"/>
      <c r="AQ10" s="77">
        <v>7446.8831642115265</v>
      </c>
      <c r="AR10" s="37"/>
      <c r="AS10" s="77" t="s">
        <v>187</v>
      </c>
      <c r="AT10" s="37"/>
      <c r="AU10" s="33"/>
      <c r="AV10" s="18" t="s">
        <v>33</v>
      </c>
      <c r="AW10" s="25"/>
      <c r="AY10" s="44"/>
    </row>
    <row r="11" spans="2:51" ht="10.5" customHeight="1" x14ac:dyDescent="0.2">
      <c r="B11" s="90">
        <v>3</v>
      </c>
      <c r="C11" s="90"/>
      <c r="D11" s="18" t="s">
        <v>2</v>
      </c>
      <c r="E11" s="40"/>
      <c r="F11" s="40"/>
      <c r="G11" s="40"/>
      <c r="H11" s="40"/>
      <c r="I11" s="40"/>
      <c r="J11" s="40"/>
      <c r="K11" s="175" t="s">
        <v>45</v>
      </c>
      <c r="L11" s="77"/>
      <c r="M11" s="175" t="s">
        <v>45</v>
      </c>
      <c r="N11" s="77"/>
      <c r="O11" s="175" t="s">
        <v>45</v>
      </c>
      <c r="P11" s="77"/>
      <c r="Q11" s="175" t="s">
        <v>45</v>
      </c>
      <c r="R11" s="77"/>
      <c r="S11" s="175" t="s">
        <v>45</v>
      </c>
      <c r="T11" s="77"/>
      <c r="U11" s="77">
        <v>6866.5094382770485</v>
      </c>
      <c r="V11" s="77"/>
      <c r="W11" s="77">
        <v>6042.5530765946196</v>
      </c>
      <c r="X11" s="78"/>
      <c r="Y11" s="77">
        <v>6655.5997521076915</v>
      </c>
      <c r="Z11" s="77"/>
      <c r="AA11" s="77">
        <v>6430.7320653028082</v>
      </c>
      <c r="AB11" s="77"/>
      <c r="AC11" s="77">
        <v>6425.0503239663849</v>
      </c>
      <c r="AD11" s="147"/>
      <c r="AE11" s="77">
        <v>6511.2807570812656</v>
      </c>
      <c r="AF11" s="37"/>
      <c r="AG11" s="77">
        <v>6343.8417337571709</v>
      </c>
      <c r="AH11" s="37"/>
      <c r="AI11" s="77">
        <v>6056.3526057176332</v>
      </c>
      <c r="AJ11" s="37"/>
      <c r="AK11" s="77">
        <v>5776.0984666061522</v>
      </c>
      <c r="AL11" s="104"/>
      <c r="AM11" s="77">
        <v>5643.8564514540521</v>
      </c>
      <c r="AN11" s="241"/>
      <c r="AO11" s="77">
        <v>6575.9456753855056</v>
      </c>
      <c r="AP11" s="104"/>
      <c r="AQ11" s="77" t="s">
        <v>187</v>
      </c>
      <c r="AR11" s="37"/>
      <c r="AS11" s="77" t="s">
        <v>187</v>
      </c>
      <c r="AT11" s="37"/>
      <c r="AU11" s="33"/>
      <c r="AV11" s="18" t="s">
        <v>34</v>
      </c>
      <c r="AW11" s="25"/>
    </row>
    <row r="12" spans="2:51" ht="10.5" customHeight="1" x14ac:dyDescent="0.2">
      <c r="B12" s="90">
        <v>4</v>
      </c>
      <c r="C12" s="90"/>
      <c r="D12" s="18" t="s">
        <v>3</v>
      </c>
      <c r="E12" s="40"/>
      <c r="F12" s="40"/>
      <c r="G12" s="40"/>
      <c r="H12" s="40"/>
      <c r="I12" s="40"/>
      <c r="J12" s="40"/>
      <c r="K12" s="175" t="s">
        <v>45</v>
      </c>
      <c r="L12" s="77"/>
      <c r="M12" s="175" t="s">
        <v>45</v>
      </c>
      <c r="N12" s="77"/>
      <c r="O12" s="175" t="s">
        <v>45</v>
      </c>
      <c r="P12" s="77"/>
      <c r="Q12" s="175" t="s">
        <v>45</v>
      </c>
      <c r="R12" s="77"/>
      <c r="S12" s="175" t="s">
        <v>45</v>
      </c>
      <c r="T12" s="77"/>
      <c r="U12" s="77">
        <v>6429.7504872692143</v>
      </c>
      <c r="V12" s="77"/>
      <c r="W12" s="77">
        <v>6934.7575062242158</v>
      </c>
      <c r="X12" s="78"/>
      <c r="Y12" s="77">
        <v>7191.1703768851867</v>
      </c>
      <c r="Z12" s="77"/>
      <c r="AA12" s="77">
        <v>6849.3264555824535</v>
      </c>
      <c r="AB12" s="77"/>
      <c r="AC12" s="77">
        <v>6472.2927211630995</v>
      </c>
      <c r="AD12" s="147"/>
      <c r="AE12" s="77">
        <v>6640.2359560233153</v>
      </c>
      <c r="AF12" s="37"/>
      <c r="AG12" s="77">
        <v>6746.7652368901954</v>
      </c>
      <c r="AH12" s="37"/>
      <c r="AI12" s="77">
        <v>6527.6568496136642</v>
      </c>
      <c r="AJ12" s="37"/>
      <c r="AK12" s="77">
        <v>6735.1086133460794</v>
      </c>
      <c r="AL12" s="104"/>
      <c r="AM12" s="77">
        <v>6563.3323886590233</v>
      </c>
      <c r="AN12" s="241"/>
      <c r="AO12" s="77">
        <v>7146.7503992899801</v>
      </c>
      <c r="AP12" s="104"/>
      <c r="AQ12" s="77" t="s">
        <v>187</v>
      </c>
      <c r="AR12" s="37"/>
      <c r="AS12" s="77" t="s">
        <v>187</v>
      </c>
      <c r="AT12" s="37"/>
      <c r="AU12" s="33"/>
      <c r="AV12" s="18" t="s">
        <v>35</v>
      </c>
      <c r="AW12" s="25"/>
    </row>
    <row r="13" spans="2:51" ht="6" customHeight="1" x14ac:dyDescent="0.2">
      <c r="B13" s="90"/>
      <c r="C13" s="90"/>
      <c r="D13" s="18"/>
      <c r="E13" s="40"/>
      <c r="F13" s="40"/>
      <c r="G13" s="40"/>
      <c r="H13" s="40"/>
      <c r="I13" s="40"/>
      <c r="J13" s="40"/>
      <c r="K13" s="40"/>
      <c r="L13" s="40"/>
      <c r="M13" s="40"/>
      <c r="N13" s="40"/>
      <c r="O13" s="40"/>
      <c r="P13" s="40"/>
      <c r="Q13" s="40"/>
      <c r="R13" s="40"/>
      <c r="S13" s="40"/>
      <c r="T13" s="40"/>
      <c r="U13" s="40"/>
      <c r="V13" s="40"/>
      <c r="W13" s="40"/>
      <c r="X13" s="40"/>
      <c r="Y13" s="40"/>
      <c r="Z13" s="169"/>
      <c r="AA13" s="40"/>
      <c r="AB13" s="169"/>
      <c r="AC13" s="40"/>
      <c r="AD13" s="147"/>
      <c r="AE13" s="40"/>
      <c r="AF13" s="37"/>
      <c r="AG13" s="40"/>
      <c r="AH13" s="37"/>
      <c r="AI13" s="40"/>
      <c r="AJ13" s="37"/>
      <c r="AK13" s="40"/>
      <c r="AL13" s="37"/>
      <c r="AM13" s="40"/>
      <c r="AN13" s="241"/>
      <c r="AO13" s="40"/>
      <c r="AP13" s="37"/>
      <c r="AQ13" s="40"/>
      <c r="AR13" s="37"/>
      <c r="AS13" s="40"/>
      <c r="AT13" s="37"/>
      <c r="AU13" s="33"/>
      <c r="AV13" s="38"/>
      <c r="AW13" s="25"/>
    </row>
    <row r="14" spans="2:51" ht="11.25" customHeight="1" x14ac:dyDescent="0.2">
      <c r="B14" s="90">
        <v>5</v>
      </c>
      <c r="C14" s="90"/>
      <c r="D14" s="96" t="s">
        <v>14</v>
      </c>
      <c r="E14" s="36"/>
      <c r="F14" s="36"/>
      <c r="G14" s="36"/>
      <c r="H14" s="36"/>
      <c r="I14" s="36"/>
      <c r="J14" s="36"/>
      <c r="K14" s="36">
        <v>23959.842266666667</v>
      </c>
      <c r="L14" s="36"/>
      <c r="M14" s="36">
        <v>24474.824619999999</v>
      </c>
      <c r="N14" s="36"/>
      <c r="O14" s="36">
        <v>26394.643489999999</v>
      </c>
      <c r="P14" s="36"/>
      <c r="Q14" s="36">
        <v>27844.676356314612</v>
      </c>
      <c r="R14" s="36"/>
      <c r="S14" s="97">
        <v>29163.762900000002</v>
      </c>
      <c r="T14" s="97"/>
      <c r="U14" s="97">
        <v>28442.790613999972</v>
      </c>
      <c r="V14" s="97"/>
      <c r="W14" s="97">
        <v>25529.414385000033</v>
      </c>
      <c r="X14" s="78"/>
      <c r="Y14" s="97">
        <v>27656.505498000006</v>
      </c>
      <c r="Z14" s="97"/>
      <c r="AA14" s="97">
        <v>27880.071118199994</v>
      </c>
      <c r="AB14" s="97"/>
      <c r="AC14" s="97">
        <v>26954.316450403418</v>
      </c>
      <c r="AD14" s="147"/>
      <c r="AE14" s="97">
        <v>26590.325283818704</v>
      </c>
      <c r="AF14" s="185"/>
      <c r="AG14" s="97">
        <v>27504.796881097547</v>
      </c>
      <c r="AH14" s="185"/>
      <c r="AI14" s="97">
        <v>26567.53932282329</v>
      </c>
      <c r="AJ14" s="37"/>
      <c r="AK14" s="97">
        <v>26065.515640579441</v>
      </c>
      <c r="AL14" s="185"/>
      <c r="AM14" s="97">
        <v>25564.724800315907</v>
      </c>
      <c r="AN14" s="242"/>
      <c r="AO14" s="223">
        <v>28509.157051381055</v>
      </c>
      <c r="AP14" s="229"/>
      <c r="AQ14" s="97">
        <v>15084.887401811789</v>
      </c>
      <c r="AR14" s="185"/>
      <c r="AS14" s="97">
        <v>0</v>
      </c>
      <c r="AT14" s="185"/>
      <c r="AU14" s="33"/>
      <c r="AV14" s="96"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0"/>
      <c r="C16" s="90"/>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305" t="s">
        <v>40</v>
      </c>
      <c r="C17" s="305"/>
      <c r="D17" s="305"/>
      <c r="E17" s="296"/>
      <c r="F17" s="296"/>
      <c r="G17" s="296"/>
      <c r="H17" s="296"/>
      <c r="I17" s="296"/>
      <c r="J17" s="296"/>
      <c r="K17" s="296"/>
      <c r="L17" s="296"/>
      <c r="M17" s="296"/>
      <c r="N17" s="296"/>
      <c r="O17" s="296"/>
      <c r="P17" s="296"/>
      <c r="Q17" s="296"/>
      <c r="R17" s="296"/>
      <c r="S17" s="296"/>
      <c r="T17" s="296"/>
      <c r="U17" s="296"/>
      <c r="V17" s="296"/>
      <c r="W17" s="296"/>
      <c r="X17" s="296"/>
      <c r="Y17" s="296"/>
      <c r="Z17" s="296"/>
      <c r="AA17" s="90"/>
      <c r="AB17" s="90"/>
      <c r="AC17" s="296"/>
      <c r="AD17" s="296"/>
      <c r="AE17" s="296"/>
      <c r="AF17" s="296"/>
      <c r="AG17" s="296"/>
      <c r="AH17" s="296"/>
      <c r="AI17" s="296"/>
      <c r="AJ17" s="296"/>
      <c r="AK17" s="296"/>
      <c r="AL17" s="296"/>
      <c r="AM17" s="296"/>
      <c r="AN17" s="296"/>
      <c r="AO17" s="296"/>
      <c r="AP17" s="296"/>
      <c r="AQ17" s="296"/>
      <c r="AR17" s="296"/>
      <c r="AS17" s="296"/>
      <c r="AT17" s="296"/>
      <c r="AU17" s="305" t="s">
        <v>42</v>
      </c>
      <c r="AV17" s="305"/>
      <c r="AW17" s="54"/>
    </row>
    <row r="18" spans="2:51" s="53" customFormat="1" ht="12.75" customHeight="1" x14ac:dyDescent="0.2">
      <c r="B18" s="305" t="s">
        <v>41</v>
      </c>
      <c r="C18" s="305"/>
      <c r="D18" s="305"/>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187"/>
      <c r="AF18" s="187"/>
      <c r="AG18" s="187"/>
      <c r="AH18" s="187"/>
      <c r="AI18" s="187"/>
      <c r="AJ18" s="187"/>
      <c r="AK18" s="129"/>
      <c r="AL18" s="129"/>
      <c r="AM18" s="195"/>
      <c r="AN18" s="195"/>
      <c r="AO18" s="195"/>
      <c r="AP18" s="195"/>
      <c r="AQ18" s="195"/>
      <c r="AR18" s="195"/>
      <c r="AS18" s="195"/>
      <c r="AT18" s="195"/>
      <c r="AU18" s="305" t="s">
        <v>43</v>
      </c>
      <c r="AV18" s="305"/>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0">
        <v>6</v>
      </c>
      <c r="C20" s="93"/>
      <c r="D20" s="18" t="s">
        <v>0</v>
      </c>
      <c r="E20" s="40"/>
      <c r="F20" s="40"/>
      <c r="G20" s="40"/>
      <c r="H20" s="40"/>
      <c r="I20" s="40"/>
      <c r="J20" s="40"/>
      <c r="K20" s="175" t="s">
        <v>45</v>
      </c>
      <c r="L20" s="77"/>
      <c r="M20" s="175" t="s">
        <v>45</v>
      </c>
      <c r="N20" s="77"/>
      <c r="O20" s="175" t="s">
        <v>45</v>
      </c>
      <c r="P20" s="77"/>
      <c r="Q20" s="175" t="s">
        <v>45</v>
      </c>
      <c r="R20" s="77"/>
      <c r="S20" s="175" t="s">
        <v>45</v>
      </c>
      <c r="T20" s="77"/>
      <c r="U20" s="77">
        <v>3618.6475168905936</v>
      </c>
      <c r="V20" s="77"/>
      <c r="W20" s="77">
        <v>2790.0790649643172</v>
      </c>
      <c r="X20" s="78"/>
      <c r="Y20" s="77">
        <v>3087.4081468779787</v>
      </c>
      <c r="Z20" s="77"/>
      <c r="AA20" s="77">
        <v>3217.2735244876949</v>
      </c>
      <c r="AB20" s="77"/>
      <c r="AC20" s="77">
        <v>3195.2629516403122</v>
      </c>
      <c r="AD20" s="147"/>
      <c r="AE20" s="77">
        <v>2909.3848122782138</v>
      </c>
      <c r="AF20" s="37"/>
      <c r="AG20" s="77">
        <v>2974.5711610324765</v>
      </c>
      <c r="AH20" s="37"/>
      <c r="AI20" s="77">
        <v>2850.4497630288229</v>
      </c>
      <c r="AJ20" s="37"/>
      <c r="AK20" s="77">
        <v>2768.9449915396463</v>
      </c>
      <c r="AL20" s="104"/>
      <c r="AM20" s="77">
        <v>2849.3503286743921</v>
      </c>
      <c r="AN20" s="241"/>
      <c r="AO20" s="77">
        <v>3071.2350023234649</v>
      </c>
      <c r="AP20" s="104"/>
      <c r="AQ20" s="77">
        <v>3140.4196028297324</v>
      </c>
      <c r="AR20" s="37"/>
      <c r="AS20" s="77" t="s">
        <v>187</v>
      </c>
      <c r="AT20" s="37"/>
      <c r="AU20" s="104" t="s">
        <v>202</v>
      </c>
      <c r="AV20" s="18" t="s">
        <v>32</v>
      </c>
      <c r="AW20" s="25"/>
    </row>
    <row r="21" spans="2:51" ht="10.5" customHeight="1" x14ac:dyDescent="0.2">
      <c r="B21" s="90">
        <v>7</v>
      </c>
      <c r="C21" s="90"/>
      <c r="D21" s="18" t="s">
        <v>1</v>
      </c>
      <c r="E21" s="40"/>
      <c r="F21" s="40"/>
      <c r="G21" s="40"/>
      <c r="H21" s="40"/>
      <c r="I21" s="40"/>
      <c r="J21" s="40"/>
      <c r="K21" s="175" t="s">
        <v>45</v>
      </c>
      <c r="L21" s="77"/>
      <c r="M21" s="175" t="s">
        <v>45</v>
      </c>
      <c r="N21" s="77"/>
      <c r="O21" s="175" t="s">
        <v>45</v>
      </c>
      <c r="P21" s="77"/>
      <c r="Q21" s="175" t="s">
        <v>45</v>
      </c>
      <c r="R21" s="77"/>
      <c r="S21" s="175" t="s">
        <v>45</v>
      </c>
      <c r="T21" s="77"/>
      <c r="U21" s="77">
        <v>3631.9970253851907</v>
      </c>
      <c r="V21" s="77"/>
      <c r="W21" s="77">
        <v>2964.2226565850642</v>
      </c>
      <c r="X21" s="78"/>
      <c r="Y21" s="77">
        <v>3351.4788491193158</v>
      </c>
      <c r="Z21" s="77"/>
      <c r="AA21" s="77">
        <v>3288.2843179259053</v>
      </c>
      <c r="AB21" s="77"/>
      <c r="AC21" s="77">
        <v>3090.4834304821284</v>
      </c>
      <c r="AD21" s="147"/>
      <c r="AE21" s="77">
        <v>2822.7485634077839</v>
      </c>
      <c r="AF21" s="37"/>
      <c r="AG21" s="77">
        <v>2905.9457569115525</v>
      </c>
      <c r="AH21" s="37"/>
      <c r="AI21" s="77">
        <v>2702.6917037481912</v>
      </c>
      <c r="AJ21" s="37"/>
      <c r="AK21" s="77">
        <v>2783.906403528516</v>
      </c>
      <c r="AL21" s="104"/>
      <c r="AM21" s="77">
        <v>2585.5529912511497</v>
      </c>
      <c r="AN21" s="241"/>
      <c r="AO21" s="77">
        <v>2989.8243815293936</v>
      </c>
      <c r="AP21" s="104"/>
      <c r="AQ21" s="77">
        <v>3050.367191607008</v>
      </c>
      <c r="AR21" s="37"/>
      <c r="AS21" s="77" t="s">
        <v>187</v>
      </c>
      <c r="AT21" s="37"/>
      <c r="AU21" s="33"/>
      <c r="AV21" s="18" t="s">
        <v>33</v>
      </c>
      <c r="AW21" s="25"/>
      <c r="AY21" s="44"/>
    </row>
    <row r="22" spans="2:51" ht="10.5" customHeight="1" x14ac:dyDescent="0.2">
      <c r="B22" s="90">
        <v>8</v>
      </c>
      <c r="C22" s="90"/>
      <c r="D22" s="18" t="s">
        <v>2</v>
      </c>
      <c r="E22" s="40"/>
      <c r="F22" s="40"/>
      <c r="G22" s="40"/>
      <c r="H22" s="40"/>
      <c r="I22" s="40"/>
      <c r="J22" s="40"/>
      <c r="K22" s="175" t="s">
        <v>45</v>
      </c>
      <c r="L22" s="77"/>
      <c r="M22" s="175" t="s">
        <v>45</v>
      </c>
      <c r="N22" s="77"/>
      <c r="O22" s="175" t="s">
        <v>45</v>
      </c>
      <c r="P22" s="77"/>
      <c r="Q22" s="175" t="s">
        <v>45</v>
      </c>
      <c r="R22" s="77"/>
      <c r="S22" s="175" t="s">
        <v>45</v>
      </c>
      <c r="T22" s="77"/>
      <c r="U22" s="77">
        <v>3207.32967335579</v>
      </c>
      <c r="V22" s="77"/>
      <c r="W22" s="77">
        <v>2677.6140459210951</v>
      </c>
      <c r="X22" s="78"/>
      <c r="Y22" s="77">
        <v>2992.9591764118218</v>
      </c>
      <c r="Z22" s="77"/>
      <c r="AA22" s="77">
        <v>2838.8615404337443</v>
      </c>
      <c r="AB22" s="77"/>
      <c r="AC22" s="77">
        <v>2883.9190502957031</v>
      </c>
      <c r="AD22" s="147"/>
      <c r="AE22" s="77">
        <v>2747.1642974885158</v>
      </c>
      <c r="AF22" s="37"/>
      <c r="AG22" s="77">
        <v>2743.3449061617212</v>
      </c>
      <c r="AH22" s="37"/>
      <c r="AI22" s="77">
        <v>2541.2056252303137</v>
      </c>
      <c r="AJ22" s="37"/>
      <c r="AK22" s="77">
        <v>2675.5643245333322</v>
      </c>
      <c r="AL22" s="104"/>
      <c r="AM22" s="77">
        <v>2672.4155538234245</v>
      </c>
      <c r="AN22" s="241"/>
      <c r="AO22" s="77">
        <v>3026.577570433702</v>
      </c>
      <c r="AP22" s="104"/>
      <c r="AQ22" s="77" t="s">
        <v>187</v>
      </c>
      <c r="AR22" s="37"/>
      <c r="AS22" s="77" t="s">
        <v>187</v>
      </c>
      <c r="AT22" s="37"/>
      <c r="AU22" s="33"/>
      <c r="AV22" s="18" t="s">
        <v>34</v>
      </c>
      <c r="AW22" s="25"/>
    </row>
    <row r="23" spans="2:51" ht="10.5" customHeight="1" x14ac:dyDescent="0.2">
      <c r="B23" s="90">
        <v>9</v>
      </c>
      <c r="C23" s="90"/>
      <c r="D23" s="18" t="s">
        <v>3</v>
      </c>
      <c r="E23" s="40"/>
      <c r="F23" s="40"/>
      <c r="G23" s="40"/>
      <c r="H23" s="40"/>
      <c r="I23" s="40"/>
      <c r="J23" s="40"/>
      <c r="K23" s="175" t="s">
        <v>45</v>
      </c>
      <c r="L23" s="77"/>
      <c r="M23" s="175" t="s">
        <v>45</v>
      </c>
      <c r="N23" s="77"/>
      <c r="O23" s="175" t="s">
        <v>45</v>
      </c>
      <c r="P23" s="77"/>
      <c r="Q23" s="175" t="s">
        <v>45</v>
      </c>
      <c r="R23" s="77"/>
      <c r="S23" s="175" t="s">
        <v>45</v>
      </c>
      <c r="T23" s="77"/>
      <c r="U23" s="77">
        <v>2992.5099021865972</v>
      </c>
      <c r="V23" s="77"/>
      <c r="W23" s="77">
        <v>3196.0306850095217</v>
      </c>
      <c r="X23" s="78"/>
      <c r="Y23" s="77">
        <v>3223.0080021405156</v>
      </c>
      <c r="Z23" s="77"/>
      <c r="AA23" s="77">
        <v>3032.1652634106445</v>
      </c>
      <c r="AB23" s="77"/>
      <c r="AC23" s="77">
        <v>2883.4337905484026</v>
      </c>
      <c r="AD23" s="147"/>
      <c r="AE23" s="77">
        <v>2841.491463926764</v>
      </c>
      <c r="AF23" s="37"/>
      <c r="AG23" s="77">
        <v>3037.2136385141062</v>
      </c>
      <c r="AH23" s="37"/>
      <c r="AI23" s="77">
        <v>2898.6864326674709</v>
      </c>
      <c r="AJ23" s="37"/>
      <c r="AK23" s="77">
        <v>3097.2352611263791</v>
      </c>
      <c r="AL23" s="104"/>
      <c r="AM23" s="77">
        <v>3005.2420700876655</v>
      </c>
      <c r="AN23" s="241"/>
      <c r="AO23" s="77">
        <v>3271.3108720292848</v>
      </c>
      <c r="AP23" s="104"/>
      <c r="AQ23" s="77" t="s">
        <v>187</v>
      </c>
      <c r="AR23" s="37"/>
      <c r="AS23" s="77" t="s">
        <v>187</v>
      </c>
      <c r="AT23" s="37"/>
      <c r="AU23" s="33"/>
      <c r="AV23" s="18" t="s">
        <v>35</v>
      </c>
      <c r="AW23" s="25"/>
    </row>
    <row r="24" spans="2:51" ht="6" customHeight="1" x14ac:dyDescent="0.2">
      <c r="B24" s="90"/>
      <c r="C24" s="90"/>
      <c r="D24" s="18"/>
      <c r="E24" s="40"/>
      <c r="F24" s="40"/>
      <c r="G24" s="40"/>
      <c r="H24" s="40"/>
      <c r="I24" s="40"/>
      <c r="J24" s="40"/>
      <c r="K24" s="40"/>
      <c r="L24" s="40"/>
      <c r="M24" s="40"/>
      <c r="N24" s="40"/>
      <c r="O24" s="40"/>
      <c r="P24" s="40"/>
      <c r="Q24" s="40"/>
      <c r="R24" s="40"/>
      <c r="S24" s="40"/>
      <c r="T24" s="40"/>
      <c r="U24" s="40"/>
      <c r="V24" s="40"/>
      <c r="W24" s="40"/>
      <c r="X24" s="40"/>
      <c r="Y24" s="40"/>
      <c r="Z24" s="169"/>
      <c r="AA24" s="40"/>
      <c r="AB24" s="169"/>
      <c r="AC24" s="40"/>
      <c r="AD24" s="147"/>
      <c r="AE24" s="40"/>
      <c r="AF24" s="37"/>
      <c r="AG24" s="40"/>
      <c r="AH24" s="37"/>
      <c r="AI24" s="40"/>
      <c r="AJ24" s="37"/>
      <c r="AK24" s="40"/>
      <c r="AL24" s="37"/>
      <c r="AM24" s="40"/>
      <c r="AN24" s="241"/>
      <c r="AO24" s="40"/>
      <c r="AP24" s="37"/>
      <c r="AQ24" s="40"/>
      <c r="AR24" s="37"/>
      <c r="AS24" s="40"/>
      <c r="AT24" s="37"/>
      <c r="AU24" s="33"/>
      <c r="AV24" s="38"/>
      <c r="AW24" s="25"/>
    </row>
    <row r="25" spans="2:51" ht="11.25" customHeight="1" x14ac:dyDescent="0.2">
      <c r="B25" s="90">
        <v>10</v>
      </c>
      <c r="C25" s="90"/>
      <c r="D25" s="96" t="s">
        <v>14</v>
      </c>
      <c r="E25" s="36"/>
      <c r="F25" s="36"/>
      <c r="G25" s="36"/>
      <c r="H25" s="36"/>
      <c r="I25" s="36"/>
      <c r="J25" s="36"/>
      <c r="K25" s="36">
        <v>10824.755976666665</v>
      </c>
      <c r="L25" s="36"/>
      <c r="M25" s="36">
        <v>11139.511087999999</v>
      </c>
      <c r="N25" s="36"/>
      <c r="O25" s="36">
        <v>12076.191315</v>
      </c>
      <c r="P25" s="36"/>
      <c r="Q25" s="36">
        <v>12729.931439158947</v>
      </c>
      <c r="R25" s="36"/>
      <c r="S25" s="97">
        <v>13443.186500000002</v>
      </c>
      <c r="T25" s="97"/>
      <c r="U25" s="97">
        <v>13450.48411781817</v>
      </c>
      <c r="V25" s="97"/>
      <c r="W25" s="97">
        <v>11627.946452479999</v>
      </c>
      <c r="X25" s="78"/>
      <c r="Y25" s="97">
        <v>12654.854174549631</v>
      </c>
      <c r="Z25" s="97"/>
      <c r="AA25" s="97">
        <v>12376.584646257988</v>
      </c>
      <c r="AB25" s="97"/>
      <c r="AC25" s="97">
        <v>12053.099222966546</v>
      </c>
      <c r="AD25" s="147"/>
      <c r="AE25" s="97">
        <v>11320.789137101277</v>
      </c>
      <c r="AF25" s="185"/>
      <c r="AG25" s="97">
        <v>11661.075462619856</v>
      </c>
      <c r="AH25" s="185"/>
      <c r="AI25" s="97">
        <v>10993.033524674798</v>
      </c>
      <c r="AJ25" s="37"/>
      <c r="AK25" s="97">
        <v>11325.650980727874</v>
      </c>
      <c r="AL25" s="185"/>
      <c r="AM25" s="97">
        <v>11112.560943836632</v>
      </c>
      <c r="AN25" s="242"/>
      <c r="AO25" s="223">
        <v>12358.947826315845</v>
      </c>
      <c r="AP25" s="229"/>
      <c r="AQ25" s="97">
        <v>6190.7867944367408</v>
      </c>
      <c r="AR25" s="185"/>
      <c r="AS25" s="97">
        <v>0</v>
      </c>
      <c r="AT25" s="185"/>
      <c r="AU25" s="33"/>
      <c r="AV25" s="96"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11" t="s">
        <v>217</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162</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8" t="s">
        <v>124</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305" t="s">
        <v>36</v>
      </c>
      <c r="C38" s="305"/>
      <c r="D38" s="305"/>
      <c r="E38" s="312">
        <v>2000</v>
      </c>
      <c r="F38" s="313"/>
      <c r="G38" s="312">
        <v>2001</v>
      </c>
      <c r="H38" s="313"/>
      <c r="I38" s="312">
        <v>2002</v>
      </c>
      <c r="J38" s="313"/>
      <c r="K38" s="137">
        <v>2003</v>
      </c>
      <c r="L38" s="138"/>
      <c r="M38" s="137">
        <v>2004</v>
      </c>
      <c r="N38" s="138"/>
      <c r="O38" s="137">
        <v>2005</v>
      </c>
      <c r="P38" s="138"/>
      <c r="Q38" s="137">
        <v>2006</v>
      </c>
      <c r="R38" s="138"/>
      <c r="S38" s="137">
        <v>2007</v>
      </c>
      <c r="T38" s="138"/>
      <c r="U38" s="137">
        <v>2008</v>
      </c>
      <c r="V38" s="138"/>
      <c r="W38" s="137">
        <v>2009</v>
      </c>
      <c r="X38" s="78"/>
      <c r="Y38" s="137">
        <v>2010</v>
      </c>
      <c r="Z38" s="78"/>
      <c r="AA38" s="137">
        <v>2011</v>
      </c>
      <c r="AB38" s="138"/>
      <c r="AC38" s="137">
        <v>2012</v>
      </c>
      <c r="AD38" s="138"/>
      <c r="AE38" s="190">
        <v>2013</v>
      </c>
      <c r="AF38" s="24"/>
      <c r="AG38" s="190">
        <v>2014</v>
      </c>
      <c r="AH38" s="24"/>
      <c r="AI38" s="190">
        <v>2015</v>
      </c>
      <c r="AJ38" s="24"/>
      <c r="AK38" s="137">
        <v>2016</v>
      </c>
      <c r="AL38" s="24"/>
      <c r="AM38" s="199">
        <v>2017</v>
      </c>
      <c r="AN38" s="24"/>
      <c r="AO38" s="230" t="s">
        <v>205</v>
      </c>
      <c r="AP38" s="24"/>
      <c r="AQ38" s="199">
        <v>2019</v>
      </c>
      <c r="AR38" s="24"/>
      <c r="AS38" s="199">
        <v>2020</v>
      </c>
      <c r="AT38" s="24"/>
      <c r="AU38" s="305" t="s">
        <v>39</v>
      </c>
      <c r="AV38" s="305"/>
      <c r="AW38" s="25"/>
    </row>
    <row r="39" spans="2:51" ht="12.75" customHeight="1" x14ac:dyDescent="0.2">
      <c r="B39" s="310" t="s">
        <v>37</v>
      </c>
      <c r="C39" s="310"/>
      <c r="D39" s="310"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4"/>
      <c r="AV39" s="94" t="s">
        <v>38</v>
      </c>
      <c r="AW39" s="25"/>
    </row>
    <row r="40" spans="2:51" ht="6" customHeight="1" x14ac:dyDescent="0.2">
      <c r="B40" s="18"/>
      <c r="C40" s="18"/>
      <c r="D40" s="18"/>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89"/>
      <c r="AF40" s="188"/>
      <c r="AG40" s="189"/>
      <c r="AH40" s="188"/>
      <c r="AI40" s="189"/>
      <c r="AJ40" s="188"/>
      <c r="AK40" s="150"/>
      <c r="AL40" s="18"/>
      <c r="AM40" s="197"/>
      <c r="AN40" s="196"/>
      <c r="AO40" s="197"/>
      <c r="AP40" s="196"/>
      <c r="AQ40" s="197"/>
      <c r="AR40" s="196"/>
      <c r="AS40" s="197"/>
      <c r="AT40" s="196"/>
      <c r="AU40" s="18"/>
      <c r="AV40" s="18"/>
      <c r="AW40" s="25"/>
    </row>
    <row r="41" spans="2:51" ht="10.5" customHeight="1" x14ac:dyDescent="0.2">
      <c r="B41" s="90">
        <v>1</v>
      </c>
      <c r="C41" s="93"/>
      <c r="D41" s="18" t="s">
        <v>0</v>
      </c>
      <c r="E41" s="40"/>
      <c r="F41" s="40"/>
      <c r="G41" s="40"/>
      <c r="H41" s="40"/>
      <c r="I41" s="40"/>
      <c r="J41" s="40"/>
      <c r="K41" s="175" t="s">
        <v>45</v>
      </c>
      <c r="L41" s="77"/>
      <c r="M41" s="175" t="s">
        <v>45</v>
      </c>
      <c r="N41" s="77"/>
      <c r="O41" s="175" t="s">
        <v>45</v>
      </c>
      <c r="P41" s="77"/>
      <c r="Q41" s="175" t="s">
        <v>45</v>
      </c>
      <c r="R41" s="77"/>
      <c r="S41" s="175" t="s">
        <v>45</v>
      </c>
      <c r="T41" s="77"/>
      <c r="U41" s="77">
        <v>7658.6933974234953</v>
      </c>
      <c r="V41" s="77"/>
      <c r="W41" s="77">
        <v>26929.174284732933</v>
      </c>
      <c r="X41" s="77"/>
      <c r="Y41" s="77">
        <v>26084.513200719135</v>
      </c>
      <c r="Z41" s="77"/>
      <c r="AA41" s="77">
        <v>28268.853875171946</v>
      </c>
      <c r="AB41" s="77"/>
      <c r="AC41" s="77">
        <v>27646.986455952607</v>
      </c>
      <c r="AD41" s="140"/>
      <c r="AE41" s="77">
        <v>26646.982401885052</v>
      </c>
      <c r="AF41" s="37"/>
      <c r="AG41" s="77">
        <v>27196.843059319806</v>
      </c>
      <c r="AH41" s="37"/>
      <c r="AI41" s="77">
        <v>27350.327685739187</v>
      </c>
      <c r="AJ41" s="37"/>
      <c r="AK41" s="77">
        <v>26144.639571787662</v>
      </c>
      <c r="AL41" s="104"/>
      <c r="AM41" s="77">
        <v>26282.781106183797</v>
      </c>
      <c r="AN41" s="241"/>
      <c r="AO41" s="77">
        <v>26083.458368265936</v>
      </c>
      <c r="AP41" s="104"/>
      <c r="AQ41" s="77">
        <v>28609.907876038076</v>
      </c>
      <c r="AR41" s="37"/>
      <c r="AS41" s="77" t="s">
        <v>187</v>
      </c>
      <c r="AT41" s="37"/>
      <c r="AU41" s="104" t="s">
        <v>202</v>
      </c>
      <c r="AV41" s="18" t="s">
        <v>32</v>
      </c>
      <c r="AW41" s="25"/>
    </row>
    <row r="42" spans="2:51" ht="10.5" customHeight="1" x14ac:dyDescent="0.2">
      <c r="B42" s="90">
        <v>2</v>
      </c>
      <c r="C42" s="90"/>
      <c r="D42" s="18" t="s">
        <v>1</v>
      </c>
      <c r="E42" s="40"/>
      <c r="F42" s="40"/>
      <c r="G42" s="40"/>
      <c r="H42" s="40"/>
      <c r="I42" s="40"/>
      <c r="J42" s="40"/>
      <c r="K42" s="175" t="s">
        <v>45</v>
      </c>
      <c r="L42" s="77"/>
      <c r="M42" s="175" t="s">
        <v>45</v>
      </c>
      <c r="N42" s="77"/>
      <c r="O42" s="175" t="s">
        <v>45</v>
      </c>
      <c r="P42" s="77"/>
      <c r="Q42" s="175" t="s">
        <v>45</v>
      </c>
      <c r="R42" s="77"/>
      <c r="S42" s="175" t="s">
        <v>45</v>
      </c>
      <c r="T42" s="77"/>
      <c r="U42" s="77">
        <v>15146.530688453709</v>
      </c>
      <c r="V42" s="77"/>
      <c r="W42" s="77">
        <v>25848.363727727461</v>
      </c>
      <c r="X42" s="77"/>
      <c r="Y42" s="77">
        <v>26787.045951825963</v>
      </c>
      <c r="Z42" s="77"/>
      <c r="AA42" s="77">
        <v>28446.782726307611</v>
      </c>
      <c r="AB42" s="77"/>
      <c r="AC42" s="77">
        <v>27337.031926159194</v>
      </c>
      <c r="AD42" s="140"/>
      <c r="AE42" s="77">
        <v>26336.151615843606</v>
      </c>
      <c r="AF42" s="37"/>
      <c r="AG42" s="77">
        <v>27565.706623554765</v>
      </c>
      <c r="AH42" s="37"/>
      <c r="AI42" s="77">
        <v>27074.136838139355</v>
      </c>
      <c r="AJ42" s="37"/>
      <c r="AK42" s="77">
        <v>26138.31801595851</v>
      </c>
      <c r="AL42" s="104"/>
      <c r="AM42" s="77">
        <v>25868.743040155066</v>
      </c>
      <c r="AN42" s="241"/>
      <c r="AO42" s="77">
        <v>26993.649816818644</v>
      </c>
      <c r="AP42" s="104"/>
      <c r="AQ42" s="77">
        <v>28807.583476487274</v>
      </c>
      <c r="AR42" s="37"/>
      <c r="AS42" s="77" t="s">
        <v>187</v>
      </c>
      <c r="AT42" s="37"/>
      <c r="AU42" s="33"/>
      <c r="AV42" s="18" t="s">
        <v>33</v>
      </c>
      <c r="AW42" s="25"/>
      <c r="AY42" s="44"/>
    </row>
    <row r="43" spans="2:51" ht="10.5" customHeight="1" x14ac:dyDescent="0.2">
      <c r="B43" s="90">
        <v>3</v>
      </c>
      <c r="C43" s="90"/>
      <c r="D43" s="18" t="s">
        <v>2</v>
      </c>
      <c r="E43" s="40"/>
      <c r="F43" s="40"/>
      <c r="G43" s="40"/>
      <c r="H43" s="40"/>
      <c r="I43" s="40"/>
      <c r="J43" s="40"/>
      <c r="K43" s="175" t="s">
        <v>45</v>
      </c>
      <c r="L43" s="77"/>
      <c r="M43" s="175" t="s">
        <v>45</v>
      </c>
      <c r="N43" s="77"/>
      <c r="O43" s="175" t="s">
        <v>45</v>
      </c>
      <c r="P43" s="77"/>
      <c r="Q43" s="175" t="s">
        <v>45</v>
      </c>
      <c r="R43" s="77"/>
      <c r="S43" s="175" t="s">
        <v>45</v>
      </c>
      <c r="T43" s="77"/>
      <c r="U43" s="77">
        <v>22013.040126730757</v>
      </c>
      <c r="V43" s="77"/>
      <c r="W43" s="77">
        <v>25024.407366045034</v>
      </c>
      <c r="X43" s="77"/>
      <c r="Y43" s="77">
        <v>27400.092627339036</v>
      </c>
      <c r="Z43" s="77"/>
      <c r="AA43" s="77">
        <v>28221.915039502725</v>
      </c>
      <c r="AB43" s="77"/>
      <c r="AC43" s="77">
        <v>27331.350184822772</v>
      </c>
      <c r="AD43" s="140"/>
      <c r="AE43" s="77">
        <v>26422.382048958487</v>
      </c>
      <c r="AF43" s="37"/>
      <c r="AG43" s="77">
        <v>27398.267600230665</v>
      </c>
      <c r="AH43" s="37"/>
      <c r="AI43" s="77">
        <v>26786.647710099816</v>
      </c>
      <c r="AJ43" s="37"/>
      <c r="AK43" s="77">
        <v>25858.063876847027</v>
      </c>
      <c r="AL43" s="104"/>
      <c r="AM43" s="77">
        <v>25736.501025002963</v>
      </c>
      <c r="AN43" s="241"/>
      <c r="AO43" s="77">
        <v>27925.739040750097</v>
      </c>
      <c r="AP43" s="104"/>
      <c r="AQ43" s="77" t="s">
        <v>187</v>
      </c>
      <c r="AR43" s="37"/>
      <c r="AS43" s="77" t="s">
        <v>187</v>
      </c>
      <c r="AT43" s="37"/>
      <c r="AU43" s="33"/>
      <c r="AV43" s="18" t="s">
        <v>34</v>
      </c>
      <c r="AW43" s="25"/>
    </row>
    <row r="44" spans="2:51" ht="10.5" customHeight="1" x14ac:dyDescent="0.2">
      <c r="B44" s="90">
        <v>4</v>
      </c>
      <c r="C44" s="90"/>
      <c r="D44" s="18" t="s">
        <v>3</v>
      </c>
      <c r="E44" s="40"/>
      <c r="F44" s="40"/>
      <c r="G44" s="40"/>
      <c r="H44" s="40"/>
      <c r="I44" s="40"/>
      <c r="J44" s="40"/>
      <c r="K44" s="175" t="s">
        <v>45</v>
      </c>
      <c r="L44" s="77"/>
      <c r="M44" s="175" t="s">
        <v>45</v>
      </c>
      <c r="N44" s="77"/>
      <c r="O44" s="175" t="s">
        <v>45</v>
      </c>
      <c r="P44" s="77"/>
      <c r="Q44" s="175" t="s">
        <v>45</v>
      </c>
      <c r="R44" s="77"/>
      <c r="S44" s="175" t="s">
        <v>45</v>
      </c>
      <c r="T44" s="77"/>
      <c r="U44" s="77">
        <v>28442.790613999972</v>
      </c>
      <c r="V44" s="77"/>
      <c r="W44" s="77">
        <v>25529.414385000033</v>
      </c>
      <c r="X44" s="77"/>
      <c r="Y44" s="77">
        <v>27656.505498000006</v>
      </c>
      <c r="Z44" s="77"/>
      <c r="AA44" s="77">
        <v>27880.071118199994</v>
      </c>
      <c r="AB44" s="77"/>
      <c r="AC44" s="77">
        <v>26954.316450403418</v>
      </c>
      <c r="AD44" s="140"/>
      <c r="AE44" s="77">
        <v>26590.325283818704</v>
      </c>
      <c r="AF44" s="37"/>
      <c r="AG44" s="77">
        <v>27504.796881097547</v>
      </c>
      <c r="AH44" s="37"/>
      <c r="AI44" s="77">
        <v>26567.53932282329</v>
      </c>
      <c r="AJ44" s="37"/>
      <c r="AK44" s="77">
        <v>26065.515640579441</v>
      </c>
      <c r="AL44" s="104"/>
      <c r="AM44" s="77">
        <v>25564.724800315907</v>
      </c>
      <c r="AN44" s="241"/>
      <c r="AO44" s="77">
        <v>28509.157051381055</v>
      </c>
      <c r="AP44" s="104"/>
      <c r="AQ44" s="77" t="s">
        <v>187</v>
      </c>
      <c r="AR44" s="37"/>
      <c r="AS44" s="77" t="s">
        <v>187</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90"/>
      <c r="C46" s="90"/>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89"/>
      <c r="AG46" s="41"/>
      <c r="AH46" s="189"/>
      <c r="AI46" s="41"/>
      <c r="AJ46" s="189"/>
      <c r="AK46" s="41"/>
      <c r="AL46" s="33"/>
      <c r="AM46" s="41"/>
      <c r="AN46" s="197"/>
      <c r="AO46" s="41"/>
      <c r="AP46" s="197"/>
      <c r="AQ46" s="41"/>
      <c r="AR46" s="197"/>
      <c r="AS46" s="41"/>
      <c r="AT46" s="197"/>
      <c r="AU46" s="33"/>
      <c r="AV46" s="38"/>
      <c r="AW46" s="25"/>
    </row>
    <row r="47" spans="2:51" s="53" customFormat="1" ht="12.75" customHeight="1" x14ac:dyDescent="0.2">
      <c r="B47" s="305" t="s">
        <v>40</v>
      </c>
      <c r="C47" s="305"/>
      <c r="D47" s="305"/>
      <c r="E47" s="296"/>
      <c r="F47" s="296"/>
      <c r="G47" s="296"/>
      <c r="H47" s="296"/>
      <c r="I47" s="296"/>
      <c r="J47" s="296"/>
      <c r="K47" s="296"/>
      <c r="L47" s="296"/>
      <c r="M47" s="296"/>
      <c r="N47" s="296"/>
      <c r="O47" s="296"/>
      <c r="P47" s="296"/>
      <c r="Q47" s="296"/>
      <c r="R47" s="296"/>
      <c r="S47" s="296"/>
      <c r="T47" s="296"/>
      <c r="U47" s="296"/>
      <c r="V47" s="296"/>
      <c r="W47" s="296"/>
      <c r="X47" s="296"/>
      <c r="Y47" s="296"/>
      <c r="Z47" s="296"/>
      <c r="AA47" s="90"/>
      <c r="AB47" s="90"/>
      <c r="AC47" s="296"/>
      <c r="AD47" s="296"/>
      <c r="AE47" s="296"/>
      <c r="AF47" s="296"/>
      <c r="AG47" s="296"/>
      <c r="AH47" s="296"/>
      <c r="AI47" s="296"/>
      <c r="AJ47" s="296"/>
      <c r="AK47" s="296"/>
      <c r="AL47" s="296"/>
      <c r="AM47" s="296"/>
      <c r="AN47" s="296"/>
      <c r="AO47" s="296"/>
      <c r="AP47" s="296"/>
      <c r="AQ47" s="296"/>
      <c r="AR47" s="296"/>
      <c r="AS47" s="296"/>
      <c r="AT47" s="296"/>
      <c r="AU47" s="305" t="s">
        <v>42</v>
      </c>
      <c r="AV47" s="305"/>
      <c r="AW47" s="54"/>
    </row>
    <row r="48" spans="2:51" s="53" customFormat="1" ht="12.75" customHeight="1" x14ac:dyDescent="0.2">
      <c r="B48" s="305" t="s">
        <v>41</v>
      </c>
      <c r="C48" s="305"/>
      <c r="D48" s="305"/>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187"/>
      <c r="AF48" s="187"/>
      <c r="AG48" s="187"/>
      <c r="AH48" s="187"/>
      <c r="AI48" s="187"/>
      <c r="AJ48" s="187"/>
      <c r="AK48" s="129"/>
      <c r="AL48" s="129"/>
      <c r="AM48" s="195"/>
      <c r="AN48" s="195"/>
      <c r="AO48" s="195"/>
      <c r="AP48" s="195"/>
      <c r="AQ48" s="195"/>
      <c r="AR48" s="195"/>
      <c r="AS48" s="195"/>
      <c r="AT48" s="195"/>
      <c r="AU48" s="305" t="s">
        <v>43</v>
      </c>
      <c r="AV48" s="305"/>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90">
        <v>5</v>
      </c>
      <c r="C50" s="90"/>
      <c r="D50" s="18" t="s">
        <v>0</v>
      </c>
      <c r="E50" s="40"/>
      <c r="F50" s="40"/>
      <c r="G50" s="40"/>
      <c r="H50" s="40"/>
      <c r="I50" s="40"/>
      <c r="J50" s="40"/>
      <c r="K50" s="175" t="s">
        <v>45</v>
      </c>
      <c r="L50" s="77"/>
      <c r="M50" s="175" t="s">
        <v>45</v>
      </c>
      <c r="N50" s="77"/>
      <c r="O50" s="175" t="s">
        <v>45</v>
      </c>
      <c r="P50" s="77"/>
      <c r="Q50" s="175" t="s">
        <v>45</v>
      </c>
      <c r="R50" s="77"/>
      <c r="S50" s="175" t="s">
        <v>45</v>
      </c>
      <c r="T50" s="77"/>
      <c r="U50" s="77">
        <v>3618.6475168905936</v>
      </c>
      <c r="V50" s="77"/>
      <c r="W50" s="77">
        <v>12621.915665891895</v>
      </c>
      <c r="X50" s="77"/>
      <c r="Y50" s="77">
        <v>11925.275534393661</v>
      </c>
      <c r="Z50" s="77"/>
      <c r="AA50" s="77">
        <v>12784.719552159348</v>
      </c>
      <c r="AB50" s="77"/>
      <c r="AC50" s="77">
        <v>12354.574073410606</v>
      </c>
      <c r="AD50" s="140"/>
      <c r="AE50" s="77">
        <v>11767.221083604447</v>
      </c>
      <c r="AF50" s="37"/>
      <c r="AG50" s="77">
        <v>11385.975485855541</v>
      </c>
      <c r="AH50" s="37"/>
      <c r="AI50" s="77">
        <v>11536.954064616202</v>
      </c>
      <c r="AJ50" s="37"/>
      <c r="AK50" s="77">
        <v>10911.528753185623</v>
      </c>
      <c r="AL50" s="104"/>
      <c r="AM50" s="77">
        <v>11406.05631786262</v>
      </c>
      <c r="AN50" s="241"/>
      <c r="AO50" s="77">
        <v>11334.445617485704</v>
      </c>
      <c r="AP50" s="104"/>
      <c r="AQ50" s="77">
        <v>12428.132426822112</v>
      </c>
      <c r="AR50" s="37"/>
      <c r="AS50" s="77" t="s">
        <v>187</v>
      </c>
      <c r="AT50" s="37"/>
      <c r="AU50" s="104" t="s">
        <v>202</v>
      </c>
      <c r="AV50" s="18" t="s">
        <v>32</v>
      </c>
      <c r="AW50" s="25"/>
    </row>
    <row r="51" spans="2:51" ht="10.5" customHeight="1" x14ac:dyDescent="0.2">
      <c r="B51" s="90">
        <v>6</v>
      </c>
      <c r="C51" s="90"/>
      <c r="D51" s="18" t="s">
        <v>1</v>
      </c>
      <c r="E51" s="40"/>
      <c r="F51" s="40"/>
      <c r="G51" s="40"/>
      <c r="H51" s="40"/>
      <c r="I51" s="40"/>
      <c r="J51" s="40"/>
      <c r="K51" s="175" t="s">
        <v>45</v>
      </c>
      <c r="L51" s="77"/>
      <c r="M51" s="175" t="s">
        <v>45</v>
      </c>
      <c r="N51" s="77"/>
      <c r="O51" s="175" t="s">
        <v>45</v>
      </c>
      <c r="P51" s="77"/>
      <c r="Q51" s="175" t="s">
        <v>45</v>
      </c>
      <c r="R51" s="77"/>
      <c r="S51" s="175" t="s">
        <v>45</v>
      </c>
      <c r="T51" s="77"/>
      <c r="U51" s="77">
        <v>7250.6445422757843</v>
      </c>
      <c r="V51" s="77"/>
      <c r="W51" s="77">
        <v>11954.14129709177</v>
      </c>
      <c r="X51" s="77"/>
      <c r="Y51" s="77">
        <v>12312.531726927911</v>
      </c>
      <c r="Z51" s="77"/>
      <c r="AA51" s="77">
        <v>12721.525020965937</v>
      </c>
      <c r="AB51" s="77"/>
      <c r="AC51" s="77">
        <v>12156.773185966829</v>
      </c>
      <c r="AD51" s="140"/>
      <c r="AE51" s="77">
        <v>11499.486216530104</v>
      </c>
      <c r="AF51" s="37"/>
      <c r="AG51" s="77">
        <v>11469.17267935931</v>
      </c>
      <c r="AH51" s="37"/>
      <c r="AI51" s="77">
        <v>11333.70001145284</v>
      </c>
      <c r="AJ51" s="37"/>
      <c r="AK51" s="77">
        <v>10992.743452965948</v>
      </c>
      <c r="AL51" s="104"/>
      <c r="AM51" s="77">
        <v>11207.702905585254</v>
      </c>
      <c r="AN51" s="241"/>
      <c r="AO51" s="77">
        <v>11738.717007763949</v>
      </c>
      <c r="AP51" s="104"/>
      <c r="AQ51" s="77">
        <v>12488.675236899729</v>
      </c>
      <c r="AR51" s="37"/>
      <c r="AS51" s="77" t="s">
        <v>187</v>
      </c>
      <c r="AT51" s="37"/>
      <c r="AU51" s="33"/>
      <c r="AV51" s="18" t="s">
        <v>33</v>
      </c>
      <c r="AW51" s="25"/>
      <c r="AY51" s="44"/>
    </row>
    <row r="52" spans="2:51" ht="10.5" customHeight="1" x14ac:dyDescent="0.2">
      <c r="B52" s="90">
        <v>7</v>
      </c>
      <c r="C52" s="90"/>
      <c r="D52" s="18" t="s">
        <v>2</v>
      </c>
      <c r="E52" s="40"/>
      <c r="F52" s="40"/>
      <c r="G52" s="40"/>
      <c r="H52" s="40"/>
      <c r="I52" s="40"/>
      <c r="J52" s="40"/>
      <c r="K52" s="175" t="s">
        <v>45</v>
      </c>
      <c r="L52" s="77"/>
      <c r="M52" s="175" t="s">
        <v>45</v>
      </c>
      <c r="N52" s="77"/>
      <c r="O52" s="175" t="s">
        <v>45</v>
      </c>
      <c r="P52" s="77"/>
      <c r="Q52" s="175" t="s">
        <v>45</v>
      </c>
      <c r="R52" s="77"/>
      <c r="S52" s="175" t="s">
        <v>45</v>
      </c>
      <c r="T52" s="77"/>
      <c r="U52" s="77">
        <v>10457.974215631573</v>
      </c>
      <c r="V52" s="77"/>
      <c r="W52" s="77">
        <v>11424.425669657074</v>
      </c>
      <c r="X52" s="77"/>
      <c r="Y52" s="77">
        <v>12627.876857418638</v>
      </c>
      <c r="Z52" s="77"/>
      <c r="AA52" s="77">
        <v>12567.427384987859</v>
      </c>
      <c r="AB52" s="77"/>
      <c r="AC52" s="77">
        <v>12201.830695828789</v>
      </c>
      <c r="AD52" s="140"/>
      <c r="AE52" s="77">
        <v>11362.731463722916</v>
      </c>
      <c r="AF52" s="37"/>
      <c r="AG52" s="77">
        <v>11465.353288032515</v>
      </c>
      <c r="AH52" s="37"/>
      <c r="AI52" s="77">
        <v>11131.560730521434</v>
      </c>
      <c r="AJ52" s="37"/>
      <c r="AK52" s="77">
        <v>11127.102152268964</v>
      </c>
      <c r="AL52" s="104"/>
      <c r="AM52" s="77">
        <v>11204.554134875345</v>
      </c>
      <c r="AN52" s="241"/>
      <c r="AO52" s="77">
        <v>12092.879024374226</v>
      </c>
      <c r="AP52" s="104"/>
      <c r="AQ52" s="77" t="s">
        <v>187</v>
      </c>
      <c r="AR52" s="37"/>
      <c r="AS52" s="77" t="s">
        <v>187</v>
      </c>
      <c r="AT52" s="37"/>
      <c r="AU52" s="33"/>
      <c r="AV52" s="18" t="s">
        <v>34</v>
      </c>
      <c r="AW52" s="25"/>
    </row>
    <row r="53" spans="2:51" ht="10.5" customHeight="1" x14ac:dyDescent="0.2">
      <c r="B53" s="90">
        <v>8</v>
      </c>
      <c r="C53" s="90"/>
      <c r="D53" s="18" t="s">
        <v>3</v>
      </c>
      <c r="E53" s="40"/>
      <c r="F53" s="40"/>
      <c r="G53" s="40"/>
      <c r="H53" s="40"/>
      <c r="I53" s="40"/>
      <c r="J53" s="40"/>
      <c r="K53" s="175" t="s">
        <v>45</v>
      </c>
      <c r="L53" s="77"/>
      <c r="M53" s="175" t="s">
        <v>45</v>
      </c>
      <c r="N53" s="77"/>
      <c r="O53" s="175" t="s">
        <v>45</v>
      </c>
      <c r="P53" s="77"/>
      <c r="Q53" s="175" t="s">
        <v>45</v>
      </c>
      <c r="R53" s="77"/>
      <c r="S53" s="175" t="s">
        <v>45</v>
      </c>
      <c r="T53" s="77"/>
      <c r="U53" s="77">
        <v>13450.48411781817</v>
      </c>
      <c r="V53" s="77"/>
      <c r="W53" s="77">
        <v>11627.946452479999</v>
      </c>
      <c r="X53" s="77"/>
      <c r="Y53" s="77">
        <v>12654.854174549631</v>
      </c>
      <c r="Z53" s="77"/>
      <c r="AA53" s="77">
        <v>12376.584646257988</v>
      </c>
      <c r="AB53" s="77"/>
      <c r="AC53" s="77">
        <v>12053.099222966546</v>
      </c>
      <c r="AD53" s="140"/>
      <c r="AE53" s="77">
        <v>11320.789137101277</v>
      </c>
      <c r="AF53" s="37"/>
      <c r="AG53" s="77">
        <v>11661.075462619856</v>
      </c>
      <c r="AH53" s="37"/>
      <c r="AI53" s="77">
        <v>10993.033524674798</v>
      </c>
      <c r="AJ53" s="37"/>
      <c r="AK53" s="77">
        <v>11325.650980727874</v>
      </c>
      <c r="AL53" s="104"/>
      <c r="AM53" s="77">
        <v>11112.560943836632</v>
      </c>
      <c r="AN53" s="241"/>
      <c r="AO53" s="77">
        <v>12358.947826315845</v>
      </c>
      <c r="AP53" s="104"/>
      <c r="AQ53" s="77" t="s">
        <v>187</v>
      </c>
      <c r="AR53" s="37"/>
      <c r="AS53" s="77" t="s">
        <v>187</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2:51" ht="100.15" customHeight="1" x14ac:dyDescent="0.2">
      <c r="B56" s="311" t="s">
        <v>217</v>
      </c>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25"/>
    </row>
  </sheetData>
  <mergeCells count="62">
    <mergeCell ref="B28:AV28"/>
    <mergeCell ref="B56:AV56"/>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 ref="AI47:AJ47"/>
    <mergeCell ref="AG17:AH17"/>
    <mergeCell ref="AG47:AH47"/>
    <mergeCell ref="B48:D48"/>
    <mergeCell ref="AU48:AV48"/>
    <mergeCell ref="M47:N47"/>
    <mergeCell ref="O47:P47"/>
    <mergeCell ref="Q47:R47"/>
    <mergeCell ref="S47:T47"/>
    <mergeCell ref="U47:V47"/>
    <mergeCell ref="W47:X47"/>
    <mergeCell ref="K47:L47"/>
    <mergeCell ref="AQ47:AR47"/>
    <mergeCell ref="AU47:AV47"/>
    <mergeCell ref="B39:D39"/>
    <mergeCell ref="B47:D47"/>
    <mergeCell ref="E47:F47"/>
    <mergeCell ref="G47:H47"/>
    <mergeCell ref="I47:J4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Y17:Z17"/>
    <mergeCell ref="B17:D17"/>
    <mergeCell ref="B6:D6"/>
    <mergeCell ref="E6:F6"/>
    <mergeCell ref="G6:H6"/>
    <mergeCell ref="I6:J6"/>
    <mergeCell ref="Q17:R17"/>
    <mergeCell ref="O17:P17"/>
    <mergeCell ref="U17:V17"/>
    <mergeCell ref="I17:J17"/>
    <mergeCell ref="K17:L17"/>
    <mergeCell ref="M17:N17"/>
    <mergeCell ref="B7:D7"/>
    <mergeCell ref="W17:X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171</v>
      </c>
      <c r="C1" s="22"/>
      <c r="D1" s="23"/>
      <c r="E1" s="23"/>
      <c r="F1" s="23"/>
      <c r="G1" s="23"/>
      <c r="H1" s="23"/>
      <c r="I1" s="23"/>
      <c r="J1" s="23"/>
      <c r="K1" s="23"/>
      <c r="L1" s="23"/>
      <c r="M1" s="23"/>
      <c r="N1" s="23"/>
      <c r="O1" s="23"/>
      <c r="P1" s="23"/>
      <c r="Q1" s="23"/>
      <c r="R1" s="23"/>
    </row>
    <row r="2" spans="2:51" x14ac:dyDescent="0.2">
      <c r="B2" s="178" t="s">
        <v>125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305" t="s">
        <v>36</v>
      </c>
      <c r="C6" s="305"/>
      <c r="D6" s="305"/>
      <c r="E6" s="312">
        <v>2000</v>
      </c>
      <c r="F6" s="313"/>
      <c r="G6" s="312">
        <v>2001</v>
      </c>
      <c r="H6" s="313"/>
      <c r="I6" s="312">
        <v>2002</v>
      </c>
      <c r="J6" s="313"/>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48" t="s">
        <v>205</v>
      </c>
      <c r="AP6" s="24"/>
      <c r="AQ6" s="248">
        <v>2019</v>
      </c>
      <c r="AR6" s="24"/>
      <c r="AS6" s="199">
        <v>2020</v>
      </c>
      <c r="AT6" s="24"/>
      <c r="AU6" s="305" t="s">
        <v>39</v>
      </c>
      <c r="AV6" s="305"/>
      <c r="AW6" s="25"/>
      <c r="AY6" s="200"/>
    </row>
    <row r="7" spans="2:51" ht="12.75" customHeight="1" x14ac:dyDescent="0.2">
      <c r="B7" s="310" t="s">
        <v>37</v>
      </c>
      <c r="C7" s="310"/>
      <c r="D7" s="310"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4"/>
      <c r="AV7" s="94" t="s">
        <v>38</v>
      </c>
      <c r="AW7" s="25"/>
    </row>
    <row r="8" spans="2:51" ht="6" customHeight="1" x14ac:dyDescent="0.2">
      <c r="B8" s="18"/>
      <c r="C8" s="18"/>
      <c r="D8" s="18"/>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90">
        <v>1</v>
      </c>
      <c r="C9" s="93"/>
      <c r="D9" s="18" t="s">
        <v>0</v>
      </c>
      <c r="E9" s="40"/>
      <c r="F9" s="40"/>
      <c r="G9" s="40"/>
      <c r="H9" s="40"/>
      <c r="I9" s="40"/>
      <c r="J9" s="40"/>
      <c r="K9" s="175" t="s">
        <v>45</v>
      </c>
      <c r="L9" s="77"/>
      <c r="M9" s="175" t="s">
        <v>45</v>
      </c>
      <c r="N9" s="77"/>
      <c r="O9" s="175" t="s">
        <v>45</v>
      </c>
      <c r="P9" s="77"/>
      <c r="Q9" s="175" t="s">
        <v>45</v>
      </c>
      <c r="R9" s="77"/>
      <c r="S9" s="175" t="s">
        <v>45</v>
      </c>
      <c r="T9" s="77"/>
      <c r="U9" s="77">
        <v>2382.1723320893971</v>
      </c>
      <c r="V9" s="77"/>
      <c r="W9" s="170">
        <v>2037.6337144691913</v>
      </c>
      <c r="X9" s="78"/>
      <c r="Y9" s="77">
        <v>2366.5259006489978</v>
      </c>
      <c r="Z9" s="77"/>
      <c r="AA9" s="77">
        <v>2737.1439327233566</v>
      </c>
      <c r="AB9" s="77"/>
      <c r="AC9" s="77">
        <v>2686.8053821097392</v>
      </c>
      <c r="AD9" s="147"/>
      <c r="AE9" s="77">
        <v>2647.8078933573242</v>
      </c>
      <c r="AF9" s="37"/>
      <c r="AG9" s="77">
        <v>2904.6180149907577</v>
      </c>
      <c r="AH9" s="37"/>
      <c r="AI9" s="77">
        <v>2565.043278645986</v>
      </c>
      <c r="AJ9" s="37"/>
      <c r="AK9" s="77">
        <v>2578.8617601466422</v>
      </c>
      <c r="AL9" s="104"/>
      <c r="AM9" s="77">
        <v>2713.443610996881</v>
      </c>
      <c r="AN9" s="241"/>
      <c r="AO9" s="77">
        <v>2983.044299463264</v>
      </c>
      <c r="AP9" s="104"/>
      <c r="AQ9" s="77">
        <v>3376.6114099859205</v>
      </c>
      <c r="AR9" s="37"/>
      <c r="AS9" s="77" t="s">
        <v>187</v>
      </c>
      <c r="AT9" s="37"/>
      <c r="AU9" s="104"/>
      <c r="AV9" s="18" t="s">
        <v>32</v>
      </c>
      <c r="AW9" s="25"/>
    </row>
    <row r="10" spans="2:51" ht="10.5" customHeight="1" x14ac:dyDescent="0.2">
      <c r="B10" s="90">
        <v>2</v>
      </c>
      <c r="C10" s="90"/>
      <c r="D10" s="18" t="s">
        <v>1</v>
      </c>
      <c r="E10" s="40"/>
      <c r="F10" s="40"/>
      <c r="G10" s="40"/>
      <c r="H10" s="40"/>
      <c r="I10" s="40"/>
      <c r="J10" s="40"/>
      <c r="K10" s="175" t="s">
        <v>45</v>
      </c>
      <c r="L10" s="77"/>
      <c r="M10" s="175" t="s">
        <v>45</v>
      </c>
      <c r="N10" s="77"/>
      <c r="O10" s="175" t="s">
        <v>45</v>
      </c>
      <c r="P10" s="77"/>
      <c r="Q10" s="175" t="s">
        <v>45</v>
      </c>
      <c r="R10" s="77"/>
      <c r="S10" s="175" t="s">
        <v>45</v>
      </c>
      <c r="T10" s="77"/>
      <c r="U10" s="77">
        <v>2450.2227315966529</v>
      </c>
      <c r="V10" s="77"/>
      <c r="W10" s="170">
        <v>2181.8765437135507</v>
      </c>
      <c r="X10" s="78"/>
      <c r="Y10" s="77">
        <v>2676.4110007100335</v>
      </c>
      <c r="Z10" s="77"/>
      <c r="AA10" s="77">
        <v>2844.1776547231966</v>
      </c>
      <c r="AB10" s="77"/>
      <c r="AC10" s="77">
        <v>2500.4988840431197</v>
      </c>
      <c r="AD10" s="147"/>
      <c r="AE10" s="77">
        <v>3020.3339203289697</v>
      </c>
      <c r="AF10" s="37"/>
      <c r="AG10" s="77">
        <v>3116.8604088948277</v>
      </c>
      <c r="AH10" s="37"/>
      <c r="AI10" s="77">
        <v>2815.6980368420636</v>
      </c>
      <c r="AJ10" s="37"/>
      <c r="AK10" s="77">
        <v>2846.5502255535075</v>
      </c>
      <c r="AL10" s="104"/>
      <c r="AM10" s="77">
        <v>3049.4931861938576</v>
      </c>
      <c r="AN10" s="241"/>
      <c r="AO10" s="77">
        <v>3202.9966543368764</v>
      </c>
      <c r="AP10" s="104"/>
      <c r="AQ10" s="77">
        <v>3423.626236623998</v>
      </c>
      <c r="AR10" s="37"/>
      <c r="AS10" s="77" t="s">
        <v>187</v>
      </c>
      <c r="AT10" s="37"/>
      <c r="AU10" s="33"/>
      <c r="AV10" s="18" t="s">
        <v>33</v>
      </c>
      <c r="AW10" s="25"/>
      <c r="AY10" s="44"/>
    </row>
    <row r="11" spans="2:51" ht="10.5" customHeight="1" x14ac:dyDescent="0.2">
      <c r="B11" s="90">
        <v>3</v>
      </c>
      <c r="C11" s="90"/>
      <c r="D11" s="18" t="s">
        <v>2</v>
      </c>
      <c r="E11" s="40"/>
      <c r="F11" s="40"/>
      <c r="G11" s="40"/>
      <c r="H11" s="40"/>
      <c r="I11" s="40"/>
      <c r="J11" s="40"/>
      <c r="K11" s="175" t="s">
        <v>45</v>
      </c>
      <c r="L11" s="77"/>
      <c r="M11" s="175" t="s">
        <v>45</v>
      </c>
      <c r="N11" s="77"/>
      <c r="O11" s="175" t="s">
        <v>45</v>
      </c>
      <c r="P11" s="77"/>
      <c r="Q11" s="175" t="s">
        <v>45</v>
      </c>
      <c r="R11" s="77"/>
      <c r="S11" s="175" t="s">
        <v>45</v>
      </c>
      <c r="T11" s="77"/>
      <c r="U11" s="77">
        <v>2147.40376997166</v>
      </c>
      <c r="V11" s="77"/>
      <c r="W11" s="170">
        <v>2289.126702634866</v>
      </c>
      <c r="X11" s="78"/>
      <c r="Y11" s="77">
        <v>2698.3913808956613</v>
      </c>
      <c r="Z11" s="77"/>
      <c r="AA11" s="77">
        <v>2647.6235511409805</v>
      </c>
      <c r="AB11" s="77"/>
      <c r="AC11" s="77">
        <v>2365.3162640251148</v>
      </c>
      <c r="AD11" s="147"/>
      <c r="AE11" s="77">
        <v>2918.0765062270157</v>
      </c>
      <c r="AF11" s="37"/>
      <c r="AG11" s="77">
        <v>2802.3026204256103</v>
      </c>
      <c r="AH11" s="37"/>
      <c r="AI11" s="77">
        <v>2764.9400347772817</v>
      </c>
      <c r="AJ11" s="37"/>
      <c r="AK11" s="77">
        <v>2868.0322906306064</v>
      </c>
      <c r="AL11" s="104"/>
      <c r="AM11" s="77">
        <v>2962.1910235710366</v>
      </c>
      <c r="AN11" s="241"/>
      <c r="AO11" s="77">
        <v>3387.7733818872684</v>
      </c>
      <c r="AP11" s="104"/>
      <c r="AQ11" s="77" t="s">
        <v>187</v>
      </c>
      <c r="AR11" s="37"/>
      <c r="AS11" s="77" t="s">
        <v>187</v>
      </c>
      <c r="AT11" s="37"/>
      <c r="AU11" s="33"/>
      <c r="AV11" s="18" t="s">
        <v>34</v>
      </c>
      <c r="AW11" s="25"/>
    </row>
    <row r="12" spans="2:51" ht="10.5" customHeight="1" x14ac:dyDescent="0.2">
      <c r="B12" s="90">
        <v>4</v>
      </c>
      <c r="C12" s="90"/>
      <c r="D12" s="18" t="s">
        <v>3</v>
      </c>
      <c r="E12" s="40"/>
      <c r="F12" s="40"/>
      <c r="G12" s="40"/>
      <c r="H12" s="40"/>
      <c r="I12" s="40"/>
      <c r="J12" s="40"/>
      <c r="K12" s="175" t="s">
        <v>45</v>
      </c>
      <c r="L12" s="77"/>
      <c r="M12" s="175" t="s">
        <v>45</v>
      </c>
      <c r="N12" s="77"/>
      <c r="O12" s="175" t="s">
        <v>45</v>
      </c>
      <c r="P12" s="77"/>
      <c r="Q12" s="175" t="s">
        <v>45</v>
      </c>
      <c r="R12" s="77"/>
      <c r="S12" s="175" t="s">
        <v>45</v>
      </c>
      <c r="T12" s="77"/>
      <c r="U12" s="77">
        <v>1964.9150612289795</v>
      </c>
      <c r="V12" s="77"/>
      <c r="W12" s="170">
        <v>2443.2322321823876</v>
      </c>
      <c r="X12" s="78"/>
      <c r="Y12" s="77">
        <v>2716.0091707153124</v>
      </c>
      <c r="Z12" s="77"/>
      <c r="AA12" s="77">
        <v>2467.2285325809389</v>
      </c>
      <c r="AB12" s="77"/>
      <c r="AC12" s="77">
        <v>2225.9974408479893</v>
      </c>
      <c r="AD12" s="147"/>
      <c r="AE12" s="77">
        <v>3065.5196804389252</v>
      </c>
      <c r="AF12" s="37"/>
      <c r="AG12" s="77">
        <v>3108.2085646888072</v>
      </c>
      <c r="AH12" s="37"/>
      <c r="AI12" s="77">
        <v>2865.7874260534263</v>
      </c>
      <c r="AJ12" s="37"/>
      <c r="AK12" s="77">
        <v>3142.3174911255028</v>
      </c>
      <c r="AL12" s="104"/>
      <c r="AM12" s="77">
        <v>3085.2775366784326</v>
      </c>
      <c r="AN12" s="241"/>
      <c r="AO12" s="77">
        <v>3830.9793593227105</v>
      </c>
      <c r="AP12" s="104"/>
      <c r="AQ12" s="77" t="s">
        <v>187</v>
      </c>
      <c r="AR12" s="37"/>
      <c r="AS12" s="77" t="s">
        <v>187</v>
      </c>
      <c r="AT12" s="37"/>
      <c r="AU12" s="33"/>
      <c r="AV12" s="18" t="s">
        <v>35</v>
      </c>
      <c r="AW12" s="25"/>
    </row>
    <row r="13" spans="2:51" ht="6" customHeight="1" x14ac:dyDescent="0.2">
      <c r="B13" s="90"/>
      <c r="C13" s="90"/>
      <c r="D13" s="18"/>
      <c r="E13" s="40"/>
      <c r="F13" s="40"/>
      <c r="G13" s="40"/>
      <c r="H13" s="40"/>
      <c r="I13" s="40"/>
      <c r="J13" s="40"/>
      <c r="K13" s="40"/>
      <c r="L13" s="40"/>
      <c r="M13" s="40"/>
      <c r="N13" s="40"/>
      <c r="O13" s="40"/>
      <c r="P13" s="40"/>
      <c r="Q13" s="40"/>
      <c r="R13" s="40"/>
      <c r="S13" s="40"/>
      <c r="T13" s="40"/>
      <c r="U13" s="40"/>
      <c r="V13" s="40"/>
      <c r="W13" s="171"/>
      <c r="X13" s="40"/>
      <c r="Y13" s="40"/>
      <c r="Z13" s="169"/>
      <c r="AA13" s="40"/>
      <c r="AB13" s="169"/>
      <c r="AC13" s="40"/>
      <c r="AD13" s="147"/>
      <c r="AE13" s="40"/>
      <c r="AF13" s="37"/>
      <c r="AG13" s="40"/>
      <c r="AH13" s="37"/>
      <c r="AI13" s="40"/>
      <c r="AJ13" s="37"/>
      <c r="AK13" s="40"/>
      <c r="AL13" s="37"/>
      <c r="AM13" s="40"/>
      <c r="AN13" s="241"/>
      <c r="AO13" s="40"/>
      <c r="AP13" s="37"/>
      <c r="AQ13" s="40"/>
      <c r="AR13" s="37"/>
      <c r="AS13" s="40"/>
      <c r="AT13" s="37"/>
      <c r="AU13" s="33"/>
      <c r="AV13" s="38"/>
      <c r="AW13" s="25"/>
    </row>
    <row r="14" spans="2:51" ht="11.25" customHeight="1" x14ac:dyDescent="0.2">
      <c r="B14" s="90">
        <v>5</v>
      </c>
      <c r="C14" s="90"/>
      <c r="D14" s="96" t="s">
        <v>14</v>
      </c>
      <c r="E14" s="36"/>
      <c r="F14" s="36"/>
      <c r="G14" s="36"/>
      <c r="H14" s="36"/>
      <c r="I14" s="36"/>
      <c r="J14" s="36"/>
      <c r="K14" s="36">
        <v>8316.4001700000008</v>
      </c>
      <c r="L14" s="36"/>
      <c r="M14" s="36">
        <v>8441.3562800000018</v>
      </c>
      <c r="N14" s="36"/>
      <c r="O14" s="36">
        <v>8509.9605903425436</v>
      </c>
      <c r="P14" s="36"/>
      <c r="Q14" s="36">
        <v>8444.6249236853873</v>
      </c>
      <c r="R14" s="36"/>
      <c r="S14" s="97">
        <v>8720.6268753839286</v>
      </c>
      <c r="T14" s="97"/>
      <c r="U14" s="97">
        <v>8944.7138948866886</v>
      </c>
      <c r="V14" s="97"/>
      <c r="W14" s="172">
        <v>8951.869192999995</v>
      </c>
      <c r="X14" s="78"/>
      <c r="Y14" s="97">
        <v>10457.337452970005</v>
      </c>
      <c r="Z14" s="97"/>
      <c r="AA14" s="97">
        <v>10696.173671168472</v>
      </c>
      <c r="AB14" s="97"/>
      <c r="AC14" s="97">
        <v>9778.6179710259639</v>
      </c>
      <c r="AD14" s="147"/>
      <c r="AE14" s="97">
        <v>11651.738000352236</v>
      </c>
      <c r="AF14" s="185"/>
      <c r="AG14" s="97">
        <v>11931.989609000004</v>
      </c>
      <c r="AH14" s="185"/>
      <c r="AI14" s="97">
        <v>11011.468776318758</v>
      </c>
      <c r="AJ14" s="37"/>
      <c r="AK14" s="97">
        <v>11435.761767456259</v>
      </c>
      <c r="AL14" s="185"/>
      <c r="AM14" s="97">
        <v>11810.40535744021</v>
      </c>
      <c r="AN14" s="242"/>
      <c r="AO14" s="223">
        <v>13404.793695010121</v>
      </c>
      <c r="AP14" s="229"/>
      <c r="AQ14" s="97">
        <v>6800.2376466099186</v>
      </c>
      <c r="AR14" s="185"/>
      <c r="AS14" s="97">
        <v>0</v>
      </c>
      <c r="AT14" s="185"/>
      <c r="AU14" s="33"/>
      <c r="AV14" s="96"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0"/>
      <c r="C16" s="90"/>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305" t="s">
        <v>40</v>
      </c>
      <c r="C17" s="305"/>
      <c r="D17" s="305"/>
      <c r="E17" s="296"/>
      <c r="F17" s="296"/>
      <c r="G17" s="296"/>
      <c r="H17" s="296"/>
      <c r="I17" s="296"/>
      <c r="J17" s="296"/>
      <c r="K17" s="296"/>
      <c r="L17" s="296"/>
      <c r="M17" s="296"/>
      <c r="N17" s="296"/>
      <c r="O17" s="296"/>
      <c r="P17" s="296"/>
      <c r="Q17" s="296"/>
      <c r="R17" s="296"/>
      <c r="S17" s="296"/>
      <c r="T17" s="296"/>
      <c r="U17" s="296"/>
      <c r="V17" s="296"/>
      <c r="W17" s="296"/>
      <c r="X17" s="296"/>
      <c r="Y17" s="296"/>
      <c r="Z17" s="296"/>
      <c r="AA17" s="90"/>
      <c r="AB17" s="90"/>
      <c r="AC17" s="296"/>
      <c r="AD17" s="296"/>
      <c r="AE17" s="296"/>
      <c r="AF17" s="296"/>
      <c r="AG17" s="296"/>
      <c r="AH17" s="296"/>
      <c r="AI17" s="296"/>
      <c r="AJ17" s="296"/>
      <c r="AK17" s="296"/>
      <c r="AL17" s="296"/>
      <c r="AM17" s="296"/>
      <c r="AN17" s="296"/>
      <c r="AO17" s="296"/>
      <c r="AP17" s="296"/>
      <c r="AQ17" s="296"/>
      <c r="AR17" s="296"/>
      <c r="AS17" s="296"/>
      <c r="AT17" s="296"/>
      <c r="AU17" s="305" t="s">
        <v>42</v>
      </c>
      <c r="AV17" s="305"/>
      <c r="AW17" s="54"/>
    </row>
    <row r="18" spans="2:51" s="53" customFormat="1" ht="12.75" customHeight="1" x14ac:dyDescent="0.2">
      <c r="B18" s="305" t="s">
        <v>41</v>
      </c>
      <c r="C18" s="305"/>
      <c r="D18" s="305"/>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187"/>
      <c r="AF18" s="187"/>
      <c r="AG18" s="187"/>
      <c r="AH18" s="187"/>
      <c r="AI18" s="187"/>
      <c r="AJ18" s="187"/>
      <c r="AK18" s="129"/>
      <c r="AL18" s="129"/>
      <c r="AM18" s="195"/>
      <c r="AN18" s="195"/>
      <c r="AO18" s="195"/>
      <c r="AP18" s="195"/>
      <c r="AQ18" s="195"/>
      <c r="AR18" s="195"/>
      <c r="AS18" s="195"/>
      <c r="AT18" s="195"/>
      <c r="AU18" s="305" t="s">
        <v>43</v>
      </c>
      <c r="AV18" s="305"/>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0">
        <v>6</v>
      </c>
      <c r="C20" s="93"/>
      <c r="D20" s="18" t="s">
        <v>0</v>
      </c>
      <c r="E20" s="40"/>
      <c r="F20" s="40"/>
      <c r="G20" s="40"/>
      <c r="H20" s="40"/>
      <c r="I20" s="40"/>
      <c r="J20" s="40"/>
      <c r="K20" s="175" t="s">
        <v>45</v>
      </c>
      <c r="L20" s="77"/>
      <c r="M20" s="175" t="s">
        <v>45</v>
      </c>
      <c r="N20" s="77"/>
      <c r="O20" s="175" t="s">
        <v>45</v>
      </c>
      <c r="P20" s="77"/>
      <c r="Q20" s="175" t="s">
        <v>45</v>
      </c>
      <c r="R20" s="77"/>
      <c r="S20" s="175" t="s">
        <v>45</v>
      </c>
      <c r="T20" s="77"/>
      <c r="U20" s="77">
        <v>1377.7792441513416</v>
      </c>
      <c r="V20" s="77"/>
      <c r="W20" s="170">
        <v>1201.2192125775418</v>
      </c>
      <c r="X20" s="78"/>
      <c r="Y20" s="77">
        <v>1470.1318847756784</v>
      </c>
      <c r="Z20" s="77"/>
      <c r="AA20" s="77">
        <v>1528.8144097869426</v>
      </c>
      <c r="AB20" s="77"/>
      <c r="AC20" s="77">
        <v>1444.3422377202482</v>
      </c>
      <c r="AD20" s="147"/>
      <c r="AE20" s="77">
        <v>1276.4526612055024</v>
      </c>
      <c r="AF20" s="37"/>
      <c r="AG20" s="77">
        <v>1321.6539722635739</v>
      </c>
      <c r="AH20" s="37"/>
      <c r="AI20" s="77">
        <v>1315.5894394945303</v>
      </c>
      <c r="AJ20" s="104"/>
      <c r="AK20" s="77">
        <v>1290.7263161978715</v>
      </c>
      <c r="AL20" s="104"/>
      <c r="AM20" s="77">
        <v>1363.0735152509596</v>
      </c>
      <c r="AN20" s="241"/>
      <c r="AO20" s="77">
        <v>1605.3270557204919</v>
      </c>
      <c r="AP20" s="104"/>
      <c r="AQ20" s="77">
        <v>1567.5189865525012</v>
      </c>
      <c r="AR20" s="37"/>
      <c r="AS20" s="77" t="s">
        <v>187</v>
      </c>
      <c r="AT20" s="37"/>
      <c r="AU20" s="104"/>
      <c r="AV20" s="18" t="s">
        <v>32</v>
      </c>
      <c r="AW20" s="25"/>
    </row>
    <row r="21" spans="2:51" ht="10.5" customHeight="1" x14ac:dyDescent="0.2">
      <c r="B21" s="90">
        <v>7</v>
      </c>
      <c r="C21" s="90"/>
      <c r="D21" s="18" t="s">
        <v>1</v>
      </c>
      <c r="E21" s="40"/>
      <c r="F21" s="40"/>
      <c r="G21" s="40"/>
      <c r="H21" s="40"/>
      <c r="I21" s="40"/>
      <c r="J21" s="40"/>
      <c r="K21" s="175" t="s">
        <v>45</v>
      </c>
      <c r="L21" s="77"/>
      <c r="M21" s="175" t="s">
        <v>45</v>
      </c>
      <c r="N21" s="77"/>
      <c r="O21" s="175" t="s">
        <v>45</v>
      </c>
      <c r="P21" s="77"/>
      <c r="Q21" s="175" t="s">
        <v>45</v>
      </c>
      <c r="R21" s="77"/>
      <c r="S21" s="175" t="s">
        <v>45</v>
      </c>
      <c r="T21" s="77"/>
      <c r="U21" s="77">
        <v>1413.5698004315404</v>
      </c>
      <c r="V21" s="77"/>
      <c r="W21" s="170">
        <v>1321.1655080272863</v>
      </c>
      <c r="X21" s="78"/>
      <c r="Y21" s="77">
        <v>1586.8054061459902</v>
      </c>
      <c r="Z21" s="77"/>
      <c r="AA21" s="77">
        <v>1549.2807876850081</v>
      </c>
      <c r="AB21" s="77"/>
      <c r="AC21" s="77">
        <v>1387.6978468942493</v>
      </c>
      <c r="AD21" s="147"/>
      <c r="AE21" s="77">
        <v>1338.8660372196921</v>
      </c>
      <c r="AF21" s="37"/>
      <c r="AG21" s="77">
        <v>1400.2224537963177</v>
      </c>
      <c r="AH21" s="37"/>
      <c r="AI21" s="77">
        <v>1408.0853729186806</v>
      </c>
      <c r="AJ21" s="104"/>
      <c r="AK21" s="77">
        <v>1414.9377311034136</v>
      </c>
      <c r="AL21" s="104"/>
      <c r="AM21" s="77">
        <v>1528.856583949836</v>
      </c>
      <c r="AN21" s="241"/>
      <c r="AO21" s="77">
        <v>1678.2562565399721</v>
      </c>
      <c r="AP21" s="104"/>
      <c r="AQ21" s="77">
        <v>1666.7540430616045</v>
      </c>
      <c r="AR21" s="37"/>
      <c r="AS21" s="77" t="s">
        <v>187</v>
      </c>
      <c r="AT21" s="37"/>
      <c r="AU21" s="33"/>
      <c r="AV21" s="18" t="s">
        <v>33</v>
      </c>
      <c r="AW21" s="25"/>
      <c r="AY21" s="44"/>
    </row>
    <row r="22" spans="2:51" ht="10.5" customHeight="1" x14ac:dyDescent="0.2">
      <c r="B22" s="90">
        <v>8</v>
      </c>
      <c r="C22" s="90"/>
      <c r="D22" s="18" t="s">
        <v>2</v>
      </c>
      <c r="E22" s="40"/>
      <c r="F22" s="40"/>
      <c r="G22" s="40"/>
      <c r="H22" s="40"/>
      <c r="I22" s="40"/>
      <c r="J22" s="40"/>
      <c r="K22" s="175" t="s">
        <v>45</v>
      </c>
      <c r="L22" s="77"/>
      <c r="M22" s="175" t="s">
        <v>45</v>
      </c>
      <c r="N22" s="77"/>
      <c r="O22" s="175" t="s">
        <v>45</v>
      </c>
      <c r="P22" s="77"/>
      <c r="Q22" s="175" t="s">
        <v>45</v>
      </c>
      <c r="R22" s="77"/>
      <c r="S22" s="175" t="s">
        <v>45</v>
      </c>
      <c r="T22" s="77"/>
      <c r="U22" s="77">
        <v>1251.2911933820355</v>
      </c>
      <c r="V22" s="77"/>
      <c r="W22" s="170">
        <v>1370.7233604046651</v>
      </c>
      <c r="X22" s="78"/>
      <c r="Y22" s="77">
        <v>1548.1683666098857</v>
      </c>
      <c r="Z22" s="77"/>
      <c r="AA22" s="77">
        <v>1447.8520944339743</v>
      </c>
      <c r="AB22" s="77"/>
      <c r="AC22" s="77">
        <v>1285.2915941104591</v>
      </c>
      <c r="AD22" s="147"/>
      <c r="AE22" s="77">
        <v>1154.3926337152875</v>
      </c>
      <c r="AF22" s="37"/>
      <c r="AG22" s="77">
        <v>1105.0898820486493</v>
      </c>
      <c r="AH22" s="37"/>
      <c r="AI22" s="77">
        <v>1222.6764984861757</v>
      </c>
      <c r="AJ22" s="104"/>
      <c r="AK22" s="77">
        <v>1239.0136118255632</v>
      </c>
      <c r="AL22" s="104"/>
      <c r="AM22" s="77">
        <v>1332.623835446725</v>
      </c>
      <c r="AN22" s="241"/>
      <c r="AO22" s="77">
        <v>1483.8461199694173</v>
      </c>
      <c r="AP22" s="104"/>
      <c r="AQ22" s="77" t="s">
        <v>187</v>
      </c>
      <c r="AR22" s="37"/>
      <c r="AS22" s="77" t="s">
        <v>187</v>
      </c>
      <c r="AT22" s="37"/>
      <c r="AU22" s="33"/>
      <c r="AV22" s="18" t="s">
        <v>34</v>
      </c>
      <c r="AW22" s="25"/>
    </row>
    <row r="23" spans="2:51" ht="10.5" customHeight="1" x14ac:dyDescent="0.2">
      <c r="B23" s="90">
        <v>9</v>
      </c>
      <c r="C23" s="90"/>
      <c r="D23" s="18" t="s">
        <v>3</v>
      </c>
      <c r="E23" s="40"/>
      <c r="F23" s="40"/>
      <c r="G23" s="40"/>
      <c r="H23" s="40"/>
      <c r="I23" s="40"/>
      <c r="J23" s="40"/>
      <c r="K23" s="175" t="s">
        <v>45</v>
      </c>
      <c r="L23" s="77"/>
      <c r="M23" s="175" t="s">
        <v>45</v>
      </c>
      <c r="N23" s="77"/>
      <c r="O23" s="175" t="s">
        <v>45</v>
      </c>
      <c r="P23" s="77"/>
      <c r="Q23" s="175" t="s">
        <v>45</v>
      </c>
      <c r="R23" s="77"/>
      <c r="S23" s="175" t="s">
        <v>45</v>
      </c>
      <c r="T23" s="77"/>
      <c r="U23" s="77">
        <v>1067.3183674235488</v>
      </c>
      <c r="V23" s="77"/>
      <c r="W23" s="170">
        <v>1451.3029871270919</v>
      </c>
      <c r="X23" s="78"/>
      <c r="Y23" s="77">
        <v>1584.0691504161432</v>
      </c>
      <c r="Z23" s="77"/>
      <c r="AA23" s="77">
        <v>1291.8557911855819</v>
      </c>
      <c r="AB23" s="77"/>
      <c r="AC23" s="77">
        <v>1284.2648886628606</v>
      </c>
      <c r="AD23" s="147"/>
      <c r="AE23" s="77">
        <v>1368.6686393605946</v>
      </c>
      <c r="AF23" s="37"/>
      <c r="AG23" s="77">
        <v>1304.44932068146</v>
      </c>
      <c r="AH23" s="37"/>
      <c r="AI23" s="77">
        <v>1364.0233317619695</v>
      </c>
      <c r="AJ23" s="104"/>
      <c r="AK23" s="77">
        <v>1360.3488427051529</v>
      </c>
      <c r="AL23" s="104"/>
      <c r="AM23" s="77">
        <v>1407.7941541208602</v>
      </c>
      <c r="AN23" s="241"/>
      <c r="AO23" s="77">
        <v>1619.4698607056623</v>
      </c>
      <c r="AP23" s="104"/>
      <c r="AQ23" s="77" t="s">
        <v>187</v>
      </c>
      <c r="AR23" s="37"/>
      <c r="AS23" s="77" t="s">
        <v>187</v>
      </c>
      <c r="AT23" s="37"/>
      <c r="AU23" s="33"/>
      <c r="AV23" s="18" t="s">
        <v>35</v>
      </c>
      <c r="AW23" s="25"/>
    </row>
    <row r="24" spans="2:51" ht="6" customHeight="1" x14ac:dyDescent="0.2">
      <c r="B24" s="90"/>
      <c r="C24" s="90"/>
      <c r="D24" s="18"/>
      <c r="E24" s="40"/>
      <c r="F24" s="40"/>
      <c r="G24" s="40"/>
      <c r="H24" s="40"/>
      <c r="I24" s="40"/>
      <c r="J24" s="40"/>
      <c r="K24" s="40"/>
      <c r="L24" s="40"/>
      <c r="M24" s="40"/>
      <c r="N24" s="40"/>
      <c r="O24" s="40"/>
      <c r="P24" s="40"/>
      <c r="Q24" s="40"/>
      <c r="R24" s="40"/>
      <c r="S24" s="40"/>
      <c r="T24" s="40"/>
      <c r="U24" s="40"/>
      <c r="V24" s="40"/>
      <c r="W24" s="171"/>
      <c r="X24" s="40"/>
      <c r="Y24" s="40"/>
      <c r="Z24" s="169"/>
      <c r="AA24" s="40"/>
      <c r="AB24" s="169"/>
      <c r="AC24" s="40"/>
      <c r="AD24" s="147"/>
      <c r="AE24" s="40"/>
      <c r="AF24" s="37"/>
      <c r="AG24" s="40"/>
      <c r="AH24" s="37"/>
      <c r="AI24" s="40"/>
      <c r="AJ24" s="37"/>
      <c r="AK24" s="40"/>
      <c r="AL24" s="37"/>
      <c r="AM24" s="40"/>
      <c r="AN24" s="241"/>
      <c r="AO24" s="40"/>
      <c r="AP24" s="37"/>
      <c r="AQ24" s="40"/>
      <c r="AR24" s="37"/>
      <c r="AS24" s="40"/>
      <c r="AT24" s="37"/>
      <c r="AU24" s="33"/>
      <c r="AV24" s="38"/>
      <c r="AW24" s="25"/>
    </row>
    <row r="25" spans="2:51" ht="11.25" customHeight="1" x14ac:dyDescent="0.2">
      <c r="B25" s="90">
        <v>10</v>
      </c>
      <c r="C25" s="90"/>
      <c r="D25" s="96" t="s">
        <v>14</v>
      </c>
      <c r="E25" s="36"/>
      <c r="F25" s="36"/>
      <c r="G25" s="36"/>
      <c r="H25" s="36"/>
      <c r="I25" s="36"/>
      <c r="J25" s="36"/>
      <c r="K25" s="36">
        <v>5259.0908519999994</v>
      </c>
      <c r="L25" s="36"/>
      <c r="M25" s="36">
        <v>5405.9406949999993</v>
      </c>
      <c r="N25" s="36"/>
      <c r="O25" s="36">
        <v>5198.8043624918282</v>
      </c>
      <c r="P25" s="36"/>
      <c r="Q25" s="36">
        <v>5022.8433239402675</v>
      </c>
      <c r="R25" s="36"/>
      <c r="S25" s="97">
        <v>5204.9891914295185</v>
      </c>
      <c r="T25" s="97"/>
      <c r="U25" s="97">
        <v>5109.9586053884668</v>
      </c>
      <c r="V25" s="97"/>
      <c r="W25" s="172">
        <v>5344.4110681365855</v>
      </c>
      <c r="X25" s="78"/>
      <c r="Y25" s="97">
        <v>6189.1748079476974</v>
      </c>
      <c r="Z25" s="97"/>
      <c r="AA25" s="97">
        <v>5817.8030830915068</v>
      </c>
      <c r="AB25" s="97"/>
      <c r="AC25" s="97">
        <v>5401.5965673878172</v>
      </c>
      <c r="AD25" s="147"/>
      <c r="AE25" s="97">
        <v>5138.3799715010764</v>
      </c>
      <c r="AF25" s="185"/>
      <c r="AG25" s="97">
        <v>5131.4156287900005</v>
      </c>
      <c r="AH25" s="185"/>
      <c r="AI25" s="97">
        <v>5310.3746426613561</v>
      </c>
      <c r="AJ25" s="185"/>
      <c r="AK25" s="97">
        <v>5305.0265018320006</v>
      </c>
      <c r="AL25" s="185"/>
      <c r="AM25" s="97">
        <v>5632.3480887683809</v>
      </c>
      <c r="AN25" s="242"/>
      <c r="AO25" s="223">
        <v>6386.8992929355436</v>
      </c>
      <c r="AP25" s="229"/>
      <c r="AQ25" s="97">
        <v>3234.2730296141058</v>
      </c>
      <c r="AR25" s="185"/>
      <c r="AS25" s="97">
        <v>0</v>
      </c>
      <c r="AT25" s="185"/>
      <c r="AU25" s="33"/>
      <c r="AV25" s="96"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11" t="s">
        <v>217</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22" t="s">
        <v>172</v>
      </c>
      <c r="C32" s="22"/>
      <c r="D32" s="23"/>
      <c r="E32" s="23"/>
      <c r="F32" s="23"/>
      <c r="G32" s="23"/>
      <c r="H32" s="23"/>
      <c r="I32" s="23"/>
      <c r="J32" s="23"/>
      <c r="K32" s="23"/>
      <c r="L32" s="23"/>
      <c r="M32" s="23"/>
      <c r="N32" s="23"/>
      <c r="O32" s="23"/>
      <c r="P32" s="23"/>
      <c r="Q32" s="23"/>
      <c r="R32" s="23"/>
      <c r="AD32" s="25"/>
      <c r="AF32" s="25"/>
      <c r="AH32" s="25"/>
      <c r="AJ32" s="25"/>
      <c r="AL32" s="25"/>
      <c r="AN32" s="25"/>
      <c r="AP32" s="25"/>
      <c r="AR32" s="25"/>
      <c r="AT32" s="25"/>
      <c r="AU32" s="25"/>
      <c r="AV32" s="25"/>
    </row>
    <row r="33" spans="2:51" x14ac:dyDescent="0.2">
      <c r="B33" s="178" t="s">
        <v>126</v>
      </c>
      <c r="C33" s="22"/>
      <c r="D33" s="23"/>
      <c r="E33" s="23"/>
      <c r="F33" s="23"/>
      <c r="G33" s="23"/>
      <c r="H33" s="23"/>
      <c r="I33" s="23"/>
      <c r="J33" s="23"/>
      <c r="K33" s="23"/>
      <c r="L33" s="23"/>
      <c r="M33" s="23"/>
      <c r="N33" s="23"/>
      <c r="O33" s="23"/>
      <c r="P33" s="23"/>
      <c r="Q33" s="23"/>
      <c r="R33" s="23"/>
    </row>
    <row r="34" spans="2:51" ht="6" customHeight="1" x14ac:dyDescent="0.2">
      <c r="B34" s="23"/>
      <c r="C34" s="23"/>
      <c r="D34" s="23"/>
      <c r="E34" s="23"/>
      <c r="F34" s="23"/>
      <c r="G34" s="23"/>
      <c r="H34" s="23"/>
      <c r="I34" s="23"/>
      <c r="J34" s="23"/>
      <c r="K34" s="23"/>
      <c r="L34" s="23"/>
      <c r="M34" s="23"/>
      <c r="N34" s="23"/>
      <c r="O34" s="23"/>
      <c r="P34" s="23"/>
      <c r="Q34" s="23"/>
      <c r="R34" s="23"/>
    </row>
    <row r="35" spans="2:51"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1"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1" ht="12.75" customHeight="1" x14ac:dyDescent="0.2">
      <c r="B37" s="305" t="s">
        <v>36</v>
      </c>
      <c r="C37" s="305"/>
      <c r="D37" s="305"/>
      <c r="E37" s="312">
        <v>2000</v>
      </c>
      <c r="F37" s="313"/>
      <c r="G37" s="312">
        <v>2001</v>
      </c>
      <c r="H37" s="313"/>
      <c r="I37" s="312">
        <v>2002</v>
      </c>
      <c r="J37" s="313"/>
      <c r="K37" s="137">
        <v>2003</v>
      </c>
      <c r="L37" s="138"/>
      <c r="M37" s="137">
        <v>2004</v>
      </c>
      <c r="N37" s="138"/>
      <c r="O37" s="137">
        <v>2005</v>
      </c>
      <c r="P37" s="138"/>
      <c r="Q37" s="137">
        <v>2006</v>
      </c>
      <c r="R37" s="138"/>
      <c r="S37" s="137">
        <v>2007</v>
      </c>
      <c r="T37" s="138"/>
      <c r="U37" s="137">
        <v>2008</v>
      </c>
      <c r="V37" s="138"/>
      <c r="W37" s="137">
        <v>2009</v>
      </c>
      <c r="X37" s="78"/>
      <c r="Y37" s="137">
        <v>2010</v>
      </c>
      <c r="Z37" s="78"/>
      <c r="AA37" s="137">
        <v>2011</v>
      </c>
      <c r="AB37" s="138"/>
      <c r="AC37" s="137">
        <v>2012</v>
      </c>
      <c r="AD37" s="138"/>
      <c r="AE37" s="190">
        <v>2013</v>
      </c>
      <c r="AF37" s="24"/>
      <c r="AG37" s="190">
        <v>2014</v>
      </c>
      <c r="AH37" s="24"/>
      <c r="AI37" s="190">
        <v>2015</v>
      </c>
      <c r="AJ37" s="24"/>
      <c r="AK37" s="137">
        <v>2016</v>
      </c>
      <c r="AL37" s="24"/>
      <c r="AM37" s="199">
        <v>2017</v>
      </c>
      <c r="AN37" s="24"/>
      <c r="AO37" s="230" t="s">
        <v>205</v>
      </c>
      <c r="AP37" s="24"/>
      <c r="AQ37" s="199">
        <v>2019</v>
      </c>
      <c r="AR37" s="24"/>
      <c r="AS37" s="199">
        <v>2020</v>
      </c>
      <c r="AT37" s="24"/>
      <c r="AU37" s="305" t="s">
        <v>39</v>
      </c>
      <c r="AV37" s="305"/>
      <c r="AW37" s="25"/>
    </row>
    <row r="38" spans="2:51" ht="12.75" customHeight="1" x14ac:dyDescent="0.2">
      <c r="B38" s="310" t="s">
        <v>37</v>
      </c>
      <c r="C38" s="310"/>
      <c r="D38" s="310" t="s">
        <v>37</v>
      </c>
      <c r="E38" s="31"/>
      <c r="F38" s="32"/>
      <c r="G38" s="31"/>
      <c r="H38" s="32"/>
      <c r="I38" s="31"/>
      <c r="J38" s="32"/>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94"/>
      <c r="AV38" s="94" t="s">
        <v>38</v>
      </c>
      <c r="AW38" s="25"/>
    </row>
    <row r="39" spans="2:51" ht="6" customHeight="1" x14ac:dyDescent="0.2">
      <c r="B39" s="18"/>
      <c r="C39" s="18"/>
      <c r="D39" s="18"/>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89"/>
      <c r="AF39" s="188"/>
      <c r="AG39" s="189"/>
      <c r="AH39" s="188"/>
      <c r="AI39" s="189"/>
      <c r="AJ39" s="188"/>
      <c r="AK39" s="150"/>
      <c r="AL39" s="18"/>
      <c r="AM39" s="197"/>
      <c r="AN39" s="196"/>
      <c r="AO39" s="197"/>
      <c r="AP39" s="196"/>
      <c r="AQ39" s="197"/>
      <c r="AR39" s="196"/>
      <c r="AS39" s="197"/>
      <c r="AT39" s="196"/>
      <c r="AU39" s="18"/>
      <c r="AV39" s="18"/>
      <c r="AW39" s="25"/>
    </row>
    <row r="40" spans="2:51" ht="10.5" customHeight="1" x14ac:dyDescent="0.2">
      <c r="B40" s="90">
        <v>1</v>
      </c>
      <c r="C40" s="93"/>
      <c r="D40" s="18" t="s">
        <v>0</v>
      </c>
      <c r="E40" s="40"/>
      <c r="F40" s="40"/>
      <c r="G40" s="40"/>
      <c r="H40" s="40"/>
      <c r="I40" s="40"/>
      <c r="J40" s="40"/>
      <c r="K40" s="175" t="s">
        <v>45</v>
      </c>
      <c r="L40" s="77"/>
      <c r="M40" s="175" t="s">
        <v>45</v>
      </c>
      <c r="N40" s="77"/>
      <c r="O40" s="175" t="s">
        <v>45</v>
      </c>
      <c r="P40" s="77"/>
      <c r="Q40" s="175" t="s">
        <v>45</v>
      </c>
      <c r="R40" s="77"/>
      <c r="S40" s="175" t="s">
        <v>45</v>
      </c>
      <c r="T40" s="77"/>
      <c r="U40" s="77">
        <v>2382.1723320893971</v>
      </c>
      <c r="V40" s="77"/>
      <c r="W40" s="77">
        <v>8600.175277266484</v>
      </c>
      <c r="X40" s="77"/>
      <c r="Y40" s="77">
        <v>9280.761379179803</v>
      </c>
      <c r="Z40" s="77"/>
      <c r="AA40" s="77">
        <v>10827.955485044364</v>
      </c>
      <c r="AB40" s="77"/>
      <c r="AC40" s="77">
        <v>10645.835120554855</v>
      </c>
      <c r="AD40" s="140"/>
      <c r="AE40" s="77">
        <v>9739.620482273549</v>
      </c>
      <c r="AF40" s="37"/>
      <c r="AG40" s="77">
        <v>11908.548121985668</v>
      </c>
      <c r="AH40" s="37"/>
      <c r="AI40" s="77">
        <v>11592.41487265523</v>
      </c>
      <c r="AJ40" s="37"/>
      <c r="AK40" s="77">
        <v>11025.287257819415</v>
      </c>
      <c r="AL40" s="104"/>
      <c r="AM40" s="77">
        <v>11570.343618306499</v>
      </c>
      <c r="AN40" s="241"/>
      <c r="AO40" s="77">
        <v>12080.00604590659</v>
      </c>
      <c r="AP40" s="104"/>
      <c r="AQ40" s="77">
        <v>13798.360805532777</v>
      </c>
      <c r="AR40" s="37"/>
      <c r="AS40" s="77" t="s">
        <v>187</v>
      </c>
      <c r="AT40" s="37"/>
      <c r="AU40" s="104"/>
      <c r="AV40" s="18" t="s">
        <v>32</v>
      </c>
      <c r="AW40" s="25"/>
    </row>
    <row r="41" spans="2:51" ht="10.5" customHeight="1" x14ac:dyDescent="0.2">
      <c r="B41" s="90">
        <v>2</v>
      </c>
      <c r="C41" s="90"/>
      <c r="D41" s="18" t="s">
        <v>1</v>
      </c>
      <c r="E41" s="40"/>
      <c r="F41" s="40"/>
      <c r="G41" s="40"/>
      <c r="H41" s="40"/>
      <c r="I41" s="40"/>
      <c r="J41" s="40"/>
      <c r="K41" s="175" t="s">
        <v>45</v>
      </c>
      <c r="L41" s="77"/>
      <c r="M41" s="175" t="s">
        <v>45</v>
      </c>
      <c r="N41" s="77"/>
      <c r="O41" s="175" t="s">
        <v>45</v>
      </c>
      <c r="P41" s="77"/>
      <c r="Q41" s="175" t="s">
        <v>45</v>
      </c>
      <c r="R41" s="77"/>
      <c r="S41" s="175" t="s">
        <v>45</v>
      </c>
      <c r="T41" s="77"/>
      <c r="U41" s="77">
        <v>4832.39506368605</v>
      </c>
      <c r="V41" s="77"/>
      <c r="W41" s="77">
        <v>8331.8290893833819</v>
      </c>
      <c r="X41" s="77"/>
      <c r="Y41" s="77">
        <v>9775.2958361762849</v>
      </c>
      <c r="Z41" s="77"/>
      <c r="AA41" s="77">
        <v>10995.722139057527</v>
      </c>
      <c r="AB41" s="77"/>
      <c r="AC41" s="77">
        <v>10302.156349874778</v>
      </c>
      <c r="AD41" s="140"/>
      <c r="AE41" s="77">
        <v>10259.455518559398</v>
      </c>
      <c r="AF41" s="37"/>
      <c r="AG41" s="77">
        <v>12005.074610551525</v>
      </c>
      <c r="AH41" s="37"/>
      <c r="AI41" s="77">
        <v>11291.252500602466</v>
      </c>
      <c r="AJ41" s="37"/>
      <c r="AK41" s="77">
        <v>11056.139446530859</v>
      </c>
      <c r="AL41" s="104"/>
      <c r="AM41" s="77">
        <v>11773.286578946849</v>
      </c>
      <c r="AN41" s="241"/>
      <c r="AO41" s="77">
        <v>12233.509514049609</v>
      </c>
      <c r="AP41" s="104"/>
      <c r="AQ41" s="77">
        <v>14018.990387819897</v>
      </c>
      <c r="AR41" s="37"/>
      <c r="AS41" s="77" t="s">
        <v>187</v>
      </c>
      <c r="AT41" s="37"/>
      <c r="AU41" s="33"/>
      <c r="AV41" s="18" t="s">
        <v>33</v>
      </c>
      <c r="AW41" s="25"/>
      <c r="AY41" s="44"/>
    </row>
    <row r="42" spans="2:51" ht="10.5" customHeight="1" x14ac:dyDescent="0.2">
      <c r="B42" s="90">
        <v>3</v>
      </c>
      <c r="C42" s="90"/>
      <c r="D42" s="18" t="s">
        <v>2</v>
      </c>
      <c r="E42" s="40"/>
      <c r="F42" s="40"/>
      <c r="G42" s="40"/>
      <c r="H42" s="40"/>
      <c r="I42" s="40"/>
      <c r="J42" s="40"/>
      <c r="K42" s="175" t="s">
        <v>45</v>
      </c>
      <c r="L42" s="77"/>
      <c r="M42" s="175" t="s">
        <v>45</v>
      </c>
      <c r="N42" s="77"/>
      <c r="O42" s="175" t="s">
        <v>45</v>
      </c>
      <c r="P42" s="77"/>
      <c r="Q42" s="175" t="s">
        <v>45</v>
      </c>
      <c r="R42" s="77"/>
      <c r="S42" s="175" t="s">
        <v>45</v>
      </c>
      <c r="T42" s="77"/>
      <c r="U42" s="77">
        <v>6979.79883365771</v>
      </c>
      <c r="V42" s="77"/>
      <c r="W42" s="77">
        <v>8473.5520220465878</v>
      </c>
      <c r="X42" s="77"/>
      <c r="Y42" s="77">
        <v>10184.56051443708</v>
      </c>
      <c r="Z42" s="77"/>
      <c r="AA42" s="77">
        <v>10944.954309302844</v>
      </c>
      <c r="AB42" s="77"/>
      <c r="AC42" s="77">
        <v>10019.849062758913</v>
      </c>
      <c r="AD42" s="140"/>
      <c r="AE42" s="77">
        <v>10812.215760761299</v>
      </c>
      <c r="AF42" s="37"/>
      <c r="AG42" s="77">
        <v>11889.300724750119</v>
      </c>
      <c r="AH42" s="37"/>
      <c r="AI42" s="77">
        <v>11253.889914954139</v>
      </c>
      <c r="AJ42" s="37"/>
      <c r="AK42" s="77">
        <v>11159.231702384182</v>
      </c>
      <c r="AL42" s="104"/>
      <c r="AM42" s="77">
        <v>11867.445311887279</v>
      </c>
      <c r="AN42" s="241"/>
      <c r="AO42" s="77">
        <v>12659.091872365843</v>
      </c>
      <c r="AP42" s="104"/>
      <c r="AQ42" s="77" t="s">
        <v>187</v>
      </c>
      <c r="AR42" s="37"/>
      <c r="AS42" s="77" t="s">
        <v>187</v>
      </c>
      <c r="AT42" s="37"/>
      <c r="AU42" s="33"/>
      <c r="AV42" s="18" t="s">
        <v>34</v>
      </c>
      <c r="AW42" s="25"/>
    </row>
    <row r="43" spans="2:51" ht="10.5" customHeight="1" x14ac:dyDescent="0.2">
      <c r="B43" s="90">
        <v>4</v>
      </c>
      <c r="C43" s="90"/>
      <c r="D43" s="18" t="s">
        <v>3</v>
      </c>
      <c r="E43" s="40"/>
      <c r="F43" s="40"/>
      <c r="G43" s="40"/>
      <c r="H43" s="40"/>
      <c r="I43" s="40"/>
      <c r="J43" s="40"/>
      <c r="K43" s="175" t="s">
        <v>45</v>
      </c>
      <c r="L43" s="77"/>
      <c r="M43" s="175" t="s">
        <v>45</v>
      </c>
      <c r="N43" s="77"/>
      <c r="O43" s="175" t="s">
        <v>45</v>
      </c>
      <c r="P43" s="77"/>
      <c r="Q43" s="175" t="s">
        <v>45</v>
      </c>
      <c r="R43" s="77"/>
      <c r="S43" s="175" t="s">
        <v>45</v>
      </c>
      <c r="T43" s="77"/>
      <c r="U43" s="77">
        <v>8944.7138948866886</v>
      </c>
      <c r="V43" s="77"/>
      <c r="W43" s="77">
        <v>8951.869192999995</v>
      </c>
      <c r="X43" s="77"/>
      <c r="Y43" s="77">
        <v>10457.337452970005</v>
      </c>
      <c r="Z43" s="77"/>
      <c r="AA43" s="77">
        <v>10696.173671168472</v>
      </c>
      <c r="AB43" s="77"/>
      <c r="AC43" s="77">
        <v>9778.6179710259639</v>
      </c>
      <c r="AD43" s="140"/>
      <c r="AE43" s="77">
        <v>11651.738000352236</v>
      </c>
      <c r="AF43" s="37"/>
      <c r="AG43" s="77">
        <v>11931.989609000004</v>
      </c>
      <c r="AH43" s="37"/>
      <c r="AI43" s="77">
        <v>11011.468776318758</v>
      </c>
      <c r="AJ43" s="37"/>
      <c r="AK43" s="77">
        <v>11435.761767456259</v>
      </c>
      <c r="AL43" s="104"/>
      <c r="AM43" s="77">
        <v>11810.40535744021</v>
      </c>
      <c r="AN43" s="241"/>
      <c r="AO43" s="77">
        <v>13404.793695010121</v>
      </c>
      <c r="AP43" s="104"/>
      <c r="AQ43" s="77" t="s">
        <v>187</v>
      </c>
      <c r="AR43" s="37"/>
      <c r="AS43" s="77" t="s">
        <v>187</v>
      </c>
      <c r="AT43" s="37"/>
      <c r="AU43" s="33"/>
      <c r="AV43" s="18" t="s">
        <v>35</v>
      </c>
      <c r="AW43" s="25"/>
    </row>
    <row r="44" spans="2:51"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1" ht="6" customHeight="1" x14ac:dyDescent="0.2">
      <c r="B45" s="90"/>
      <c r="C45" s="90"/>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9"/>
      <c r="AG45" s="41"/>
      <c r="AH45" s="189"/>
      <c r="AI45" s="41"/>
      <c r="AJ45" s="189"/>
      <c r="AK45" s="41"/>
      <c r="AL45" s="33"/>
      <c r="AM45" s="41"/>
      <c r="AN45" s="197"/>
      <c r="AO45" s="41"/>
      <c r="AP45" s="197"/>
      <c r="AQ45" s="41"/>
      <c r="AR45" s="197"/>
      <c r="AS45" s="41"/>
      <c r="AT45" s="197"/>
      <c r="AU45" s="33"/>
      <c r="AV45" s="38"/>
      <c r="AW45" s="25"/>
    </row>
    <row r="46" spans="2:51" s="53" customFormat="1" ht="12.75" customHeight="1" x14ac:dyDescent="0.2">
      <c r="B46" s="305" t="s">
        <v>40</v>
      </c>
      <c r="C46" s="305"/>
      <c r="D46" s="305"/>
      <c r="E46" s="296"/>
      <c r="F46" s="296"/>
      <c r="G46" s="296"/>
      <c r="H46" s="296"/>
      <c r="I46" s="296"/>
      <c r="J46" s="296"/>
      <c r="K46" s="296"/>
      <c r="L46" s="296"/>
      <c r="M46" s="296"/>
      <c r="N46" s="296"/>
      <c r="O46" s="296"/>
      <c r="P46" s="296"/>
      <c r="Q46" s="296"/>
      <c r="R46" s="296"/>
      <c r="S46" s="296"/>
      <c r="T46" s="296"/>
      <c r="U46" s="296"/>
      <c r="V46" s="296"/>
      <c r="W46" s="296"/>
      <c r="X46" s="296"/>
      <c r="Y46" s="296"/>
      <c r="Z46" s="296"/>
      <c r="AA46" s="90"/>
      <c r="AB46" s="90"/>
      <c r="AC46" s="296"/>
      <c r="AD46" s="296"/>
      <c r="AE46" s="296"/>
      <c r="AF46" s="296"/>
      <c r="AG46" s="296"/>
      <c r="AH46" s="296"/>
      <c r="AI46" s="296"/>
      <c r="AJ46" s="296"/>
      <c r="AK46" s="296"/>
      <c r="AL46" s="296"/>
      <c r="AM46" s="296"/>
      <c r="AN46" s="296"/>
      <c r="AO46" s="296"/>
      <c r="AP46" s="296"/>
      <c r="AQ46" s="296"/>
      <c r="AR46" s="296"/>
      <c r="AS46" s="296"/>
      <c r="AT46" s="296"/>
      <c r="AU46" s="305" t="s">
        <v>42</v>
      </c>
      <c r="AV46" s="305"/>
      <c r="AW46" s="54"/>
    </row>
    <row r="47" spans="2:51" s="53" customFormat="1" ht="12.75" customHeight="1" x14ac:dyDescent="0.2">
      <c r="B47" s="305" t="s">
        <v>41</v>
      </c>
      <c r="C47" s="305"/>
      <c r="D47" s="305"/>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187"/>
      <c r="AF47" s="187"/>
      <c r="AG47" s="187"/>
      <c r="AH47" s="187"/>
      <c r="AI47" s="187"/>
      <c r="AJ47" s="187"/>
      <c r="AK47" s="129"/>
      <c r="AL47" s="129"/>
      <c r="AM47" s="195"/>
      <c r="AN47" s="195"/>
      <c r="AO47" s="195"/>
      <c r="AP47" s="195"/>
      <c r="AQ47" s="195"/>
      <c r="AR47" s="195"/>
      <c r="AS47" s="195"/>
      <c r="AT47" s="195"/>
      <c r="AU47" s="305" t="s">
        <v>43</v>
      </c>
      <c r="AV47" s="305"/>
      <c r="AW47" s="54"/>
    </row>
    <row r="48" spans="2:51"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90">
        <v>5</v>
      </c>
      <c r="C49" s="90"/>
      <c r="D49" s="18" t="s">
        <v>0</v>
      </c>
      <c r="E49" s="40"/>
      <c r="F49" s="40"/>
      <c r="G49" s="40"/>
      <c r="H49" s="40"/>
      <c r="I49" s="40"/>
      <c r="J49" s="40"/>
      <c r="K49" s="175" t="s">
        <v>45</v>
      </c>
      <c r="L49" s="77"/>
      <c r="M49" s="175" t="s">
        <v>45</v>
      </c>
      <c r="N49" s="77"/>
      <c r="O49" s="175" t="s">
        <v>45</v>
      </c>
      <c r="P49" s="77"/>
      <c r="Q49" s="175" t="s">
        <v>45</v>
      </c>
      <c r="R49" s="77"/>
      <c r="S49" s="175" t="s">
        <v>45</v>
      </c>
      <c r="T49" s="77"/>
      <c r="U49" s="77">
        <v>1377.7792441513416</v>
      </c>
      <c r="V49" s="77"/>
      <c r="W49" s="77">
        <v>4933.3985738146666</v>
      </c>
      <c r="X49" s="77"/>
      <c r="Y49" s="77">
        <v>5613.3237403347221</v>
      </c>
      <c r="Z49" s="77"/>
      <c r="AA49" s="77">
        <v>6247.8573329589617</v>
      </c>
      <c r="AB49" s="77"/>
      <c r="AC49" s="77">
        <v>5733.3309110248119</v>
      </c>
      <c r="AD49" s="140"/>
      <c r="AE49" s="77">
        <v>5233.7069908730709</v>
      </c>
      <c r="AF49" s="37"/>
      <c r="AG49" s="77">
        <v>5183.5812825591483</v>
      </c>
      <c r="AH49" s="37"/>
      <c r="AI49" s="77">
        <v>5125.3510960209569</v>
      </c>
      <c r="AJ49" s="104"/>
      <c r="AK49" s="77">
        <v>5285.5115193646971</v>
      </c>
      <c r="AL49" s="104"/>
      <c r="AM49" s="77">
        <v>5377.3737008850894</v>
      </c>
      <c r="AN49" s="241"/>
      <c r="AO49" s="77">
        <v>5874.6016292379136</v>
      </c>
      <c r="AP49" s="104"/>
      <c r="AQ49" s="77">
        <v>6349.0912237675529</v>
      </c>
      <c r="AR49" s="37"/>
      <c r="AS49" s="77" t="s">
        <v>187</v>
      </c>
      <c r="AT49" s="37"/>
      <c r="AU49" s="104"/>
      <c r="AV49" s="18" t="s">
        <v>32</v>
      </c>
      <c r="AW49" s="25"/>
    </row>
    <row r="50" spans="2:51" ht="10.5" customHeight="1" x14ac:dyDescent="0.2">
      <c r="B50" s="90">
        <v>6</v>
      </c>
      <c r="C50" s="90"/>
      <c r="D50" s="18" t="s">
        <v>1</v>
      </c>
      <c r="E50" s="40"/>
      <c r="F50" s="40"/>
      <c r="G50" s="40"/>
      <c r="H50" s="40"/>
      <c r="I50" s="40"/>
      <c r="J50" s="40"/>
      <c r="K50" s="175" t="s">
        <v>45</v>
      </c>
      <c r="L50" s="77"/>
      <c r="M50" s="175" t="s">
        <v>45</v>
      </c>
      <c r="N50" s="77"/>
      <c r="O50" s="175" t="s">
        <v>45</v>
      </c>
      <c r="P50" s="77"/>
      <c r="Q50" s="175" t="s">
        <v>45</v>
      </c>
      <c r="R50" s="77"/>
      <c r="S50" s="175" t="s">
        <v>45</v>
      </c>
      <c r="T50" s="77"/>
      <c r="U50" s="77">
        <v>2791.349044582882</v>
      </c>
      <c r="V50" s="77"/>
      <c r="W50" s="77">
        <v>4840.9942814104124</v>
      </c>
      <c r="X50" s="77"/>
      <c r="Y50" s="77">
        <v>5878.963638453426</v>
      </c>
      <c r="Z50" s="77"/>
      <c r="AA50" s="77">
        <v>6210.3327144979803</v>
      </c>
      <c r="AB50" s="77"/>
      <c r="AC50" s="77">
        <v>5571.7479702340534</v>
      </c>
      <c r="AD50" s="140"/>
      <c r="AE50" s="77">
        <v>5184.8751811985139</v>
      </c>
      <c r="AF50" s="37"/>
      <c r="AG50" s="77">
        <v>5244.937699135774</v>
      </c>
      <c r="AH50" s="37"/>
      <c r="AI50" s="77">
        <v>5133.2140151433205</v>
      </c>
      <c r="AJ50" s="104"/>
      <c r="AK50" s="77">
        <v>5292.363877549431</v>
      </c>
      <c r="AL50" s="104"/>
      <c r="AM50" s="77">
        <v>5491.2925537315114</v>
      </c>
      <c r="AN50" s="241"/>
      <c r="AO50" s="77">
        <v>6024.0013018280488</v>
      </c>
      <c r="AP50" s="104"/>
      <c r="AQ50" s="77">
        <v>6337.5890102891854</v>
      </c>
      <c r="AR50" s="37"/>
      <c r="AS50" s="77" t="s">
        <v>187</v>
      </c>
      <c r="AT50" s="37"/>
      <c r="AU50" s="33"/>
      <c r="AV50" s="18" t="s">
        <v>33</v>
      </c>
      <c r="AW50" s="25"/>
      <c r="AY50" s="44"/>
    </row>
    <row r="51" spans="2:51" ht="10.5" customHeight="1" x14ac:dyDescent="0.2">
      <c r="B51" s="90">
        <v>7</v>
      </c>
      <c r="C51" s="90"/>
      <c r="D51" s="18" t="s">
        <v>2</v>
      </c>
      <c r="E51" s="40"/>
      <c r="F51" s="40"/>
      <c r="G51" s="40"/>
      <c r="H51" s="40"/>
      <c r="I51" s="40"/>
      <c r="J51" s="40"/>
      <c r="K51" s="175" t="s">
        <v>45</v>
      </c>
      <c r="L51" s="77"/>
      <c r="M51" s="175" t="s">
        <v>45</v>
      </c>
      <c r="N51" s="77"/>
      <c r="O51" s="175" t="s">
        <v>45</v>
      </c>
      <c r="P51" s="77"/>
      <c r="Q51" s="175" t="s">
        <v>45</v>
      </c>
      <c r="R51" s="77"/>
      <c r="S51" s="175" t="s">
        <v>45</v>
      </c>
      <c r="T51" s="77"/>
      <c r="U51" s="77">
        <v>4042.6402379649176</v>
      </c>
      <c r="V51" s="77"/>
      <c r="W51" s="77">
        <v>4960.4264484330415</v>
      </c>
      <c r="X51" s="77"/>
      <c r="Y51" s="77">
        <v>6056.4086446586462</v>
      </c>
      <c r="Z51" s="77"/>
      <c r="AA51" s="77">
        <v>6110.0164423220685</v>
      </c>
      <c r="AB51" s="77"/>
      <c r="AC51" s="77">
        <v>5409.1874699105383</v>
      </c>
      <c r="AD51" s="140"/>
      <c r="AE51" s="77">
        <v>5053.9762208033426</v>
      </c>
      <c r="AF51" s="37"/>
      <c r="AG51" s="77">
        <v>5195.6349474691351</v>
      </c>
      <c r="AH51" s="37"/>
      <c r="AI51" s="77">
        <v>5250.800631580847</v>
      </c>
      <c r="AJ51" s="104"/>
      <c r="AK51" s="77">
        <v>5308.7009908888176</v>
      </c>
      <c r="AL51" s="104"/>
      <c r="AM51" s="77">
        <v>5584.9027773526732</v>
      </c>
      <c r="AN51" s="241"/>
      <c r="AO51" s="77">
        <v>6175.2235863507412</v>
      </c>
      <c r="AP51" s="104"/>
      <c r="AQ51" s="77" t="s">
        <v>187</v>
      </c>
      <c r="AR51" s="37"/>
      <c r="AS51" s="77" t="s">
        <v>187</v>
      </c>
      <c r="AT51" s="37"/>
      <c r="AU51" s="33"/>
      <c r="AV51" s="18" t="s">
        <v>34</v>
      </c>
      <c r="AW51" s="25"/>
    </row>
    <row r="52" spans="2:51" ht="10.5" customHeight="1" x14ac:dyDescent="0.2">
      <c r="B52" s="90">
        <v>8</v>
      </c>
      <c r="C52" s="90"/>
      <c r="D52" s="18" t="s">
        <v>3</v>
      </c>
      <c r="E52" s="40"/>
      <c r="F52" s="40"/>
      <c r="G52" s="40"/>
      <c r="H52" s="40"/>
      <c r="I52" s="40"/>
      <c r="J52" s="40"/>
      <c r="K52" s="175" t="s">
        <v>45</v>
      </c>
      <c r="L52" s="77"/>
      <c r="M52" s="175" t="s">
        <v>45</v>
      </c>
      <c r="N52" s="77"/>
      <c r="O52" s="175" t="s">
        <v>45</v>
      </c>
      <c r="P52" s="77"/>
      <c r="Q52" s="175" t="s">
        <v>45</v>
      </c>
      <c r="R52" s="77"/>
      <c r="S52" s="175" t="s">
        <v>45</v>
      </c>
      <c r="T52" s="77"/>
      <c r="U52" s="77">
        <v>5109.9586053884668</v>
      </c>
      <c r="V52" s="77"/>
      <c r="W52" s="77">
        <v>5344.4110681365855</v>
      </c>
      <c r="X52" s="77"/>
      <c r="Y52" s="77">
        <v>6189.1748079476974</v>
      </c>
      <c r="Z52" s="77"/>
      <c r="AA52" s="77">
        <v>5817.8030830915068</v>
      </c>
      <c r="AB52" s="77"/>
      <c r="AC52" s="77">
        <v>5401.5965673878172</v>
      </c>
      <c r="AD52" s="140"/>
      <c r="AE52" s="77">
        <v>5138.3799715010764</v>
      </c>
      <c r="AF52" s="37"/>
      <c r="AG52" s="77">
        <v>5131.4156287900005</v>
      </c>
      <c r="AH52" s="37"/>
      <c r="AI52" s="77">
        <v>5310.3746426613561</v>
      </c>
      <c r="AJ52" s="104"/>
      <c r="AK52" s="77">
        <v>5305.0265018320006</v>
      </c>
      <c r="AL52" s="104"/>
      <c r="AM52" s="77">
        <v>5632.3480887683809</v>
      </c>
      <c r="AN52" s="241"/>
      <c r="AO52" s="77">
        <v>6386.8992929355436</v>
      </c>
      <c r="AP52" s="104"/>
      <c r="AQ52" s="77" t="s">
        <v>187</v>
      </c>
      <c r="AR52" s="37"/>
      <c r="AS52" s="77" t="s">
        <v>187</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00.15" customHeight="1" x14ac:dyDescent="0.2">
      <c r="B55" s="311" t="s">
        <v>217</v>
      </c>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25"/>
    </row>
  </sheetData>
  <mergeCells count="62">
    <mergeCell ref="B55:AV55"/>
    <mergeCell ref="B28:AV28"/>
    <mergeCell ref="AE17:AF17"/>
    <mergeCell ref="AE46:AF46"/>
    <mergeCell ref="AO17:AP17"/>
    <mergeCell ref="AO46:AP46"/>
    <mergeCell ref="AQ17:AR17"/>
    <mergeCell ref="AS17:AT17"/>
    <mergeCell ref="AS46:AT46"/>
    <mergeCell ref="AI17:AJ17"/>
    <mergeCell ref="AI46:AJ46"/>
    <mergeCell ref="AG17:AH17"/>
    <mergeCell ref="AG46:AH46"/>
    <mergeCell ref="AM17:AN17"/>
    <mergeCell ref="AM46:AN46"/>
    <mergeCell ref="AK17:AL17"/>
    <mergeCell ref="AK46:AL46"/>
    <mergeCell ref="B47:D47"/>
    <mergeCell ref="AU47:AV47"/>
    <mergeCell ref="M46:N46"/>
    <mergeCell ref="O46:P46"/>
    <mergeCell ref="Q46:R46"/>
    <mergeCell ref="S46:T46"/>
    <mergeCell ref="U46:V46"/>
    <mergeCell ref="W46:X46"/>
    <mergeCell ref="K46:L46"/>
    <mergeCell ref="AQ46:AR46"/>
    <mergeCell ref="AU46:AV46"/>
    <mergeCell ref="Y46:Z46"/>
    <mergeCell ref="AC46:AD46"/>
    <mergeCell ref="B38:D38"/>
    <mergeCell ref="B46:D46"/>
    <mergeCell ref="E46:F46"/>
    <mergeCell ref="G46:H46"/>
    <mergeCell ref="I46:J46"/>
    <mergeCell ref="AU6:AV6"/>
    <mergeCell ref="B37:D37"/>
    <mergeCell ref="E37:F37"/>
    <mergeCell ref="G37:H37"/>
    <mergeCell ref="I37:J37"/>
    <mergeCell ref="AU37:AV37"/>
    <mergeCell ref="S17:T17"/>
    <mergeCell ref="AC17:AD17"/>
    <mergeCell ref="AU17:AV17"/>
    <mergeCell ref="B18:D18"/>
    <mergeCell ref="AU18:AV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69"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A43"/>
  <sheetViews>
    <sheetView workbookViewId="0"/>
  </sheetViews>
  <sheetFormatPr defaultColWidth="9.33203125" defaultRowHeight="11.25" x14ac:dyDescent="0.2"/>
  <cols>
    <col min="1" max="16384" width="9.33203125" style="14"/>
  </cols>
  <sheetData>
    <row r="42" spans="1:1" s="119" customFormat="1" ht="12.75" customHeight="1" x14ac:dyDescent="0.2">
      <c r="A42" s="192" t="s">
        <v>137</v>
      </c>
    </row>
    <row r="43" spans="1:1" s="183" customFormat="1" ht="12.75" customHeight="1" x14ac:dyDescent="0.2">
      <c r="A43" s="193" t="s">
        <v>138</v>
      </c>
    </row>
  </sheetData>
  <sheetProtection sheet="1" objects="1" scenarios="1"/>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A43"/>
  <sheetViews>
    <sheetView workbookViewId="0"/>
  </sheetViews>
  <sheetFormatPr defaultColWidth="9.33203125" defaultRowHeight="11.25" x14ac:dyDescent="0.2"/>
  <cols>
    <col min="1" max="16384" width="9.33203125" style="14"/>
  </cols>
  <sheetData>
    <row r="42" spans="1:1" s="119" customFormat="1" ht="12.75" customHeight="1" x14ac:dyDescent="0.2">
      <c r="A42" s="124" t="s">
        <v>130</v>
      </c>
    </row>
    <row r="43" spans="1:1" s="183" customFormat="1" ht="12.75" customHeight="1" x14ac:dyDescent="0.2">
      <c r="A43" s="194" t="s">
        <v>131</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B54"/>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2" t="s">
        <v>133</v>
      </c>
      <c r="B42" s="120"/>
    </row>
    <row r="43" spans="1:2" s="72" customFormat="1" ht="12.75" x14ac:dyDescent="0.2">
      <c r="A43" s="193" t="s">
        <v>140</v>
      </c>
      <c r="B43" s="183"/>
    </row>
    <row r="45" spans="1:2" s="164" customFormat="1" ht="12.75" x14ac:dyDescent="0.2">
      <c r="A45" s="243" t="s">
        <v>210</v>
      </c>
    </row>
    <row r="46" spans="1:2" s="164" customFormat="1" ht="12.75" x14ac:dyDescent="0.2">
      <c r="A46" s="244" t="s">
        <v>206</v>
      </c>
    </row>
    <row r="47" spans="1:2" s="164" customFormat="1" ht="12.75" x14ac:dyDescent="0.2">
      <c r="A47" s="243" t="s">
        <v>207</v>
      </c>
    </row>
    <row r="48" spans="1:2" s="164" customFormat="1" ht="12.75" x14ac:dyDescent="0.2">
      <c r="A48" s="244" t="s">
        <v>219</v>
      </c>
    </row>
    <row r="49" spans="1:2" s="164" customFormat="1" ht="12.75" x14ac:dyDescent="0.2">
      <c r="A49" s="244"/>
    </row>
    <row r="50" spans="1:2" s="164" customFormat="1" ht="12.75" x14ac:dyDescent="0.2">
      <c r="A50" s="245" t="s">
        <v>211</v>
      </c>
      <c r="B50" s="194"/>
    </row>
    <row r="51" spans="1:2" s="164" customFormat="1" ht="12.75" x14ac:dyDescent="0.2">
      <c r="A51" s="246" t="s">
        <v>208</v>
      </c>
      <c r="B51" s="194"/>
    </row>
    <row r="52" spans="1:2" s="164" customFormat="1" ht="12.75" x14ac:dyDescent="0.2">
      <c r="A52" s="246" t="s">
        <v>209</v>
      </c>
      <c r="B52" s="194"/>
    </row>
    <row r="53" spans="1:2" s="164" customFormat="1" ht="12.75" x14ac:dyDescent="0.2">
      <c r="A53" s="245" t="s">
        <v>220</v>
      </c>
      <c r="B53" s="194"/>
    </row>
    <row r="54" spans="1:2" s="164" customFormat="1" ht="12.75" x14ac:dyDescent="0.2"/>
  </sheetData>
  <sheetProtection sheet="1" objects="1" scenarios="1"/>
  <pageMargins left="0.70866141732283472" right="0.70866141732283472" top="0.74803149606299213" bottom="0.74803149606299213" header="0.31496062992125984" footer="0.31496062992125984"/>
  <pageSetup paperSize="9" scale="8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134</v>
      </c>
    </row>
    <row r="43" spans="1:1" s="72" customFormat="1" ht="12.75" x14ac:dyDescent="0.2">
      <c r="A43" s="193" t="s">
        <v>141</v>
      </c>
    </row>
    <row r="45" spans="1:1" s="164" customFormat="1" ht="12.75" x14ac:dyDescent="0.2">
      <c r="A45" s="243" t="s">
        <v>210</v>
      </c>
    </row>
    <row r="46" spans="1:1" s="164" customFormat="1" ht="12.75" x14ac:dyDescent="0.2">
      <c r="A46" s="244" t="s">
        <v>206</v>
      </c>
    </row>
    <row r="47" spans="1:1" s="164" customFormat="1" ht="12.75" x14ac:dyDescent="0.2">
      <c r="A47" s="243" t="s">
        <v>207</v>
      </c>
    </row>
    <row r="48" spans="1:1" s="164" customFormat="1" ht="12.75" x14ac:dyDescent="0.2">
      <c r="A48" s="244" t="s">
        <v>219</v>
      </c>
    </row>
    <row r="49" spans="1:2" s="164" customFormat="1" ht="12.75" x14ac:dyDescent="0.2">
      <c r="A49" s="244"/>
    </row>
    <row r="50" spans="1:2" s="164" customFormat="1" ht="12.75" x14ac:dyDescent="0.2">
      <c r="A50" s="245" t="s">
        <v>211</v>
      </c>
      <c r="B50" s="194"/>
    </row>
    <row r="51" spans="1:2" s="164" customFormat="1" ht="12.75" x14ac:dyDescent="0.2">
      <c r="A51" s="246" t="s">
        <v>208</v>
      </c>
      <c r="B51" s="194"/>
    </row>
    <row r="52" spans="1:2" s="164" customFormat="1" ht="12.75" x14ac:dyDescent="0.2">
      <c r="A52" s="246" t="s">
        <v>209</v>
      </c>
      <c r="B52" s="194"/>
    </row>
    <row r="53" spans="1:2" s="164" customFormat="1" ht="12.75" x14ac:dyDescent="0.2">
      <c r="A53" s="245" t="s">
        <v>220</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132</v>
      </c>
    </row>
    <row r="43" spans="1:1" s="72" customFormat="1" ht="12.75" x14ac:dyDescent="0.2">
      <c r="A43" s="193" t="s">
        <v>142</v>
      </c>
    </row>
    <row r="45" spans="1:1" s="164" customFormat="1" ht="12.75" x14ac:dyDescent="0.2">
      <c r="A45" s="243" t="s">
        <v>210</v>
      </c>
    </row>
    <row r="46" spans="1:1" s="164" customFormat="1" ht="12.75" x14ac:dyDescent="0.2">
      <c r="A46" s="244" t="s">
        <v>206</v>
      </c>
    </row>
    <row r="47" spans="1:1" s="164" customFormat="1" ht="12.75" x14ac:dyDescent="0.2">
      <c r="A47" s="243" t="s">
        <v>207</v>
      </c>
    </row>
    <row r="48" spans="1:1" s="164" customFormat="1" ht="12.75" x14ac:dyDescent="0.2">
      <c r="A48" s="244" t="s">
        <v>219</v>
      </c>
    </row>
    <row r="49" spans="1:2" s="164" customFormat="1" ht="12.75" x14ac:dyDescent="0.2">
      <c r="A49" s="244"/>
    </row>
    <row r="50" spans="1:2" s="164" customFormat="1" ht="12.75" x14ac:dyDescent="0.2">
      <c r="A50" s="245" t="s">
        <v>211</v>
      </c>
      <c r="B50" s="194"/>
    </row>
    <row r="51" spans="1:2" s="164" customFormat="1" ht="12.75" x14ac:dyDescent="0.2">
      <c r="A51" s="246" t="s">
        <v>208</v>
      </c>
      <c r="B51" s="194"/>
    </row>
    <row r="52" spans="1:2" s="164" customFormat="1" ht="12.75" x14ac:dyDescent="0.2">
      <c r="A52" s="246" t="s">
        <v>209</v>
      </c>
      <c r="B52" s="194"/>
    </row>
    <row r="53" spans="1:2" s="164" customFormat="1" ht="12.75" x14ac:dyDescent="0.2">
      <c r="A53" s="245" t="s">
        <v>220</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pageSetUpPr fitToPage="1"/>
  </sheetPr>
  <dimension ref="A41:B53"/>
  <sheetViews>
    <sheetView workbookViewId="0"/>
  </sheetViews>
  <sheetFormatPr defaultColWidth="9.33203125" defaultRowHeight="11.25" x14ac:dyDescent="0.2"/>
  <cols>
    <col min="1" max="16384" width="9.33203125" style="14"/>
  </cols>
  <sheetData>
    <row r="41" spans="1:1" x14ac:dyDescent="0.2">
      <c r="A41" s="117"/>
    </row>
    <row r="42" spans="1:1" ht="12.75" x14ac:dyDescent="0.2">
      <c r="A42" s="192" t="s">
        <v>186</v>
      </c>
    </row>
    <row r="43" spans="1:1" s="72" customFormat="1" ht="12.75" x14ac:dyDescent="0.2">
      <c r="A43" s="193" t="s">
        <v>143</v>
      </c>
    </row>
    <row r="44" spans="1:1" x14ac:dyDescent="0.2">
      <c r="A44" s="117"/>
    </row>
    <row r="45" spans="1:1" s="164" customFormat="1" ht="12.75" x14ac:dyDescent="0.2">
      <c r="A45" s="243" t="s">
        <v>210</v>
      </c>
    </row>
    <row r="46" spans="1:1" s="164" customFormat="1" ht="12.75" x14ac:dyDescent="0.2">
      <c r="A46" s="244" t="s">
        <v>206</v>
      </c>
    </row>
    <row r="47" spans="1:1" s="164" customFormat="1" ht="12.75" x14ac:dyDescent="0.2">
      <c r="A47" s="243" t="s">
        <v>207</v>
      </c>
    </row>
    <row r="48" spans="1:1" s="164" customFormat="1" ht="12.75" x14ac:dyDescent="0.2">
      <c r="A48" s="244" t="s">
        <v>219</v>
      </c>
    </row>
    <row r="49" spans="1:2" s="164" customFormat="1" ht="12.75" x14ac:dyDescent="0.2">
      <c r="A49" s="244"/>
    </row>
    <row r="50" spans="1:2" s="164" customFormat="1" ht="12.75" x14ac:dyDescent="0.2">
      <c r="A50" s="245" t="s">
        <v>211</v>
      </c>
      <c r="B50" s="194"/>
    </row>
    <row r="51" spans="1:2" s="164" customFormat="1" ht="12.75" x14ac:dyDescent="0.2">
      <c r="A51" s="246" t="s">
        <v>208</v>
      </c>
      <c r="B51" s="194"/>
    </row>
    <row r="52" spans="1:2" s="164" customFormat="1" ht="12.75" x14ac:dyDescent="0.2">
      <c r="A52" s="246" t="s">
        <v>209</v>
      </c>
      <c r="B52" s="194"/>
    </row>
    <row r="53" spans="1:2" s="164" customFormat="1" ht="12.75" x14ac:dyDescent="0.2">
      <c r="A53" s="245" t="s">
        <v>220</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AO84"/>
  <sheetViews>
    <sheetView showGridLines="0" workbookViewId="0"/>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4" t="s">
        <v>111</v>
      </c>
    </row>
    <row r="5" spans="2:2" x14ac:dyDescent="0.2">
      <c r="B5" s="133" t="s">
        <v>99</v>
      </c>
    </row>
    <row r="6" spans="2:2" ht="6" customHeight="1" x14ac:dyDescent="0.2"/>
    <row r="7" spans="2:2" x14ac:dyDescent="0.2">
      <c r="B7" s="133" t="s">
        <v>100</v>
      </c>
    </row>
    <row r="8" spans="2:2" ht="6" customHeight="1" x14ac:dyDescent="0.2"/>
    <row r="9" spans="2:2" x14ac:dyDescent="0.2">
      <c r="B9" s="133" t="s">
        <v>78</v>
      </c>
    </row>
    <row r="10" spans="2:2" ht="6" customHeight="1" x14ac:dyDescent="0.2">
      <c r="B10" s="217"/>
    </row>
    <row r="11" spans="2:2" ht="12" customHeight="1" x14ac:dyDescent="0.2">
      <c r="B11" s="222" t="s">
        <v>192</v>
      </c>
    </row>
    <row r="12" spans="2:2" ht="12" customHeight="1" x14ac:dyDescent="0.2">
      <c r="B12" s="222" t="s">
        <v>193</v>
      </c>
    </row>
    <row r="13" spans="2:2" ht="6" customHeight="1" x14ac:dyDescent="0.2"/>
    <row r="14" spans="2:2" ht="12" customHeight="1" x14ac:dyDescent="0.2">
      <c r="B14" s="133" t="s">
        <v>128</v>
      </c>
    </row>
    <row r="15" spans="2:2" ht="12" customHeight="1" x14ac:dyDescent="0.2">
      <c r="B15" s="133" t="s">
        <v>113</v>
      </c>
    </row>
    <row r="16" spans="2:2" ht="6" customHeight="1" x14ac:dyDescent="0.2"/>
    <row r="17" spans="2:2" ht="12" customHeight="1" x14ac:dyDescent="0.2">
      <c r="B17" s="133" t="s">
        <v>82</v>
      </c>
    </row>
    <row r="18" spans="2:2" ht="12" customHeight="1" x14ac:dyDescent="0.2">
      <c r="B18" s="133" t="s">
        <v>114</v>
      </c>
    </row>
    <row r="19" spans="2:2" ht="6" customHeight="1" x14ac:dyDescent="0.2"/>
    <row r="20" spans="2:2" ht="12" customHeight="1" x14ac:dyDescent="0.2">
      <c r="B20" s="133" t="s">
        <v>129</v>
      </c>
    </row>
    <row r="21" spans="2:2" ht="12" customHeight="1" x14ac:dyDescent="0.2">
      <c r="B21" s="133" t="s">
        <v>115</v>
      </c>
    </row>
    <row r="22" spans="2:2" ht="6" customHeight="1" x14ac:dyDescent="0.2"/>
    <row r="23" spans="2:2" ht="12" customHeight="1" x14ac:dyDescent="0.2">
      <c r="B23" s="133" t="s">
        <v>105</v>
      </c>
    </row>
    <row r="24" spans="2:2" ht="12" customHeight="1" x14ac:dyDescent="0.2">
      <c r="B24" s="133" t="s">
        <v>118</v>
      </c>
    </row>
    <row r="25" spans="2:2" ht="6" customHeight="1" x14ac:dyDescent="0.2"/>
    <row r="26" spans="2:2" ht="12" customHeight="1" x14ac:dyDescent="0.2">
      <c r="B26" s="133" t="s">
        <v>108</v>
      </c>
    </row>
    <row r="27" spans="2:2" ht="12" customHeight="1" x14ac:dyDescent="0.2">
      <c r="B27" s="133" t="s">
        <v>116</v>
      </c>
    </row>
    <row r="28" spans="2:2" ht="6" customHeight="1" x14ac:dyDescent="0.2">
      <c r="B28" s="132"/>
    </row>
    <row r="29" spans="2:2" ht="12" customHeight="1" x14ac:dyDescent="0.2">
      <c r="B29" s="133" t="s">
        <v>109</v>
      </c>
    </row>
    <row r="30" spans="2:2" ht="12" customHeight="1" x14ac:dyDescent="0.2">
      <c r="B30" s="133" t="s">
        <v>117</v>
      </c>
    </row>
    <row r="31" spans="2:2" ht="6" customHeight="1" x14ac:dyDescent="0.2">
      <c r="B31" s="132"/>
    </row>
    <row r="32" spans="2:2" ht="12" customHeight="1" x14ac:dyDescent="0.2">
      <c r="B32" s="133" t="s">
        <v>158</v>
      </c>
    </row>
    <row r="33" spans="2:41" ht="12" customHeight="1" x14ac:dyDescent="0.2">
      <c r="B33" s="133" t="s">
        <v>119</v>
      </c>
    </row>
    <row r="34" spans="2:41" ht="6" customHeight="1" x14ac:dyDescent="0.2"/>
    <row r="35" spans="2:41" ht="12" customHeight="1" x14ac:dyDescent="0.2">
      <c r="B35" s="133" t="s">
        <v>160</v>
      </c>
    </row>
    <row r="36" spans="2:41" ht="12" customHeight="1" x14ac:dyDescent="0.2">
      <c r="B36" s="133" t="s">
        <v>120</v>
      </c>
    </row>
    <row r="37" spans="2:41" ht="6" customHeight="1" x14ac:dyDescent="0.2"/>
    <row r="38" spans="2:41" ht="12" customHeight="1" x14ac:dyDescent="0.2">
      <c r="B38" s="133" t="s">
        <v>166</v>
      </c>
    </row>
    <row r="39" spans="2:41" ht="12" customHeight="1" x14ac:dyDescent="0.2">
      <c r="B39" s="133" t="s">
        <v>139</v>
      </c>
    </row>
    <row r="40" spans="2:41" ht="6" customHeight="1" x14ac:dyDescent="0.2"/>
    <row r="41" spans="2:41" ht="12" customHeight="1" x14ac:dyDescent="0.2">
      <c r="B41" s="133" t="s">
        <v>169</v>
      </c>
      <c r="AO41" s="217"/>
    </row>
    <row r="42" spans="2:41" ht="12" customHeight="1" x14ac:dyDescent="0.2">
      <c r="B42" s="133" t="s">
        <v>122</v>
      </c>
    </row>
    <row r="43" spans="2:41" ht="6" customHeight="1" x14ac:dyDescent="0.2"/>
    <row r="44" spans="2:41" ht="12" customHeight="1" x14ac:dyDescent="0.2">
      <c r="B44" s="133" t="s">
        <v>161</v>
      </c>
    </row>
    <row r="45" spans="2:41" ht="12" customHeight="1" x14ac:dyDescent="0.2">
      <c r="B45" s="133" t="s">
        <v>123</v>
      </c>
    </row>
    <row r="46" spans="2:41" ht="6" customHeight="1" x14ac:dyDescent="0.2">
      <c r="B46" s="132"/>
    </row>
    <row r="47" spans="2:41" ht="12" customHeight="1" x14ac:dyDescent="0.2">
      <c r="B47" s="133" t="s">
        <v>162</v>
      </c>
    </row>
    <row r="48" spans="2:41" ht="12" customHeight="1" x14ac:dyDescent="0.2">
      <c r="B48" s="133" t="s">
        <v>124</v>
      </c>
    </row>
    <row r="49" spans="2:2" ht="6" customHeight="1" x14ac:dyDescent="0.2">
      <c r="B49" s="132"/>
    </row>
    <row r="50" spans="2:2" ht="12" customHeight="1" x14ac:dyDescent="0.2">
      <c r="B50" s="133" t="s">
        <v>170</v>
      </c>
    </row>
    <row r="51" spans="2:2" ht="12" customHeight="1" x14ac:dyDescent="0.2">
      <c r="B51" s="133" t="s">
        <v>125</v>
      </c>
    </row>
    <row r="52" spans="2:2" ht="6" customHeight="1" x14ac:dyDescent="0.2">
      <c r="B52" s="132"/>
    </row>
    <row r="53" spans="2:2" ht="12" customHeight="1" x14ac:dyDescent="0.2">
      <c r="B53" s="133" t="s">
        <v>173</v>
      </c>
    </row>
    <row r="54" spans="2:2" ht="12" customHeight="1" x14ac:dyDescent="0.2">
      <c r="B54" s="133" t="s">
        <v>126</v>
      </c>
    </row>
    <row r="55" spans="2:2" ht="6" customHeight="1" x14ac:dyDescent="0.2"/>
    <row r="56" spans="2:2" ht="12" customHeight="1" x14ac:dyDescent="0.2">
      <c r="B56" s="133" t="s">
        <v>137</v>
      </c>
    </row>
    <row r="57" spans="2:2" ht="12" customHeight="1" x14ac:dyDescent="0.2">
      <c r="B57" s="133" t="s">
        <v>138</v>
      </c>
    </row>
    <row r="58" spans="2:2" ht="6" customHeight="1" x14ac:dyDescent="0.2">
      <c r="B58" s="133"/>
    </row>
    <row r="59" spans="2:2" ht="12" customHeight="1" x14ac:dyDescent="0.2">
      <c r="B59" s="133" t="s">
        <v>130</v>
      </c>
    </row>
    <row r="60" spans="2:2" ht="12" customHeight="1" x14ac:dyDescent="0.2">
      <c r="B60" s="133" t="s">
        <v>131</v>
      </c>
    </row>
    <row r="61" spans="2:2" ht="6" customHeight="1" x14ac:dyDescent="0.2">
      <c r="B61" s="133"/>
    </row>
    <row r="62" spans="2:2" ht="12" customHeight="1" x14ac:dyDescent="0.2">
      <c r="B62" s="133" t="s">
        <v>133</v>
      </c>
    </row>
    <row r="63" spans="2:2" ht="12" customHeight="1" x14ac:dyDescent="0.2">
      <c r="B63" s="133" t="s">
        <v>140</v>
      </c>
    </row>
    <row r="64" spans="2:2" ht="6" customHeight="1" x14ac:dyDescent="0.2">
      <c r="B64" s="133"/>
    </row>
    <row r="65" spans="2:2" ht="12" customHeight="1" x14ac:dyDescent="0.2">
      <c r="B65" s="133" t="s">
        <v>134</v>
      </c>
    </row>
    <row r="66" spans="2:2" ht="12" customHeight="1" x14ac:dyDescent="0.2">
      <c r="B66" s="133" t="s">
        <v>141</v>
      </c>
    </row>
    <row r="67" spans="2:2" ht="6" customHeight="1" x14ac:dyDescent="0.2">
      <c r="B67" s="133"/>
    </row>
    <row r="68" spans="2:2" ht="12" customHeight="1" x14ac:dyDescent="0.2">
      <c r="B68" s="133" t="s">
        <v>132</v>
      </c>
    </row>
    <row r="69" spans="2:2" ht="12" customHeight="1" x14ac:dyDescent="0.2">
      <c r="B69" s="133" t="s">
        <v>142</v>
      </c>
    </row>
    <row r="70" spans="2:2" ht="6" customHeight="1" x14ac:dyDescent="0.2">
      <c r="B70" s="133"/>
    </row>
    <row r="71" spans="2:2" ht="12" customHeight="1" x14ac:dyDescent="0.2">
      <c r="B71" s="133" t="s">
        <v>186</v>
      </c>
    </row>
    <row r="72" spans="2:2" ht="12" customHeight="1" x14ac:dyDescent="0.2">
      <c r="B72" s="133" t="s">
        <v>143</v>
      </c>
    </row>
    <row r="73" spans="2:2" ht="6" customHeight="1" x14ac:dyDescent="0.2">
      <c r="B73" s="133"/>
    </row>
    <row r="74" spans="2:2" ht="12" customHeight="1" x14ac:dyDescent="0.2">
      <c r="B74" s="133" t="s">
        <v>164</v>
      </c>
    </row>
    <row r="75" spans="2:2" ht="12" customHeight="1" x14ac:dyDescent="0.2">
      <c r="B75" s="133" t="s">
        <v>144</v>
      </c>
    </row>
    <row r="76" spans="2:2" ht="6" customHeight="1" x14ac:dyDescent="0.2">
      <c r="B76" s="133"/>
    </row>
    <row r="77" spans="2:2" ht="12" customHeight="1" x14ac:dyDescent="0.2">
      <c r="B77" s="133" t="s">
        <v>165</v>
      </c>
    </row>
    <row r="78" spans="2:2" ht="12" customHeight="1" x14ac:dyDescent="0.2">
      <c r="B78" s="133" t="s">
        <v>145</v>
      </c>
    </row>
    <row r="79" spans="2:2" ht="6" customHeight="1" x14ac:dyDescent="0.2">
      <c r="B79" s="133"/>
    </row>
    <row r="80" spans="2:2" ht="12" customHeight="1" x14ac:dyDescent="0.2">
      <c r="B80" s="133" t="s">
        <v>174</v>
      </c>
    </row>
    <row r="81" spans="2:2" ht="12" customHeight="1" x14ac:dyDescent="0.2">
      <c r="B81" s="133" t="s">
        <v>146</v>
      </c>
    </row>
    <row r="82" spans="2:2" ht="6" customHeight="1" x14ac:dyDescent="0.2">
      <c r="B82" s="133"/>
    </row>
    <row r="83" spans="2:2" ht="12" customHeight="1" x14ac:dyDescent="0.2">
      <c r="B83" s="133" t="s">
        <v>175</v>
      </c>
    </row>
    <row r="84" spans="2:2" ht="12" customHeight="1" x14ac:dyDescent="0.2">
      <c r="B84" s="133" t="s">
        <v>147</v>
      </c>
    </row>
  </sheetData>
  <hyperlinks>
    <hyperlink ref="B12" location="' Historik'!A1" display="Historik: Historical overview of railway transports" xr:uid="{00000000-0004-0000-0100-000000000000}"/>
    <hyperlink ref="B15" location="'K1_K2 '!A1" display="Tabell K1: Persontransporter på järnväg, resor och transportarbete, kvartal  /  Passenger transport by railways, journeys and transport performance, quarterly data" xr:uid="{00000000-0004-0000-0100-000001000000}"/>
    <hyperlink ref="B18" location="'K1_K2 '!A34" display="Tabell K2: Persontransporter på järnväg, resor och transportarbete, rullande fyra kvartal  /  Passenger transport by railways, journeys and transport performance, rolling four quarters" xr:uid="{00000000-0004-0000-0100-000002000000}"/>
    <hyperlink ref="B21" location="K3_K4!A1" display="Tabell K3: Godstransporter på järnväg, transporterad godsmängd och transportarbete, kvartal  /  Goods transport by railway, tonnes carried and transport performance, quarterly data" xr:uid="{00000000-0004-0000-0100-000003000000}"/>
    <hyperlink ref="B24" location="K3_K4!A33" display="Tabell K4: Godstransporter på järnväg, transporterad godsmängd och transportarbete, rullande fyra kvartal  /  Goods transport by railway, tonnes carried and transport performance, rolling four quarters" xr:uid="{00000000-0004-0000-0100-000004000000}"/>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05000000}"/>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06000000}"/>
    <hyperlink ref="B5" location="'Fakta om statistiken (1)'!A1" display="Fakta om statistiken (1)" xr:uid="{00000000-0004-0000-0100-000007000000}"/>
    <hyperlink ref="B7" location="'Fakta om statistiken (2)'!A1" display="Fakta om statistiken (2)" xr:uid="{00000000-0004-0000-0100-000008000000}"/>
    <hyperlink ref="B9" location="Definitioner!A1" display="Definitioner" xr:uid="{00000000-0004-0000-0100-000009000000}"/>
    <hyperlink ref="B33" location="K7_K8!A1" display="Tabell K7: Godstransporter på järnväg, inland, transporterad godsmängd och transportarbete, kvartal  /  Goods transport by railway, domestic consignments, tonnes carried and transport performance, quarterly data    " xr:uid="{00000000-0004-0000-0100-00000A000000}"/>
    <hyperlink ref="B36"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0B000000}"/>
    <hyperlink ref="B39" location="K9_K10!A1" display="Tabell K9: Godstransporter på järnväg, utland, transporterad godsmängd och transportarbete, kvartal  /  Goods transport by railway, cross-border consignments, tonnes carried and transport performance, quarterly data    " xr:uid="{00000000-0004-0000-0100-00000C000000}"/>
    <hyperlink ref="B42"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0D000000}"/>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0E000000}"/>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0F000000}"/>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10000000}"/>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11000000}"/>
    <hyperlink ref="B57" location="'Figur 1'!A1" display="Figure 1: Passenger transport by railway, journeys" xr:uid="{00000000-0004-0000-0100-000012000000}"/>
    <hyperlink ref="B60" location="'Figur 2'!A1" display="Figure 2: Passenger transport by railway, transport performance" xr:uid="{00000000-0004-0000-0100-000013000000}"/>
    <hyperlink ref="B63" location="'Figur 3'!A1" display="Figure 3: Goods transport by railway, tonnes carried" xr:uid="{00000000-0004-0000-0100-000014000000}"/>
    <hyperlink ref="B66" location="'Figur 4'!A1" display="Figure 4: Goods transport by railway, excluding ore on the Ore Railway, tonnes carried" xr:uid="{00000000-0004-0000-0100-000015000000}"/>
    <hyperlink ref="B69" location="'Figur 5'!A1" display="Figure 5: Goods transport by railway, transport performance" xr:uid="{00000000-0004-0000-0100-000016000000}"/>
    <hyperlink ref="B72" location="'Figur 6'!A1" display="Figure 6: Goods transport by railway, excluding ore on the Ore Railway, transport performance" xr:uid="{00000000-0004-0000-0100-000017000000}"/>
    <hyperlink ref="B75" location="'Figur 7'!A1" display="Figure 7: Goods transport by railway, domestic consignments, tonnes carried" xr:uid="{00000000-0004-0000-0100-000018000000}"/>
    <hyperlink ref="B78" location="'Figur 8'!A1" display="Figure 8: Goods transport by railway, domestic consignments, transport performance" xr:uid="{00000000-0004-0000-0100-000019000000}"/>
    <hyperlink ref="B81" location="'Figur 9'!A1" display="Figure 9: Goods transport by railway, cross-border consignments, tonnes carried" xr:uid="{00000000-0004-0000-0100-00001A000000}"/>
    <hyperlink ref="B84" location="'Figur 10'!A1" display="Figure 10: Goods transport by railway, cross-border consignments, transport performance" xr:uid="{00000000-0004-0000-0100-00001B000000}"/>
    <hyperlink ref="B11" location="' Historik'!A1" display="Historik: Historisk översikt av järnvägstransporter" xr:uid="{00000000-0004-0000-0100-00001C000000}"/>
    <hyperlink ref="B14" location="'K1_K2 '!A1" display="Tabell K1: Persontransporter på järnväg, resor och transportarbete, kvartal  /  Passenger transport by railways, journeys and transport performance, quarterly data" xr:uid="{00000000-0004-0000-0100-00001D000000}"/>
    <hyperlink ref="B17" location="'K1_K2 '!A34" display="Tabell K2: Persontransporter på järnväg, resor och transportarbete, rullande fyra kvartal  /  Passenger transport by railways, journeys and transport performance, rolling four quarters" xr:uid="{00000000-0004-0000-0100-00001E000000}"/>
    <hyperlink ref="B20" location="K3_K4!A1" display="Tabell K3: Godstransporter på järnväg, transporterad godsmängd och transportarbete, kvartal  /  Goods transport by railway, tonnes carried and transport performance, quarterly data" xr:uid="{00000000-0004-0000-0100-00001F000000}"/>
    <hyperlink ref="B23" location="K3_K4!A33" display="Tabell K4: Godstransporter på järnväg, transporterad godsmängd och transportarbete, rullande fyra kvartal  /  Goods transport by railway, tonnes carried and transport performance, rolling four quarters" xr:uid="{00000000-0004-0000-0100-000020000000}"/>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21000000}"/>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22000000}"/>
    <hyperlink ref="B32" location="K7_K8!A1" display="Tabell K7: Godstransporter på järnväg, inland, transporterad godsmängd och transportarbete, kvartal  /  Goods transport by railway, domestic consignments, tonnes carried and transport performance, quarterly data    " xr:uid="{00000000-0004-0000-0100-000023000000}"/>
    <hyperlink ref="B35"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24000000}"/>
    <hyperlink ref="B38" location="K9_K10!A1" display="Tabell K9: Godstransporter på järnväg, utland, transporterad godsmängd och transportarbete, kvartal  /  Goods transport by railway, cross-border consignments, tonnes carried and transport performance, quarterly data    " xr:uid="{00000000-0004-0000-0100-000025000000}"/>
    <hyperlink ref="B41"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26000000}"/>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27000000}"/>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28000000}"/>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29000000}"/>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2A000000}"/>
    <hyperlink ref="B56" location="'Figur 1'!A1" display="Figur 1: Persontransporter på järnväg, resor" xr:uid="{00000000-0004-0000-0100-00002B000000}"/>
    <hyperlink ref="B59" location="'Figur 2'!A1" display="Figur 2: Persontransporter på järnväg, transportarbete" xr:uid="{00000000-0004-0000-0100-00002C000000}"/>
    <hyperlink ref="B62" location="'Figur 3'!A1" display="Figur 3: Godstransporter på järnväg, transporterad godsmängd" xr:uid="{00000000-0004-0000-0100-00002D000000}"/>
    <hyperlink ref="B65" location="'Figur 4'!A1" display="'Figur 4'!A1" xr:uid="{00000000-0004-0000-0100-00002E000000}"/>
    <hyperlink ref="B68" location="'Figur 5'!A1" display="Figur 5: Godstransporter på järnväg, transportarbete" xr:uid="{00000000-0004-0000-0100-00002F000000}"/>
    <hyperlink ref="B71" location="'Figur 6'!A1" display="'Figur 6'!A1" xr:uid="{00000000-0004-0000-0100-000030000000}"/>
    <hyperlink ref="B74" location="'Figur 7'!A1" display="Figur 7: Godstransporter på järnväg, inrikes, transporterad godsmängd" xr:uid="{00000000-0004-0000-0100-000031000000}"/>
    <hyperlink ref="B77" location="'Figur 8'!A1" display="Figur 8: Godstransporter på järnväg, inrikes, transportarbete" xr:uid="{00000000-0004-0000-0100-000032000000}"/>
    <hyperlink ref="B80" location="'Figur 9'!A1" display="Figur 9: Godstransporter på järnväg, utrikes, transporterad godsmängd" xr:uid="{00000000-0004-0000-0100-000033000000}"/>
    <hyperlink ref="B83" location="'Figur 10'!A1" display="Figur 10: Godstransporter på järnväg, utrikes, transportarbete" xr:uid="{00000000-0004-0000-0100-000034000000}"/>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164</v>
      </c>
    </row>
    <row r="43" spans="1:1" s="72" customFormat="1" ht="12.75" x14ac:dyDescent="0.2">
      <c r="A43" s="193" t="s">
        <v>144</v>
      </c>
    </row>
    <row r="44" spans="1:1" x14ac:dyDescent="0.2">
      <c r="A44" s="174"/>
    </row>
    <row r="45" spans="1:1" s="164" customFormat="1" ht="12.75" x14ac:dyDescent="0.2">
      <c r="A45" s="243" t="s">
        <v>210</v>
      </c>
    </row>
    <row r="46" spans="1:1" s="164" customFormat="1" ht="12.75" x14ac:dyDescent="0.2">
      <c r="A46" s="244" t="s">
        <v>206</v>
      </c>
    </row>
    <row r="47" spans="1:1" s="164" customFormat="1" ht="12.75" x14ac:dyDescent="0.2">
      <c r="A47" s="243" t="s">
        <v>207</v>
      </c>
    </row>
    <row r="48" spans="1:1" s="164" customFormat="1" ht="12.75" x14ac:dyDescent="0.2">
      <c r="A48" s="244" t="s">
        <v>219</v>
      </c>
    </row>
    <row r="49" spans="1:2" s="164" customFormat="1" ht="12.75" x14ac:dyDescent="0.2">
      <c r="A49" s="244"/>
    </row>
    <row r="50" spans="1:2" s="164" customFormat="1" ht="12.75" x14ac:dyDescent="0.2">
      <c r="A50" s="245" t="s">
        <v>211</v>
      </c>
      <c r="B50" s="194"/>
    </row>
    <row r="51" spans="1:2" s="164" customFormat="1" ht="12.75" x14ac:dyDescent="0.2">
      <c r="A51" s="246" t="s">
        <v>208</v>
      </c>
      <c r="B51" s="194"/>
    </row>
    <row r="52" spans="1:2" s="164" customFormat="1" ht="12.75" x14ac:dyDescent="0.2">
      <c r="A52" s="246" t="s">
        <v>209</v>
      </c>
      <c r="B52" s="194"/>
    </row>
    <row r="53" spans="1:2" s="164" customFormat="1" ht="12.75" x14ac:dyDescent="0.2">
      <c r="A53" s="245" t="s">
        <v>220</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165</v>
      </c>
    </row>
    <row r="43" spans="1:1" s="72" customFormat="1" ht="12.75" x14ac:dyDescent="0.2">
      <c r="A43" s="193" t="s">
        <v>145</v>
      </c>
    </row>
    <row r="45" spans="1:1" s="164" customFormat="1" ht="12.75" x14ac:dyDescent="0.2">
      <c r="A45" s="243" t="s">
        <v>210</v>
      </c>
    </row>
    <row r="46" spans="1:1" s="164" customFormat="1" ht="12.75" x14ac:dyDescent="0.2">
      <c r="A46" s="244" t="s">
        <v>206</v>
      </c>
    </row>
    <row r="47" spans="1:1" s="164" customFormat="1" ht="12.75" x14ac:dyDescent="0.2">
      <c r="A47" s="243" t="s">
        <v>207</v>
      </c>
    </row>
    <row r="48" spans="1:1" s="164" customFormat="1" ht="12.75" x14ac:dyDescent="0.2">
      <c r="A48" s="244" t="s">
        <v>219</v>
      </c>
    </row>
    <row r="49" spans="1:2" s="164" customFormat="1" ht="12.75" x14ac:dyDescent="0.2">
      <c r="A49" s="244"/>
    </row>
    <row r="50" spans="1:2" s="164" customFormat="1" ht="12.75" x14ac:dyDescent="0.2">
      <c r="A50" s="245" t="s">
        <v>211</v>
      </c>
      <c r="B50" s="194"/>
    </row>
    <row r="51" spans="1:2" s="164" customFormat="1" ht="12.75" x14ac:dyDescent="0.2">
      <c r="A51" s="246" t="s">
        <v>208</v>
      </c>
      <c r="B51" s="194"/>
    </row>
    <row r="52" spans="1:2" s="164" customFormat="1" ht="12.75" x14ac:dyDescent="0.2">
      <c r="A52" s="246" t="s">
        <v>209</v>
      </c>
      <c r="B52" s="194"/>
    </row>
    <row r="53" spans="1:2" s="164" customFormat="1" ht="12.75" x14ac:dyDescent="0.2">
      <c r="A53" s="245" t="s">
        <v>220</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174</v>
      </c>
    </row>
    <row r="43" spans="1:1" s="72" customFormat="1" ht="12.75" x14ac:dyDescent="0.2">
      <c r="A43" s="193" t="s">
        <v>146</v>
      </c>
    </row>
    <row r="45" spans="1:1" s="164" customFormat="1" ht="12.75" x14ac:dyDescent="0.2">
      <c r="A45" s="243" t="s">
        <v>210</v>
      </c>
    </row>
    <row r="46" spans="1:1" s="164" customFormat="1" ht="12.75" x14ac:dyDescent="0.2">
      <c r="A46" s="244" t="s">
        <v>206</v>
      </c>
    </row>
    <row r="47" spans="1:1" s="164" customFormat="1" ht="12.75" x14ac:dyDescent="0.2">
      <c r="A47" s="243" t="s">
        <v>207</v>
      </c>
    </row>
    <row r="48" spans="1:1" s="164" customFormat="1" ht="12.75" x14ac:dyDescent="0.2">
      <c r="A48" s="244" t="s">
        <v>219</v>
      </c>
    </row>
    <row r="49" spans="1:2" s="164" customFormat="1" ht="12.75" x14ac:dyDescent="0.2">
      <c r="A49" s="244"/>
    </row>
    <row r="50" spans="1:2" s="164" customFormat="1" ht="12.75" x14ac:dyDescent="0.2">
      <c r="A50" s="245" t="s">
        <v>211</v>
      </c>
      <c r="B50" s="194"/>
    </row>
    <row r="51" spans="1:2" s="164" customFormat="1" ht="12.75" x14ac:dyDescent="0.2">
      <c r="A51" s="246" t="s">
        <v>208</v>
      </c>
      <c r="B51" s="194"/>
    </row>
    <row r="52" spans="1:2" s="164" customFormat="1" ht="12.75" x14ac:dyDescent="0.2">
      <c r="A52" s="246" t="s">
        <v>209</v>
      </c>
      <c r="B52" s="194"/>
    </row>
    <row r="53" spans="1:2" s="164" customFormat="1" ht="12.75" x14ac:dyDescent="0.2">
      <c r="A53" s="245" t="s">
        <v>220</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pageSetUpPr fitToPage="1"/>
  </sheetPr>
  <dimension ref="A41:B52"/>
  <sheetViews>
    <sheetView workbookViewId="0"/>
  </sheetViews>
  <sheetFormatPr defaultColWidth="9.33203125" defaultRowHeight="11.25" x14ac:dyDescent="0.2"/>
  <cols>
    <col min="1" max="16384" width="9.33203125" style="14"/>
  </cols>
  <sheetData>
    <row r="41" spans="1:1" ht="12.75" x14ac:dyDescent="0.2">
      <c r="A41" s="192" t="s">
        <v>175</v>
      </c>
    </row>
    <row r="42" spans="1:1" s="72" customFormat="1" ht="12.75" x14ac:dyDescent="0.2">
      <c r="A42" s="193" t="s">
        <v>147</v>
      </c>
    </row>
    <row r="44" spans="1:1" s="164" customFormat="1" ht="12.75" x14ac:dyDescent="0.2">
      <c r="A44" s="243" t="s">
        <v>210</v>
      </c>
    </row>
    <row r="45" spans="1:1" s="164" customFormat="1" ht="12.75" x14ac:dyDescent="0.2">
      <c r="A45" s="244" t="s">
        <v>206</v>
      </c>
    </row>
    <row r="46" spans="1:1" s="164" customFormat="1" ht="12.75" x14ac:dyDescent="0.2">
      <c r="A46" s="243" t="s">
        <v>207</v>
      </c>
    </row>
    <row r="47" spans="1:1" s="164" customFormat="1" ht="12.75" x14ac:dyDescent="0.2">
      <c r="A47" s="244" t="s">
        <v>219</v>
      </c>
    </row>
    <row r="48" spans="1:1" s="164" customFormat="1" ht="12.75" x14ac:dyDescent="0.2">
      <c r="A48" s="244"/>
    </row>
    <row r="49" spans="1:2" s="164" customFormat="1" ht="12.75" x14ac:dyDescent="0.2">
      <c r="A49" s="245" t="s">
        <v>211</v>
      </c>
      <c r="B49" s="194"/>
    </row>
    <row r="50" spans="1:2" s="164" customFormat="1" ht="12.75" x14ac:dyDescent="0.2">
      <c r="A50" s="246" t="s">
        <v>208</v>
      </c>
      <c r="B50" s="194"/>
    </row>
    <row r="51" spans="1:2" s="164" customFormat="1" ht="12.75" x14ac:dyDescent="0.2">
      <c r="A51" s="246" t="s">
        <v>209</v>
      </c>
      <c r="B51" s="194"/>
    </row>
    <row r="52" spans="1:2" s="164" customFormat="1" ht="12.75" x14ac:dyDescent="0.2">
      <c r="A52" s="245" t="s">
        <v>220</v>
      </c>
      <c r="B52" s="194"/>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pageSetUpPr fitToPage="1"/>
  </sheetPr>
  <dimension ref="A1:AE75"/>
  <sheetViews>
    <sheetView zoomScaleNormal="100" workbookViewId="0">
      <pane xSplit="3" ySplit="3" topLeftCell="K49" activePane="bottomRight" state="frozen"/>
      <selection pane="topRight" activeCell="C1" sqref="C1"/>
      <selection pane="bottomLeft" activeCell="A3" sqref="A3"/>
      <selection pane="bottomRight" activeCell="B64" sqref="B64:B69"/>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314" t="s">
        <v>31</v>
      </c>
      <c r="E1" s="315"/>
      <c r="F1" s="315"/>
      <c r="G1" s="315"/>
      <c r="H1" s="315"/>
      <c r="I1" s="315"/>
      <c r="J1" s="283"/>
      <c r="K1" s="283"/>
      <c r="L1" s="283"/>
      <c r="M1" s="316"/>
      <c r="N1" s="13"/>
      <c r="O1" s="13"/>
      <c r="P1" s="13"/>
      <c r="Q1" s="13"/>
      <c r="R1" s="319" t="s">
        <v>106</v>
      </c>
      <c r="S1" s="320"/>
      <c r="T1" s="320"/>
      <c r="U1" s="320"/>
      <c r="V1" s="320"/>
      <c r="W1" s="320"/>
      <c r="X1" s="290"/>
      <c r="Y1" s="290"/>
      <c r="Z1" s="290"/>
      <c r="AA1" s="290"/>
      <c r="AB1" s="290"/>
      <c r="AC1" s="290"/>
      <c r="AD1" s="99"/>
      <c r="AE1" s="99"/>
    </row>
    <row r="2" spans="1:31" ht="37.5" customHeight="1" x14ac:dyDescent="0.2">
      <c r="D2" s="317" t="s">
        <v>10</v>
      </c>
      <c r="E2" s="318"/>
      <c r="F2" s="317" t="s">
        <v>11</v>
      </c>
      <c r="G2" s="318"/>
      <c r="H2" s="321" t="s">
        <v>12</v>
      </c>
      <c r="I2" s="321"/>
      <c r="J2" s="317" t="s">
        <v>24</v>
      </c>
      <c r="K2" s="318"/>
      <c r="L2" s="317" t="s">
        <v>25</v>
      </c>
      <c r="M2" s="318"/>
      <c r="N2" s="317" t="s">
        <v>26</v>
      </c>
      <c r="O2" s="318"/>
      <c r="P2" s="317" t="s">
        <v>68</v>
      </c>
      <c r="Q2" s="318"/>
      <c r="R2" s="321" t="s">
        <v>13</v>
      </c>
      <c r="S2" s="321"/>
      <c r="T2" s="317" t="s">
        <v>11</v>
      </c>
      <c r="U2" s="318"/>
      <c r="V2" s="321" t="s">
        <v>12</v>
      </c>
      <c r="W2" s="321"/>
      <c r="X2" s="317" t="s">
        <v>24</v>
      </c>
      <c r="Y2" s="318"/>
      <c r="Z2" s="317" t="s">
        <v>25</v>
      </c>
      <c r="AA2" s="318"/>
      <c r="AB2" s="317" t="s">
        <v>26</v>
      </c>
      <c r="AC2" s="318"/>
      <c r="AD2" s="317" t="s">
        <v>157</v>
      </c>
      <c r="AE2" s="318"/>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134">
        <v>5511.1040042147752</v>
      </c>
      <c r="K4" s="7">
        <v>1828.17099249787</v>
      </c>
      <c r="L4" s="134">
        <v>8316.4001700000008</v>
      </c>
      <c r="M4" s="134">
        <v>5259.0908519999994</v>
      </c>
      <c r="N4" s="134">
        <v>9174.4855850871572</v>
      </c>
      <c r="O4" s="7">
        <v>3292.141953868314</v>
      </c>
      <c r="P4" s="134">
        <v>23959.842266666667</v>
      </c>
      <c r="Q4" s="134">
        <v>10824.755976666665</v>
      </c>
      <c r="R4" s="7"/>
      <c r="S4" s="7"/>
      <c r="T4" s="7"/>
      <c r="U4" s="7"/>
      <c r="V4" s="7"/>
      <c r="W4" s="7"/>
      <c r="X4" s="7"/>
      <c r="Y4" s="7"/>
      <c r="Z4" s="134">
        <f t="shared" ref="Z4:AA4" si="0">IF(L4&gt;0,SUM(L1:L4),"")</f>
        <v>8316.4001700000008</v>
      </c>
      <c r="AA4" s="134">
        <f t="shared" si="0"/>
        <v>5259.0908519999994</v>
      </c>
      <c r="AB4" s="7"/>
      <c r="AC4" s="7"/>
      <c r="AD4" s="134">
        <f t="shared" ref="AD4:AD23" si="1">IF(P4&gt;0,SUM(P1:P4),"")</f>
        <v>23959.842266666667</v>
      </c>
      <c r="AE4" s="134">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134">
        <v>5710.8185488301888</v>
      </c>
      <c r="K5" s="7">
        <v>1894.421300415592</v>
      </c>
      <c r="L5" s="134"/>
      <c r="M5" s="134"/>
      <c r="N5" s="134">
        <v>8966.6233688630164</v>
      </c>
      <c r="O5" s="7">
        <v>3217.5533661694167</v>
      </c>
      <c r="P5" s="134"/>
      <c r="Q5" s="134"/>
      <c r="R5" s="7"/>
      <c r="S5" s="7"/>
      <c r="T5" s="7"/>
      <c r="U5" s="7"/>
      <c r="V5" s="7"/>
      <c r="W5" s="7"/>
      <c r="X5" s="7"/>
      <c r="Y5" s="7"/>
      <c r="Z5" s="134" t="str">
        <f t="shared" ref="Z5:AA5" si="4">IF(L5&gt;0,SUM(L2:L5),"")</f>
        <v/>
      </c>
      <c r="AA5" s="134" t="str">
        <f t="shared" si="4"/>
        <v/>
      </c>
      <c r="AB5" s="7"/>
      <c r="AC5" s="7"/>
      <c r="AD5" s="134" t="str">
        <f t="shared" si="1"/>
        <v/>
      </c>
      <c r="AE5" s="134"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134">
        <v>5203.982401524152</v>
      </c>
      <c r="K6" s="7">
        <v>1726.2910779146841</v>
      </c>
      <c r="L6" s="134"/>
      <c r="M6" s="134"/>
      <c r="N6" s="134">
        <v>8564.7968951164294</v>
      </c>
      <c r="O6" s="7">
        <v>3073.3632881397134</v>
      </c>
      <c r="P6" s="134"/>
      <c r="Q6" s="134"/>
      <c r="R6" s="7"/>
      <c r="S6" s="7"/>
      <c r="T6" s="7"/>
      <c r="U6" s="7"/>
      <c r="V6" s="7"/>
      <c r="W6" s="7"/>
      <c r="X6" s="7"/>
      <c r="Y6" s="7"/>
      <c r="Z6" s="134" t="str">
        <f t="shared" ref="Z6:AA6" si="5">IF(L6&gt;0,SUM(L3:L6),"")</f>
        <v/>
      </c>
      <c r="AA6" s="134" t="str">
        <f t="shared" si="5"/>
        <v/>
      </c>
      <c r="AB6" s="7"/>
      <c r="AC6" s="7"/>
      <c r="AD6" s="134" t="str">
        <f t="shared" si="1"/>
        <v/>
      </c>
      <c r="AE6" s="134"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134">
        <v>5621.1032154308859</v>
      </c>
      <c r="K7" s="7">
        <v>1864.6604811718532</v>
      </c>
      <c r="L7" s="134"/>
      <c r="M7" s="134"/>
      <c r="N7" s="134">
        <v>9121.1254176000602</v>
      </c>
      <c r="O7" s="7">
        <v>3272.994368489221</v>
      </c>
      <c r="P7" s="134"/>
      <c r="Q7" s="134"/>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134">
        <f>IF(J7&gt;0,SUM(J4:J7),"")</f>
        <v>22047.008170000001</v>
      </c>
      <c r="Y7" s="7">
        <f t="shared" ref="Y7" si="7">IF(K7&gt;0,SUM(K4:K7),"")</f>
        <v>7313.5438519999998</v>
      </c>
      <c r="Z7" s="134" t="str">
        <f t="shared" ref="Z7:AA7" si="8">IF(L7&gt;0,SUM(L4:L7),"")</f>
        <v/>
      </c>
      <c r="AA7" s="134" t="str">
        <f t="shared" si="8"/>
        <v/>
      </c>
      <c r="AB7" s="134">
        <f t="shared" ref="AB7:AB23" si="9">IF(N8&gt;0,SUM(N4:N7),"")</f>
        <v>35827.031266666665</v>
      </c>
      <c r="AC7" s="7">
        <f t="shared" ref="AC7:AC23" si="10">IF(O7&gt;0,SUM(O4:O7),"")</f>
        <v>12856.052976666664</v>
      </c>
      <c r="AD7" s="134" t="str">
        <f t="shared" si="1"/>
        <v/>
      </c>
      <c r="AE7" s="134"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4">
        <v>5948.2484039302517</v>
      </c>
      <c r="K8" s="7">
        <v>1931.9621515834758</v>
      </c>
      <c r="L8" s="134">
        <v>8441.3562800000018</v>
      </c>
      <c r="M8" s="134">
        <v>5405.9406949999993</v>
      </c>
      <c r="N8" s="134">
        <v>9218.5088400433597</v>
      </c>
      <c r="O8" s="7">
        <v>3326.3664251783948</v>
      </c>
      <c r="P8" s="134">
        <v>24474.824619999999</v>
      </c>
      <c r="Q8" s="134">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134">
        <f t="shared" ref="X8:AA23" si="11">IF(J8&gt;0,SUM(J5:J8),"")</f>
        <v>22484.152569715476</v>
      </c>
      <c r="Y8" s="7">
        <f t="shared" si="11"/>
        <v>7417.3350110856054</v>
      </c>
      <c r="Z8" s="134">
        <f>IF(L8&gt;0,SUM(L5:L8),"")</f>
        <v>8441.3562800000018</v>
      </c>
      <c r="AA8" s="134">
        <f t="shared" si="11"/>
        <v>5405.9406949999993</v>
      </c>
      <c r="AB8" s="134">
        <f t="shared" si="9"/>
        <v>35871.054521622864</v>
      </c>
      <c r="AC8" s="7">
        <f t="shared" si="10"/>
        <v>12890.277447976747</v>
      </c>
      <c r="AD8" s="134">
        <f t="shared" si="1"/>
        <v>24474.824619999999</v>
      </c>
      <c r="AE8" s="134">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4">
        <v>5994.2830927086898</v>
      </c>
      <c r="K9" s="7">
        <v>1946.9139946035325</v>
      </c>
      <c r="L9" s="134"/>
      <c r="M9" s="134"/>
      <c r="N9" s="134">
        <v>9387.3487277765507</v>
      </c>
      <c r="O9" s="7">
        <v>3387.2898720754679</v>
      </c>
      <c r="P9" s="134"/>
      <c r="Q9" s="134"/>
      <c r="R9" s="7">
        <f t="shared" si="6"/>
        <v>58699.385102248685</v>
      </c>
      <c r="S9" s="7">
        <f t="shared" si="6"/>
        <v>20530.203132994779</v>
      </c>
      <c r="T9" s="7">
        <f t="shared" si="6"/>
        <v>32549.92910224868</v>
      </c>
      <c r="U9" s="7">
        <f t="shared" si="6"/>
        <v>16366.909132994777</v>
      </c>
      <c r="V9" s="7">
        <f t="shared" si="6"/>
        <v>144.54359005791778</v>
      </c>
      <c r="W9" s="7">
        <f t="shared" si="6"/>
        <v>8726.9650400796254</v>
      </c>
      <c r="X9" s="134">
        <f t="shared" ref="X9:Y9" si="14">IF(J9&gt;0,SUM(J6:J9),"")</f>
        <v>22767.61711359398</v>
      </c>
      <c r="Y9" s="7">
        <f t="shared" si="14"/>
        <v>7469.8277052735466</v>
      </c>
      <c r="Z9" s="134" t="str">
        <f t="shared" si="11"/>
        <v/>
      </c>
      <c r="AA9" s="134" t="str">
        <f t="shared" si="11"/>
        <v/>
      </c>
      <c r="AB9" s="134">
        <f t="shared" si="9"/>
        <v>36291.7798805364</v>
      </c>
      <c r="AC9" s="7">
        <f t="shared" si="10"/>
        <v>13060.013953882797</v>
      </c>
      <c r="AD9" s="134" t="str">
        <f t="shared" si="1"/>
        <v/>
      </c>
      <c r="AE9" s="134"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4">
        <v>5553.9717001482913</v>
      </c>
      <c r="K10" s="7">
        <v>1803.9029958067044</v>
      </c>
      <c r="L10" s="134"/>
      <c r="M10" s="134"/>
      <c r="N10" s="134">
        <v>8564.1066240340788</v>
      </c>
      <c r="O10" s="7">
        <v>3090.2347906953746</v>
      </c>
      <c r="P10" s="134"/>
      <c r="Q10" s="134"/>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134">
        <f t="shared" ref="X10:Y10" si="15">IF(J10&gt;0,SUM(J7:J10),"")</f>
        <v>23117.60641221812</v>
      </c>
      <c r="Y10" s="7">
        <f t="shared" si="15"/>
        <v>7547.4396231655664</v>
      </c>
      <c r="Z10" s="134" t="str">
        <f t="shared" si="11"/>
        <v/>
      </c>
      <c r="AA10" s="134" t="str">
        <f t="shared" si="11"/>
        <v/>
      </c>
      <c r="AB10" s="134">
        <f t="shared" si="9"/>
        <v>36291.089609454051</v>
      </c>
      <c r="AC10" s="7">
        <f t="shared" si="10"/>
        <v>13076.885456438458</v>
      </c>
      <c r="AD10" s="134" t="str">
        <f t="shared" si="1"/>
        <v/>
      </c>
      <c r="AE10" s="134"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4">
        <v>6107.473083212768</v>
      </c>
      <c r="K11" s="7">
        <v>1983.6775530062853</v>
      </c>
      <c r="L11" s="134"/>
      <c r="M11" s="134"/>
      <c r="N11" s="134">
        <v>9383.4664281460082</v>
      </c>
      <c r="O11" s="7">
        <v>3385.8890000507618</v>
      </c>
      <c r="P11" s="134"/>
      <c r="Q11" s="134"/>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4">
        <f t="shared" ref="X11:Y11" si="16">IF(J11&gt;0,SUM(J8:J11),"")</f>
        <v>23603.976280000003</v>
      </c>
      <c r="Y11" s="7">
        <f t="shared" si="16"/>
        <v>7666.456694999998</v>
      </c>
      <c r="Z11" s="134" t="str">
        <f t="shared" si="11"/>
        <v/>
      </c>
      <c r="AA11" s="134" t="str">
        <f t="shared" si="11"/>
        <v/>
      </c>
      <c r="AB11" s="134">
        <f t="shared" si="9"/>
        <v>36553.430619999999</v>
      </c>
      <c r="AC11" s="7">
        <f t="shared" si="10"/>
        <v>13189.780088</v>
      </c>
      <c r="AD11" s="134" t="str">
        <f t="shared" si="1"/>
        <v/>
      </c>
      <c r="AE11" s="134"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4">
        <v>6387.9653922997604</v>
      </c>
      <c r="K12" s="7">
        <v>1971.9775586267285</v>
      </c>
      <c r="L12" s="134">
        <v>8509.9605903425436</v>
      </c>
      <c r="M12" s="134">
        <v>5198.8043624918282</v>
      </c>
      <c r="N12" s="134">
        <v>9359.7189046482072</v>
      </c>
      <c r="O12" s="7">
        <v>3412.5639815024783</v>
      </c>
      <c r="P12" s="134">
        <v>26394.643489999999</v>
      </c>
      <c r="Q12" s="134">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4">
        <f t="shared" ref="X12:Y12" si="17">IF(J12&gt;0,SUM(J9:J12),"")</f>
        <v>24043.693268369509</v>
      </c>
      <c r="Y12" s="7">
        <f t="shared" si="17"/>
        <v>7706.4721020432507</v>
      </c>
      <c r="Z12" s="134">
        <f t="shared" si="11"/>
        <v>8509.9605903425436</v>
      </c>
      <c r="AA12" s="134">
        <f t="shared" si="11"/>
        <v>5198.8043624918282</v>
      </c>
      <c r="AB12" s="134">
        <f t="shared" si="9"/>
        <v>36694.640684604849</v>
      </c>
      <c r="AC12" s="7">
        <f t="shared" si="10"/>
        <v>13275.977644324083</v>
      </c>
      <c r="AD12" s="134">
        <f t="shared" si="1"/>
        <v>26394.643489999999</v>
      </c>
      <c r="AE12" s="134">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4">
        <v>6312.9705552673431</v>
      </c>
      <c r="K13" s="7">
        <v>1948.8265040172178</v>
      </c>
      <c r="L13" s="134"/>
      <c r="M13" s="134"/>
      <c r="N13" s="134">
        <v>10261.224318033332</v>
      </c>
      <c r="O13" s="7">
        <v>3741.2538635586334</v>
      </c>
      <c r="P13" s="134"/>
      <c r="Q13" s="134"/>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4">
        <f t="shared" ref="X13:Y13" si="18">IF(J13&gt;0,SUM(J10:J13),"")</f>
        <v>24362.380730928166</v>
      </c>
      <c r="Y13" s="7">
        <f t="shared" si="18"/>
        <v>7708.3846114569369</v>
      </c>
      <c r="Z13" s="134" t="str">
        <f t="shared" si="11"/>
        <v/>
      </c>
      <c r="AA13" s="134" t="str">
        <f t="shared" si="11"/>
        <v/>
      </c>
      <c r="AB13" s="134">
        <f t="shared" si="9"/>
        <v>37568.516274861628</v>
      </c>
      <c r="AC13" s="7">
        <f t="shared" si="10"/>
        <v>13629.941635807249</v>
      </c>
      <c r="AD13" s="134" t="str">
        <f t="shared" si="1"/>
        <v/>
      </c>
      <c r="AE13" s="134"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4">
        <v>5820.0710837064198</v>
      </c>
      <c r="K14" s="7">
        <v>1796.6674616797661</v>
      </c>
      <c r="L14" s="134"/>
      <c r="M14" s="134"/>
      <c r="N14" s="134">
        <v>9361.2977919037439</v>
      </c>
      <c r="O14" s="7">
        <v>3413.139645561836</v>
      </c>
      <c r="P14" s="134"/>
      <c r="Q14" s="134"/>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4">
        <f t="shared" ref="X14:Y14" si="19">IF(J14&gt;0,SUM(J11:J14),"")</f>
        <v>24628.480114486294</v>
      </c>
      <c r="Y14" s="7">
        <f t="shared" si="19"/>
        <v>7701.1490773299975</v>
      </c>
      <c r="Z14" s="134" t="str">
        <f t="shared" si="11"/>
        <v/>
      </c>
      <c r="AA14" s="134" t="str">
        <f t="shared" si="11"/>
        <v/>
      </c>
      <c r="AB14" s="134">
        <f t="shared" si="9"/>
        <v>38365.707442731291</v>
      </c>
      <c r="AC14" s="7">
        <f t="shared" si="10"/>
        <v>13952.84649067371</v>
      </c>
      <c r="AD14" s="134" t="str">
        <f t="shared" si="1"/>
        <v/>
      </c>
      <c r="AE14" s="134"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4">
        <v>5937.4735590690198</v>
      </c>
      <c r="K15" s="7">
        <v>1832.9098381681158</v>
      </c>
      <c r="L15" s="134"/>
      <c r="M15" s="134"/>
      <c r="N15" s="134">
        <v>9757.3694754147164</v>
      </c>
      <c r="O15" s="7">
        <v>3557.5478243770522</v>
      </c>
      <c r="P15" s="134"/>
      <c r="Q15" s="134"/>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4">
        <f t="shared" ref="X15:Y15" si="20">IF(J15&gt;0,SUM(J12:J15),"")</f>
        <v>24458.480590342544</v>
      </c>
      <c r="Y15" s="7">
        <f t="shared" si="20"/>
        <v>7550.3813624918284</v>
      </c>
      <c r="Z15" s="134" t="str">
        <f t="shared" si="11"/>
        <v/>
      </c>
      <c r="AA15" s="134" t="str">
        <f t="shared" si="11"/>
        <v/>
      </c>
      <c r="AB15" s="134">
        <f t="shared" si="9"/>
        <v>38739.610489999999</v>
      </c>
      <c r="AC15" s="7">
        <f t="shared" si="10"/>
        <v>14124.505315</v>
      </c>
      <c r="AD15" s="134" t="str">
        <f t="shared" si="1"/>
        <v/>
      </c>
      <c r="AE15" s="134"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5">
        <v>6136.9324928052529</v>
      </c>
      <c r="K16" s="8">
        <v>1857.7542020436917</v>
      </c>
      <c r="L16" s="135">
        <v>8444.6249236853873</v>
      </c>
      <c r="M16" s="135">
        <v>5022.8433239402675</v>
      </c>
      <c r="N16" s="135">
        <v>10258.204717591558</v>
      </c>
      <c r="O16" s="8">
        <v>3765.6068938609137</v>
      </c>
      <c r="P16" s="135">
        <v>27844.676356314612</v>
      </c>
      <c r="Q16" s="135">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4">
        <f t="shared" ref="X16:Y16" si="24">IF(J16&gt;0,SUM(J13:J16),"")</f>
        <v>24207.447690848036</v>
      </c>
      <c r="Y16" s="7">
        <f t="shared" si="24"/>
        <v>7436.1580059087919</v>
      </c>
      <c r="Z16" s="134">
        <f t="shared" si="11"/>
        <v>8444.6249236853873</v>
      </c>
      <c r="AA16" s="134">
        <f t="shared" si="11"/>
        <v>5022.8433239402675</v>
      </c>
      <c r="AB16" s="134">
        <f t="shared" si="9"/>
        <v>39638.096302943348</v>
      </c>
      <c r="AC16" s="7">
        <f t="shared" si="10"/>
        <v>14477.548227358435</v>
      </c>
      <c r="AD16" s="134">
        <f t="shared" si="1"/>
        <v>27844.676356314612</v>
      </c>
      <c r="AE16" s="134">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5">
        <v>6235.9274661167319</v>
      </c>
      <c r="K17" s="8">
        <v>1887.7216699710661</v>
      </c>
      <c r="L17" s="135"/>
      <c r="M17" s="135"/>
      <c r="N17" s="135">
        <v>10244.426594223316</v>
      </c>
      <c r="O17" s="8">
        <v>3760.549186614056</v>
      </c>
      <c r="P17" s="135"/>
      <c r="Q17" s="135"/>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4">
        <f t="shared" ref="X17:Y17" si="25">IF(J17&gt;0,SUM(J14:J17),"")</f>
        <v>24130.404601697424</v>
      </c>
      <c r="Y17" s="7">
        <f t="shared" si="25"/>
        <v>7375.0531718626398</v>
      </c>
      <c r="Z17" s="134" t="str">
        <f t="shared" si="11"/>
        <v/>
      </c>
      <c r="AA17" s="134" t="str">
        <f t="shared" si="11"/>
        <v/>
      </c>
      <c r="AB17" s="134">
        <f t="shared" si="9"/>
        <v>39621.298579133334</v>
      </c>
      <c r="AC17" s="7">
        <f t="shared" si="10"/>
        <v>14496.843550413858</v>
      </c>
      <c r="AD17" s="134" t="str">
        <f t="shared" si="1"/>
        <v/>
      </c>
      <c r="AE17" s="134"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5">
        <v>5978.3456565068254</v>
      </c>
      <c r="K18" s="8">
        <v>1809.7472601606555</v>
      </c>
      <c r="L18" s="135"/>
      <c r="M18" s="135"/>
      <c r="N18" s="135">
        <v>9680.5135914199673</v>
      </c>
      <c r="O18" s="8">
        <v>3553.5466214134804</v>
      </c>
      <c r="P18" s="135"/>
      <c r="Q18" s="135"/>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4">
        <f t="shared" ref="X18:Y18" si="26">IF(J18&gt;0,SUM(J15:J18),"")</f>
        <v>24288.679174497833</v>
      </c>
      <c r="Y18" s="7">
        <f t="shared" si="26"/>
        <v>7388.1329703435295</v>
      </c>
      <c r="Z18" s="134" t="str">
        <f t="shared" si="11"/>
        <v/>
      </c>
      <c r="AA18" s="134" t="str">
        <f t="shared" si="11"/>
        <v/>
      </c>
      <c r="AB18" s="134">
        <f t="shared" si="9"/>
        <v>39940.514378649561</v>
      </c>
      <c r="AC18" s="7">
        <f t="shared" si="10"/>
        <v>14637.250526265503</v>
      </c>
      <c r="AD18" s="134" t="str">
        <f t="shared" si="1"/>
        <v/>
      </c>
      <c r="AE18" s="134"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5">
        <v>6018.1673082565749</v>
      </c>
      <c r="K19" s="8">
        <v>1821.801953764854</v>
      </c>
      <c r="L19" s="135"/>
      <c r="M19" s="135"/>
      <c r="N19" s="135">
        <v>10391.956453079771</v>
      </c>
      <c r="O19" s="8">
        <v>3814.704808270496</v>
      </c>
      <c r="P19" s="135"/>
      <c r="Q19" s="135"/>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4">
        <f t="shared" ref="X19:Y19" si="27">IF(J19&gt;0,SUM(J16:J19),"")</f>
        <v>24369.372923685387</v>
      </c>
      <c r="Y19" s="7">
        <f t="shared" si="27"/>
        <v>7377.0250859402677</v>
      </c>
      <c r="Z19" s="134" t="str">
        <f t="shared" si="11"/>
        <v/>
      </c>
      <c r="AA19" s="134" t="str">
        <f t="shared" si="11"/>
        <v/>
      </c>
      <c r="AB19" s="134">
        <f t="shared" si="9"/>
        <v>40575.101356314612</v>
      </c>
      <c r="AC19" s="7">
        <f t="shared" si="10"/>
        <v>14894.407510158948</v>
      </c>
      <c r="AD19" s="134" t="str">
        <f t="shared" si="1"/>
        <v/>
      </c>
      <c r="AE19" s="134"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5">
        <v>6263.6056086353901</v>
      </c>
      <c r="K20" s="8">
        <v>1899.2458270751313</v>
      </c>
      <c r="L20" s="135">
        <v>8720.6268753839286</v>
      </c>
      <c r="M20" s="135">
        <v>5204.9891914295185</v>
      </c>
      <c r="N20" s="135">
        <v>10819.285663517023</v>
      </c>
      <c r="O20" s="8">
        <v>3959.7321422698651</v>
      </c>
      <c r="P20" s="135">
        <v>29163.762900000002</v>
      </c>
      <c r="Q20" s="135">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4">
        <f t="shared" ref="X20:Y20" si="34">IF(J20&gt;0,SUM(J17:J20),"")</f>
        <v>24496.046039515521</v>
      </c>
      <c r="Y20" s="7">
        <f t="shared" si="34"/>
        <v>7418.5167109717067</v>
      </c>
      <c r="Z20" s="134">
        <f t="shared" si="11"/>
        <v>8720.6268753839286</v>
      </c>
      <c r="AA20" s="134">
        <f t="shared" si="11"/>
        <v>5204.9891914295185</v>
      </c>
      <c r="AB20" s="134">
        <f t="shared" si="9"/>
        <v>41136.182302240079</v>
      </c>
      <c r="AC20" s="7">
        <f t="shared" si="10"/>
        <v>15088.532758567897</v>
      </c>
      <c r="AD20" s="134">
        <f t="shared" si="1"/>
        <v>29163.762900000002</v>
      </c>
      <c r="AE20" s="134">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5">
        <v>6352.3437361493516</v>
      </c>
      <c r="K21" s="8">
        <v>1926.1529360014979</v>
      </c>
      <c r="L21" s="8"/>
      <c r="M21" s="8"/>
      <c r="N21" s="135">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4">
        <f t="shared" ref="X21:Y21" si="35">IF(J21&gt;0,SUM(J18:J21),"")</f>
        <v>24612.462309548144</v>
      </c>
      <c r="Y21" s="7">
        <f t="shared" si="35"/>
        <v>7456.9479770021389</v>
      </c>
      <c r="Z21" s="7" t="str">
        <f t="shared" si="11"/>
        <v/>
      </c>
      <c r="AA21" s="7" t="str">
        <f t="shared" si="11"/>
        <v/>
      </c>
      <c r="AB21" s="134">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5">
        <v>6024.1274184083559</v>
      </c>
      <c r="K22" s="8">
        <v>1826.631428614739</v>
      </c>
      <c r="L22" s="8"/>
      <c r="M22" s="8"/>
      <c r="N22" s="135">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4">
        <f t="shared" ref="X22:Y22" si="36">IF(J22&gt;0,SUM(J19:J22),"")</f>
        <v>24658.244071449673</v>
      </c>
      <c r="Y22" s="7">
        <f t="shared" si="36"/>
        <v>7473.8321454562229</v>
      </c>
      <c r="Z22" s="7" t="str">
        <f t="shared" si="11"/>
        <v/>
      </c>
      <c r="AA22" s="7" t="str">
        <f t="shared" si="11"/>
        <v/>
      </c>
      <c r="AB22" s="134">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5">
        <v>6321.9581121908304</v>
      </c>
      <c r="K23" s="8">
        <v>1916.9394297381509</v>
      </c>
      <c r="L23" s="8"/>
      <c r="M23" s="8"/>
      <c r="N23" s="135">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4">
        <f t="shared" ref="X23:Y23" si="37">IF(J23&gt;0,SUM(J20:J23),"")</f>
        <v>24962.034875383928</v>
      </c>
      <c r="Y23" s="7">
        <f t="shared" si="37"/>
        <v>7568.96962142952</v>
      </c>
      <c r="Z23" s="7" t="str">
        <f t="shared" si="11"/>
        <v/>
      </c>
      <c r="AA23" s="7" t="str">
        <f t="shared" si="11"/>
        <v/>
      </c>
      <c r="AB23" s="134">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249">
        <v>57.848412893731478</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249">
        <v>57.652275421058199</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249">
        <v>52.70007588725872</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249">
        <v>61.615120197684476</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1">
        <f t="shared" si="12"/>
        <v>2018</v>
      </c>
      <c r="C64" s="1" t="str">
        <f t="shared" si="13"/>
        <v>Kvartal 1</v>
      </c>
      <c r="D64" s="7">
        <v>18776.032929997018</v>
      </c>
      <c r="E64" s="7">
        <v>5957.5970709439562</v>
      </c>
      <c r="F64" s="10">
        <v>10520.297712406507</v>
      </c>
      <c r="G64" s="10">
        <v>4676.5620580439563</v>
      </c>
      <c r="H64" s="249">
        <v>60.925763210183682</v>
      </c>
      <c r="I64" s="10">
        <v>3303.8834667733177</v>
      </c>
      <c r="J64" s="10">
        <v>8287.5995531782955</v>
      </c>
      <c r="K64" s="10">
        <v>2394.1899850204918</v>
      </c>
      <c r="L64" s="10">
        <v>2983.044299463264</v>
      </c>
      <c r="M64" s="10">
        <v>1605.3270557204919</v>
      </c>
      <c r="N64" s="10">
        <v>10488.433376818723</v>
      </c>
      <c r="O64" s="10">
        <v>3563.4070859234644</v>
      </c>
      <c r="P64" s="10">
        <v>7537.2534129432433</v>
      </c>
      <c r="Q64" s="10">
        <v>3071.2350023234644</v>
      </c>
      <c r="R64" s="7">
        <f t="shared" si="61"/>
        <v>70555.756350426716</v>
      </c>
      <c r="S64" s="7">
        <f t="shared" si="62"/>
        <v>22350.919497565417</v>
      </c>
      <c r="T64" s="7">
        <f t="shared" si="63"/>
        <v>38163.464414172529</v>
      </c>
      <c r="U64" s="7">
        <f t="shared" si="64"/>
        <v>17209.047246723618</v>
      </c>
      <c r="V64" s="7">
        <f>IF(H64&gt;0,SUM(H61:H64),"")</f>
        <v>232.89323471618508</v>
      </c>
      <c r="W64" s="7">
        <f t="shared" si="66"/>
        <v>13378.394306465356</v>
      </c>
      <c r="X64" s="7">
        <f t="shared" si="67"/>
        <v>32302.016098072694</v>
      </c>
      <c r="Y64" s="7">
        <f t="shared" si="68"/>
        <v>8924.1908919806647</v>
      </c>
      <c r="Z64" s="7">
        <f t="shared" si="69"/>
        <v>12080.00604590659</v>
      </c>
      <c r="AA64" s="7">
        <f t="shared" si="70"/>
        <v>5874.6016292379136</v>
      </c>
      <c r="AB64" s="7">
        <f t="shared" si="57"/>
        <v>38253.740252354022</v>
      </c>
      <c r="AC64" s="7">
        <f t="shared" si="59"/>
        <v>13426.728605584751</v>
      </c>
      <c r="AD64" s="7">
        <f t="shared" si="58"/>
        <v>26083.458368265936</v>
      </c>
      <c r="AE64" s="7">
        <f t="shared" si="60"/>
        <v>11334.445617485704</v>
      </c>
    </row>
    <row r="65" spans="1:31" x14ac:dyDescent="0.2">
      <c r="A65" s="6" t="str">
        <f t="shared" si="3"/>
        <v>2018 Kvartal 2</v>
      </c>
      <c r="B65" s="11">
        <f t="shared" si="12"/>
        <v>2018</v>
      </c>
      <c r="C65" s="1" t="str">
        <f t="shared" si="13"/>
        <v>Kvartal 2</v>
      </c>
      <c r="D65" s="7">
        <v>18162.33640855765</v>
      </c>
      <c r="E65" s="7">
        <v>5879.5577681693649</v>
      </c>
      <c r="F65" s="7">
        <v>10452.204218099203</v>
      </c>
      <c r="G65" s="7">
        <v>4668.0806380693648</v>
      </c>
      <c r="H65" s="250">
        <v>62.258939115867676</v>
      </c>
      <c r="I65" s="7">
        <v>3454.2547655821031</v>
      </c>
      <c r="J65" s="7">
        <v>8003.6734394370396</v>
      </c>
      <c r="K65" s="7">
        <v>2395.6747817399719</v>
      </c>
      <c r="L65" s="7">
        <v>3202.9966543368764</v>
      </c>
      <c r="M65" s="7">
        <v>1678.2562565399721</v>
      </c>
      <c r="N65" s="7">
        <v>10158.662969120611</v>
      </c>
      <c r="O65" s="7">
        <v>3483.882986429393</v>
      </c>
      <c r="P65" s="7">
        <v>7249.2075637623266</v>
      </c>
      <c r="Q65" s="7">
        <v>2989.8243815293927</v>
      </c>
      <c r="R65" s="7">
        <f t="shared" si="61"/>
        <v>71877.201730315399</v>
      </c>
      <c r="S65" s="7">
        <f t="shared" si="62"/>
        <v>22933.198477215439</v>
      </c>
      <c r="T65" s="7">
        <f t="shared" si="63"/>
        <v>39227.159330868257</v>
      </c>
      <c r="U65" s="7">
        <f t="shared" si="64"/>
        <v>17762.718309591997</v>
      </c>
      <c r="V65" s="7">
        <f t="shared" si="65"/>
        <v>237.49989841099455</v>
      </c>
      <c r="W65" s="7">
        <f t="shared" si="66"/>
        <v>13464.01944057621</v>
      </c>
      <c r="X65" s="7">
        <f t="shared" si="67"/>
        <v>32579.265203131527</v>
      </c>
      <c r="Y65" s="7">
        <f t="shared" si="68"/>
        <v>9076.8300545470211</v>
      </c>
      <c r="Z65" s="7">
        <f t="shared" si="69"/>
        <v>12233.509514049609</v>
      </c>
      <c r="AA65" s="7">
        <f t="shared" si="70"/>
        <v>6024.0013018280488</v>
      </c>
      <c r="AB65" s="7">
        <f t="shared" si="57"/>
        <v>39297.936527183876</v>
      </c>
      <c r="AC65" s="7">
        <f t="shared" si="59"/>
        <v>13856.368422668418</v>
      </c>
      <c r="AD65" s="7">
        <f t="shared" si="58"/>
        <v>26993.649816818644</v>
      </c>
      <c r="AE65" s="7">
        <f t="shared" si="60"/>
        <v>11738.717007763946</v>
      </c>
    </row>
    <row r="66" spans="1:31" x14ac:dyDescent="0.2">
      <c r="A66" s="6" t="str">
        <f t="shared" si="3"/>
        <v>2018 Kvartal 3</v>
      </c>
      <c r="B66" s="11">
        <f t="shared" si="12"/>
        <v>2018</v>
      </c>
      <c r="C66" s="1" t="str">
        <f t="shared" si="13"/>
        <v>Kvartal 3</v>
      </c>
      <c r="D66" s="7">
        <v>18196.586809584034</v>
      </c>
      <c r="E66" s="7">
        <v>5842.9603734031207</v>
      </c>
      <c r="F66" s="7">
        <v>9963.7190572727741</v>
      </c>
      <c r="G66" s="7">
        <v>4510.4236904031204</v>
      </c>
      <c r="H66" s="250">
        <v>56.927196609519449</v>
      </c>
      <c r="I66" s="7">
        <v>3264.0658915842396</v>
      </c>
      <c r="J66" s="7">
        <v>8361.9834823138226</v>
      </c>
      <c r="K66" s="7">
        <v>2214.169345969417</v>
      </c>
      <c r="L66" s="7">
        <v>3387.7733818872684</v>
      </c>
      <c r="M66" s="7">
        <v>1483.8461199694173</v>
      </c>
      <c r="N66" s="7">
        <v>9834.6033272702116</v>
      </c>
      <c r="O66" s="7">
        <v>3628.7910274337037</v>
      </c>
      <c r="P66" s="7">
        <v>6575.9456753855056</v>
      </c>
      <c r="Q66" s="7">
        <v>3026.5775704337034</v>
      </c>
      <c r="R66" s="7">
        <f t="shared" si="61"/>
        <v>73380.051851780532</v>
      </c>
      <c r="S66" s="7">
        <f t="shared" si="62"/>
        <v>23474.283358907196</v>
      </c>
      <c r="T66" s="7">
        <f t="shared" si="63"/>
        <v>40584.83091311594</v>
      </c>
      <c r="U66" s="7">
        <f t="shared" si="64"/>
        <v>18268.102610724967</v>
      </c>
      <c r="V66" s="7">
        <f t="shared" si="65"/>
        <v>241.72701913325528</v>
      </c>
      <c r="W66" s="7">
        <f t="shared" si="66"/>
        <v>13442.844637155933</v>
      </c>
      <c r="X66" s="7">
        <f t="shared" si="67"/>
        <v>33059.399110076396</v>
      </c>
      <c r="Y66" s="7">
        <f t="shared" si="68"/>
        <v>9242.1733123087943</v>
      </c>
      <c r="Z66" s="7">
        <f t="shared" si="69"/>
        <v>12659.091872365843</v>
      </c>
      <c r="AA66" s="7">
        <f t="shared" si="70"/>
        <v>6175.2235863507412</v>
      </c>
      <c r="AB66" s="7">
        <f t="shared" si="57"/>
        <v>40320.652741704129</v>
      </c>
      <c r="AC66" s="7">
        <f t="shared" si="59"/>
        <v>14232.110046598402</v>
      </c>
      <c r="AD66" s="7">
        <f t="shared" si="58"/>
        <v>27925.739040750097</v>
      </c>
      <c r="AE66" s="7">
        <f t="shared" si="60"/>
        <v>12092.879024374226</v>
      </c>
    </row>
    <row r="67" spans="1:31" x14ac:dyDescent="0.2">
      <c r="A67" s="6" t="str">
        <f t="shared" si="3"/>
        <v>2018 Kvartal 4</v>
      </c>
      <c r="B67" s="11">
        <f t="shared" si="12"/>
        <v>2018</v>
      </c>
      <c r="C67" s="1" t="str">
        <f t="shared" si="13"/>
        <v>Kvartal 4</v>
      </c>
      <c r="D67" s="7">
        <v>19159.712598252467</v>
      </c>
      <c r="E67" s="7">
        <v>6182.545096134947</v>
      </c>
      <c r="F67" s="7">
        <v>10977.729758612692</v>
      </c>
      <c r="G67" s="7">
        <v>4890.7807327349474</v>
      </c>
      <c r="H67" s="250">
        <v>66.378493906735571</v>
      </c>
      <c r="I67" s="7">
        <v>3524.5941233158082</v>
      </c>
      <c r="J67" s="7">
        <v>8729.7172200809528</v>
      </c>
      <c r="K67" s="7">
        <v>2304.4189034056621</v>
      </c>
      <c r="L67" s="7">
        <v>3830.9793593227105</v>
      </c>
      <c r="M67" s="7">
        <v>1619.4698607056623</v>
      </c>
      <c r="N67" s="7">
        <v>10429.995378171514</v>
      </c>
      <c r="O67" s="7">
        <v>3878.1261927292849</v>
      </c>
      <c r="P67" s="7">
        <v>7146.7503992899801</v>
      </c>
      <c r="Q67" s="7">
        <v>3271.3108720292848</v>
      </c>
      <c r="R67" s="7">
        <f t="shared" si="61"/>
        <v>74294.668746391166</v>
      </c>
      <c r="S67" s="7">
        <f t="shared" si="62"/>
        <v>23862.660308651393</v>
      </c>
      <c r="T67" s="7">
        <f t="shared" si="63"/>
        <v>41913.950746391172</v>
      </c>
      <c r="U67" s="7">
        <f t="shared" si="64"/>
        <v>18745.84711925139</v>
      </c>
      <c r="V67" s="7">
        <f t="shared" si="65"/>
        <v>246.49039284230639</v>
      </c>
      <c r="W67" s="7">
        <f t="shared" si="66"/>
        <v>13546.798247255469</v>
      </c>
      <c r="X67" s="7">
        <f t="shared" si="67"/>
        <v>33382.973695010107</v>
      </c>
      <c r="Y67" s="7">
        <f t="shared" si="68"/>
        <v>9308.4530161355433</v>
      </c>
      <c r="Z67" s="7">
        <f t="shared" si="69"/>
        <v>13404.793695010121</v>
      </c>
      <c r="AA67" s="7">
        <f t="shared" si="70"/>
        <v>6386.8992929355436</v>
      </c>
      <c r="AB67" s="7">
        <f t="shared" si="57"/>
        <v>40911.695051381059</v>
      </c>
      <c r="AC67" s="7">
        <f t="shared" si="59"/>
        <v>14554.207292515846</v>
      </c>
      <c r="AD67" s="7">
        <f t="shared" si="58"/>
        <v>28509.157051381055</v>
      </c>
      <c r="AE67" s="7">
        <f t="shared" si="60"/>
        <v>12358.947826315845</v>
      </c>
    </row>
    <row r="68" spans="1:31" x14ac:dyDescent="0.2">
      <c r="A68" s="6" t="str">
        <f t="shared" si="3"/>
        <v>2019 Kvartal 1</v>
      </c>
      <c r="B68" s="11">
        <f t="shared" si="12"/>
        <v>2019</v>
      </c>
      <c r="C68" s="1" t="str">
        <f t="shared" si="13"/>
        <v>Kvartal 1</v>
      </c>
      <c r="D68" s="7">
        <v>18141.138647586184</v>
      </c>
      <c r="E68" s="7">
        <v>5838.8475743822337</v>
      </c>
      <c r="F68" s="7">
        <v>11014.615647586183</v>
      </c>
      <c r="G68" s="7">
        <v>4707.9385893822337</v>
      </c>
      <c r="H68" s="250">
        <v>64.968280989725685</v>
      </c>
      <c r="I68" s="7">
        <v>3507.2234190113695</v>
      </c>
      <c r="J68" s="7">
        <v>7803.3344099859205</v>
      </c>
      <c r="K68" s="7">
        <v>2208.8829964525012</v>
      </c>
      <c r="L68" s="7">
        <v>3376.6114099859205</v>
      </c>
      <c r="M68" s="7">
        <v>1567.5189865525012</v>
      </c>
      <c r="N68" s="7">
        <v>10337.804237600263</v>
      </c>
      <c r="O68" s="7">
        <v>3629.9645779297325</v>
      </c>
      <c r="P68" s="7">
        <v>7638.004237600263</v>
      </c>
      <c r="Q68" s="7">
        <v>3140.4196028297324</v>
      </c>
      <c r="R68" s="7">
        <f t="shared" si="61"/>
        <v>73659.774463980342</v>
      </c>
      <c r="S68" s="7">
        <f t="shared" si="62"/>
        <v>23743.910812089667</v>
      </c>
      <c r="T68" s="7">
        <f t="shared" si="63"/>
        <v>42408.268681570851</v>
      </c>
      <c r="U68" s="7">
        <f t="shared" si="64"/>
        <v>18777.223650589665</v>
      </c>
      <c r="V68" s="7">
        <f t="shared" si="65"/>
        <v>250.53291062184837</v>
      </c>
      <c r="W68" s="7">
        <f t="shared" si="66"/>
        <v>13750.138199493522</v>
      </c>
      <c r="X68" s="7">
        <f t="shared" si="67"/>
        <v>32898.708551817734</v>
      </c>
      <c r="Y68" s="7">
        <f t="shared" si="68"/>
        <v>9123.1460275675527</v>
      </c>
      <c r="Z68" s="7">
        <f t="shared" si="69"/>
        <v>13798.360805532777</v>
      </c>
      <c r="AA68" s="7">
        <f t="shared" si="70"/>
        <v>6349.0912237675529</v>
      </c>
      <c r="AB68" s="7">
        <f t="shared" si="57"/>
        <v>40761.065912162601</v>
      </c>
      <c r="AC68" s="7">
        <f t="shared" si="59"/>
        <v>14620.764784522114</v>
      </c>
      <c r="AD68" s="7">
        <f t="shared" si="58"/>
        <v>28609.907876038076</v>
      </c>
      <c r="AE68" s="7">
        <f t="shared" si="60"/>
        <v>12428.132426822112</v>
      </c>
    </row>
    <row r="69" spans="1:31" x14ac:dyDescent="0.2">
      <c r="A69" s="6" t="str">
        <f t="shared" ref="A69:A75" si="71">CONCATENATE(B69," ",C69)</f>
        <v>2019 Kvartal 2</v>
      </c>
      <c r="B69" s="11">
        <f t="shared" si="12"/>
        <v>2019</v>
      </c>
      <c r="C69" s="1" t="str">
        <f t="shared" si="13"/>
        <v>Kvartal 2</v>
      </c>
      <c r="D69" s="7">
        <v>19014.341400835525</v>
      </c>
      <c r="E69" s="7">
        <v>5981.4902162686121</v>
      </c>
      <c r="F69" s="7">
        <v>10870.509400835525</v>
      </c>
      <c r="G69" s="7">
        <v>4717.1212346686125</v>
      </c>
      <c r="H69" s="250">
        <v>65.7579459722362</v>
      </c>
      <c r="I69" s="7">
        <v>3650.5049137078913</v>
      </c>
      <c r="J69" s="7">
        <v>8424.6742366239978</v>
      </c>
      <c r="K69" s="7">
        <v>2393.8147922616045</v>
      </c>
      <c r="L69" s="7">
        <v>3423.626236623998</v>
      </c>
      <c r="M69" s="7">
        <v>1666.7540430616045</v>
      </c>
      <c r="N69" s="7">
        <v>10589.667164211527</v>
      </c>
      <c r="O69" s="7">
        <v>3587.6754240070077</v>
      </c>
      <c r="P69" s="7">
        <v>7446.8831642115265</v>
      </c>
      <c r="Q69" s="7">
        <v>3050.367191607008</v>
      </c>
      <c r="R69" s="7">
        <f t="shared" si="61"/>
        <v>74511.779456258198</v>
      </c>
      <c r="S69" s="7">
        <f t="shared" si="62"/>
        <v>23845.843260188914</v>
      </c>
      <c r="T69" s="7">
        <f t="shared" si="63"/>
        <v>42826.573864307175</v>
      </c>
      <c r="U69" s="7">
        <f t="shared" si="64"/>
        <v>18826.264247188912</v>
      </c>
      <c r="V69" s="7">
        <f t="shared" si="65"/>
        <v>254.03191747821691</v>
      </c>
      <c r="W69" s="7">
        <f t="shared" si="66"/>
        <v>13946.38834761931</v>
      </c>
      <c r="X69" s="7">
        <f t="shared" si="67"/>
        <v>33319.70934900469</v>
      </c>
      <c r="Y69" s="7">
        <f t="shared" si="68"/>
        <v>9121.2860380891852</v>
      </c>
      <c r="Z69" s="7">
        <f t="shared" si="69"/>
        <v>14018.990387819897</v>
      </c>
      <c r="AA69" s="7">
        <f t="shared" si="70"/>
        <v>6337.5890102891854</v>
      </c>
      <c r="AB69" s="7">
        <f t="shared" si="57"/>
        <v>41192.070107253516</v>
      </c>
      <c r="AC69" s="7">
        <f t="shared" si="59"/>
        <v>14724.557222099727</v>
      </c>
      <c r="AD69" s="7">
        <f t="shared" si="58"/>
        <v>28807.583476487274</v>
      </c>
      <c r="AE69" s="7">
        <f t="shared" si="60"/>
        <v>12488.675236899729</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O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64" t="s">
        <v>77</v>
      </c>
      <c r="B1" s="264"/>
      <c r="C1" s="264"/>
      <c r="D1" s="264"/>
      <c r="E1" s="264"/>
      <c r="F1" s="264"/>
      <c r="G1" s="264"/>
      <c r="H1" s="264"/>
      <c r="I1" s="264"/>
      <c r="J1" s="264"/>
      <c r="K1" s="264"/>
      <c r="L1" s="264"/>
      <c r="M1" s="264"/>
      <c r="N1" s="264"/>
      <c r="O1" s="264"/>
      <c r="P1" s="264"/>
      <c r="Q1" s="264"/>
      <c r="R1" s="264"/>
      <c r="S1" s="264"/>
      <c r="T1" s="264"/>
      <c r="U1" s="265"/>
    </row>
    <row r="2" spans="1:38" ht="15" customHeight="1" x14ac:dyDescent="0.2">
      <c r="A2" s="263"/>
      <c r="B2" s="263"/>
      <c r="C2" s="263"/>
      <c r="D2" s="263"/>
      <c r="E2" s="263"/>
      <c r="F2" s="263"/>
      <c r="G2" s="263"/>
      <c r="H2" s="263"/>
      <c r="I2" s="263"/>
      <c r="J2" s="263"/>
      <c r="K2" s="263"/>
      <c r="L2" s="263"/>
      <c r="M2" s="263"/>
      <c r="N2" s="263"/>
      <c r="O2" s="263"/>
      <c r="P2" s="263"/>
      <c r="Q2" s="263"/>
      <c r="R2" s="263"/>
      <c r="S2" s="263"/>
    </row>
    <row r="3" spans="1:38" ht="15" customHeight="1" x14ac:dyDescent="0.2">
      <c r="A3" s="124"/>
      <c r="B3" s="154"/>
      <c r="C3" s="155"/>
      <c r="D3" s="155"/>
      <c r="E3" s="155"/>
      <c r="F3" s="155"/>
      <c r="G3" s="155"/>
      <c r="H3" s="155"/>
      <c r="I3" s="155"/>
      <c r="J3" s="155"/>
      <c r="K3" s="155"/>
      <c r="L3" s="155"/>
      <c r="M3" s="155"/>
      <c r="N3" s="155"/>
      <c r="O3" s="155"/>
      <c r="P3" s="155"/>
      <c r="Q3" s="155"/>
      <c r="R3" s="155"/>
      <c r="S3" s="155"/>
    </row>
    <row r="4" spans="1:38" ht="6" customHeight="1" x14ac:dyDescent="0.2">
      <c r="A4" s="124"/>
      <c r="B4" s="154"/>
      <c r="C4" s="155"/>
      <c r="D4" s="155"/>
      <c r="E4" s="155"/>
      <c r="F4" s="155"/>
      <c r="G4" s="155"/>
      <c r="H4" s="155"/>
      <c r="I4" s="155"/>
      <c r="J4" s="155"/>
      <c r="K4" s="155"/>
      <c r="L4" s="155"/>
      <c r="M4" s="155"/>
      <c r="N4" s="155"/>
      <c r="O4" s="155"/>
      <c r="P4" s="155"/>
      <c r="Q4" s="155"/>
      <c r="R4" s="155"/>
      <c r="S4" s="155"/>
    </row>
    <row r="5" spans="1:38" ht="46.5" customHeight="1" x14ac:dyDescent="0.2">
      <c r="A5" s="266"/>
      <c r="B5" s="266"/>
      <c r="C5" s="266"/>
      <c r="D5" s="266"/>
      <c r="E5" s="266"/>
      <c r="F5" s="266"/>
      <c r="G5" s="266"/>
      <c r="H5" s="266"/>
      <c r="I5" s="266"/>
      <c r="J5" s="266"/>
      <c r="K5" s="266"/>
      <c r="L5" s="266"/>
      <c r="M5" s="266"/>
      <c r="N5" s="266"/>
      <c r="O5" s="266"/>
      <c r="P5" s="266"/>
      <c r="Q5" s="266"/>
      <c r="R5" s="266"/>
      <c r="S5" s="266"/>
      <c r="T5" s="267"/>
      <c r="U5" s="267"/>
    </row>
    <row r="6" spans="1:38" ht="6" customHeight="1" x14ac:dyDescent="0.2">
      <c r="A6" s="157"/>
      <c r="B6" s="157"/>
      <c r="C6" s="157"/>
      <c r="D6" s="157"/>
      <c r="E6" s="157"/>
      <c r="F6" s="157"/>
      <c r="G6" s="157"/>
      <c r="H6" s="157"/>
      <c r="I6" s="157"/>
      <c r="J6" s="157"/>
      <c r="K6" s="157"/>
      <c r="L6" s="157"/>
      <c r="M6" s="157"/>
      <c r="N6" s="157"/>
      <c r="O6" s="157"/>
      <c r="P6" s="157"/>
      <c r="Q6" s="157"/>
      <c r="R6" s="157"/>
      <c r="S6" s="157"/>
    </row>
    <row r="7" spans="1:38" ht="18" customHeight="1" x14ac:dyDescent="0.2">
      <c r="A7" s="266"/>
      <c r="B7" s="266"/>
      <c r="C7" s="266"/>
      <c r="D7" s="266"/>
      <c r="E7" s="266"/>
      <c r="F7" s="266"/>
      <c r="G7" s="266"/>
      <c r="H7" s="266"/>
      <c r="I7" s="266"/>
      <c r="J7" s="266"/>
      <c r="K7" s="266"/>
      <c r="L7" s="266"/>
      <c r="M7" s="266"/>
      <c r="N7" s="266"/>
      <c r="O7" s="266"/>
      <c r="P7" s="266"/>
      <c r="Q7" s="266"/>
      <c r="R7" s="266"/>
      <c r="S7" s="266"/>
      <c r="T7" s="267"/>
      <c r="U7" s="267"/>
    </row>
    <row r="8" spans="1:38" ht="6" customHeight="1" x14ac:dyDescent="0.2">
      <c r="A8" s="176"/>
      <c r="B8" s="176"/>
      <c r="C8" s="176"/>
      <c r="D8" s="176"/>
      <c r="E8" s="176"/>
      <c r="F8" s="176"/>
      <c r="G8" s="176"/>
      <c r="H8" s="176"/>
      <c r="I8" s="176"/>
      <c r="J8" s="176"/>
      <c r="K8" s="176"/>
      <c r="L8" s="176"/>
      <c r="M8" s="176"/>
      <c r="N8" s="176"/>
      <c r="O8" s="176"/>
      <c r="P8" s="176"/>
      <c r="Q8" s="176"/>
      <c r="R8" s="176"/>
      <c r="S8" s="156"/>
    </row>
    <row r="9" spans="1:38" ht="51.75" customHeight="1" x14ac:dyDescent="0.2">
      <c r="A9" s="266"/>
      <c r="B9" s="266"/>
      <c r="C9" s="266"/>
      <c r="D9" s="266"/>
      <c r="E9" s="266"/>
      <c r="F9" s="266"/>
      <c r="G9" s="266"/>
      <c r="H9" s="266"/>
      <c r="I9" s="266"/>
      <c r="J9" s="266"/>
      <c r="K9" s="266"/>
      <c r="L9" s="266"/>
      <c r="M9" s="266"/>
      <c r="N9" s="266"/>
      <c r="O9" s="266"/>
      <c r="P9" s="266"/>
      <c r="Q9" s="266"/>
      <c r="R9" s="266"/>
      <c r="S9" s="266"/>
      <c r="T9" s="267"/>
      <c r="U9" s="267"/>
    </row>
    <row r="10" spans="1:38" ht="6" customHeight="1" x14ac:dyDescent="0.2">
      <c r="A10" s="176"/>
      <c r="B10" s="176"/>
      <c r="C10" s="176"/>
      <c r="D10" s="176"/>
      <c r="E10" s="176"/>
      <c r="F10" s="176"/>
      <c r="G10" s="176"/>
      <c r="H10" s="176"/>
      <c r="I10" s="176"/>
      <c r="J10" s="176"/>
      <c r="K10" s="176"/>
      <c r="L10" s="176"/>
      <c r="M10" s="176"/>
      <c r="N10" s="176"/>
      <c r="O10" s="176"/>
      <c r="P10" s="176"/>
      <c r="Q10" s="176"/>
      <c r="R10" s="176"/>
      <c r="S10" s="176"/>
    </row>
    <row r="11" spans="1:38" ht="42" customHeight="1" x14ac:dyDescent="0.2">
      <c r="A11" s="266"/>
      <c r="B11" s="266"/>
      <c r="C11" s="266"/>
      <c r="D11" s="266"/>
      <c r="E11" s="266"/>
      <c r="F11" s="266"/>
      <c r="G11" s="266"/>
      <c r="H11" s="266"/>
      <c r="I11" s="266"/>
      <c r="J11" s="266"/>
      <c r="K11" s="266"/>
      <c r="L11" s="266"/>
      <c r="M11" s="266"/>
      <c r="N11" s="266"/>
      <c r="O11" s="266"/>
      <c r="P11" s="266"/>
      <c r="Q11" s="266"/>
      <c r="R11" s="266"/>
      <c r="S11" s="266"/>
      <c r="T11" s="266"/>
      <c r="U11" s="266"/>
    </row>
    <row r="12" spans="1:38" ht="6" customHeight="1" x14ac:dyDescent="0.2">
      <c r="A12" s="266"/>
      <c r="B12" s="266"/>
      <c r="C12" s="266"/>
      <c r="D12" s="266"/>
      <c r="E12" s="266"/>
      <c r="F12" s="266"/>
      <c r="G12" s="266"/>
      <c r="H12" s="266"/>
      <c r="I12" s="266"/>
      <c r="J12" s="266"/>
      <c r="K12" s="266"/>
      <c r="L12" s="266"/>
      <c r="M12" s="266"/>
      <c r="N12" s="266"/>
      <c r="O12" s="266"/>
      <c r="P12" s="266"/>
      <c r="Q12" s="266"/>
      <c r="R12" s="266"/>
      <c r="S12" s="266"/>
      <c r="T12" s="266"/>
      <c r="U12" s="266"/>
      <c r="V12" s="161"/>
      <c r="W12" s="161"/>
      <c r="X12" s="161"/>
      <c r="Y12" s="161"/>
      <c r="Z12" s="161"/>
      <c r="AA12" s="161"/>
      <c r="AB12" s="161"/>
      <c r="AC12" s="161"/>
      <c r="AD12" s="161"/>
      <c r="AE12" s="161"/>
      <c r="AF12" s="161"/>
      <c r="AG12" s="161"/>
      <c r="AH12" s="161"/>
      <c r="AI12" s="161"/>
      <c r="AJ12" s="161"/>
      <c r="AK12" s="161"/>
      <c r="AL12" s="161"/>
    </row>
    <row r="13" spans="1:38" ht="82.5" customHeight="1" x14ac:dyDescent="0.2">
      <c r="A13" s="266"/>
      <c r="B13" s="266"/>
      <c r="C13" s="266"/>
      <c r="D13" s="266"/>
      <c r="E13" s="266"/>
      <c r="F13" s="266"/>
      <c r="G13" s="266"/>
      <c r="H13" s="266"/>
      <c r="I13" s="266"/>
      <c r="J13" s="266"/>
      <c r="K13" s="266"/>
      <c r="L13" s="266"/>
      <c r="M13" s="266"/>
      <c r="N13" s="266"/>
      <c r="O13" s="266"/>
      <c r="P13" s="266"/>
      <c r="Q13" s="266"/>
      <c r="R13" s="266"/>
      <c r="S13" s="266"/>
      <c r="T13" s="266"/>
      <c r="U13" s="266"/>
    </row>
    <row r="14" spans="1:38" ht="6" customHeight="1" x14ac:dyDescent="0.2">
      <c r="A14" s="266"/>
      <c r="B14" s="266"/>
      <c r="C14" s="266"/>
      <c r="D14" s="266"/>
      <c r="E14" s="266"/>
      <c r="F14" s="266"/>
      <c r="G14" s="266"/>
      <c r="H14" s="266"/>
      <c r="I14" s="266"/>
      <c r="J14" s="266"/>
      <c r="K14" s="266"/>
      <c r="L14" s="266"/>
      <c r="M14" s="266"/>
      <c r="N14" s="266"/>
      <c r="O14" s="266"/>
      <c r="P14" s="266"/>
      <c r="Q14" s="266"/>
      <c r="R14" s="266"/>
      <c r="S14" s="266"/>
      <c r="T14" s="266"/>
      <c r="U14" s="266"/>
    </row>
    <row r="15" spans="1:38" ht="30.75" customHeight="1" x14ac:dyDescent="0.2">
      <c r="A15" s="266"/>
      <c r="B15" s="266"/>
      <c r="C15" s="266"/>
      <c r="D15" s="266"/>
      <c r="E15" s="266"/>
      <c r="F15" s="266"/>
      <c r="G15" s="266"/>
      <c r="H15" s="266"/>
      <c r="I15" s="266"/>
      <c r="J15" s="266"/>
      <c r="K15" s="266"/>
      <c r="L15" s="266"/>
      <c r="M15" s="266"/>
      <c r="N15" s="266"/>
      <c r="O15" s="266"/>
      <c r="P15" s="266"/>
      <c r="Q15" s="266"/>
      <c r="R15" s="266"/>
      <c r="S15" s="266"/>
      <c r="T15" s="266"/>
      <c r="U15" s="266"/>
    </row>
    <row r="16" spans="1:38" ht="6" customHeight="1" x14ac:dyDescent="0.2">
      <c r="A16" s="266"/>
      <c r="B16" s="266"/>
      <c r="C16" s="266"/>
      <c r="D16" s="266"/>
      <c r="E16" s="266"/>
      <c r="F16" s="266"/>
      <c r="G16" s="266"/>
      <c r="H16" s="266"/>
      <c r="I16" s="266"/>
      <c r="J16" s="266"/>
      <c r="K16" s="266"/>
      <c r="L16" s="266"/>
      <c r="M16" s="266"/>
      <c r="N16" s="266"/>
      <c r="O16" s="266"/>
      <c r="P16" s="266"/>
      <c r="Q16" s="266"/>
      <c r="R16" s="266"/>
      <c r="S16" s="266"/>
      <c r="T16" s="266"/>
      <c r="U16" s="266"/>
    </row>
    <row r="17" spans="1:21" ht="77.25" customHeight="1" x14ac:dyDescent="0.2">
      <c r="A17" s="266"/>
      <c r="B17" s="266"/>
      <c r="C17" s="266"/>
      <c r="D17" s="266"/>
      <c r="E17" s="266"/>
      <c r="F17" s="266"/>
      <c r="G17" s="266"/>
      <c r="H17" s="266"/>
      <c r="I17" s="266"/>
      <c r="J17" s="266"/>
      <c r="K17" s="266"/>
      <c r="L17" s="266"/>
      <c r="M17" s="266"/>
      <c r="N17" s="266"/>
      <c r="O17" s="266"/>
      <c r="P17" s="266"/>
      <c r="Q17" s="266"/>
      <c r="R17" s="266"/>
      <c r="S17" s="266"/>
      <c r="T17" s="266"/>
      <c r="U17" s="266"/>
    </row>
    <row r="18" spans="1:21" ht="6" customHeight="1" x14ac:dyDescent="0.2">
      <c r="A18" s="157"/>
      <c r="B18" s="157"/>
      <c r="C18" s="157"/>
      <c r="D18" s="157"/>
      <c r="E18" s="157"/>
      <c r="F18" s="157"/>
      <c r="G18" s="157"/>
      <c r="H18" s="157"/>
      <c r="I18" s="157"/>
      <c r="J18" s="157"/>
      <c r="K18" s="157"/>
      <c r="L18" s="157"/>
      <c r="M18" s="157"/>
      <c r="N18" s="157"/>
      <c r="O18" s="157"/>
      <c r="P18" s="157"/>
      <c r="Q18" s="157"/>
      <c r="R18" s="157"/>
      <c r="S18" s="157"/>
    </row>
    <row r="19" spans="1:21" ht="12" customHeight="1" x14ac:dyDescent="0.2">
      <c r="A19" s="266"/>
      <c r="B19" s="266"/>
      <c r="C19" s="266"/>
      <c r="D19" s="266"/>
      <c r="E19" s="266"/>
      <c r="F19" s="266"/>
      <c r="G19" s="266"/>
      <c r="H19" s="266"/>
      <c r="I19" s="266"/>
      <c r="J19" s="266"/>
      <c r="K19" s="266"/>
      <c r="L19" s="266"/>
      <c r="M19" s="266"/>
      <c r="N19" s="266"/>
      <c r="O19" s="266"/>
      <c r="P19" s="266"/>
      <c r="Q19" s="266"/>
      <c r="R19" s="266"/>
      <c r="S19" s="266"/>
    </row>
    <row r="20" spans="1:21" ht="11.25" customHeight="1" x14ac:dyDescent="0.2">
      <c r="A20" s="268"/>
      <c r="B20" s="268"/>
      <c r="C20" s="268"/>
      <c r="D20" s="268"/>
      <c r="E20" s="268"/>
      <c r="F20" s="268"/>
      <c r="G20" s="268"/>
      <c r="H20" s="268"/>
      <c r="I20" s="268"/>
      <c r="J20" s="268"/>
      <c r="K20" s="268"/>
      <c r="L20" s="268"/>
      <c r="M20" s="268"/>
      <c r="N20" s="268"/>
      <c r="O20" s="268"/>
      <c r="P20" s="268"/>
      <c r="Q20" s="268"/>
      <c r="R20" s="268"/>
      <c r="S20" s="268"/>
    </row>
    <row r="21" spans="1:21" ht="11.25" customHeight="1" x14ac:dyDescent="0.2">
      <c r="A21" s="269"/>
      <c r="B21" s="269"/>
      <c r="C21" s="269"/>
      <c r="D21" s="269"/>
      <c r="E21" s="269"/>
      <c r="F21" s="269"/>
      <c r="G21" s="269"/>
      <c r="H21" s="269"/>
      <c r="I21" s="269"/>
      <c r="J21" s="269"/>
      <c r="K21" s="269"/>
      <c r="L21" s="269"/>
      <c r="M21" s="269"/>
      <c r="N21" s="269"/>
      <c r="O21" s="269"/>
      <c r="P21" s="269"/>
      <c r="Q21" s="269"/>
      <c r="R21" s="269"/>
      <c r="S21" s="269"/>
      <c r="T21" s="127"/>
      <c r="U21" s="127"/>
    </row>
    <row r="22" spans="1:21" ht="11.25" customHeight="1" x14ac:dyDescent="0.2">
      <c r="A22" s="156"/>
      <c r="B22" s="156"/>
      <c r="C22" s="156"/>
      <c r="D22" s="156"/>
      <c r="E22" s="156"/>
      <c r="F22" s="156"/>
      <c r="G22" s="156"/>
      <c r="H22" s="156"/>
      <c r="I22" s="156"/>
      <c r="J22" s="156"/>
      <c r="K22" s="156"/>
      <c r="L22" s="156"/>
      <c r="M22" s="156"/>
      <c r="N22" s="156"/>
      <c r="O22" s="156"/>
      <c r="P22" s="156"/>
      <c r="Q22" s="156"/>
      <c r="R22" s="156"/>
      <c r="S22" s="156"/>
    </row>
    <row r="23" spans="1:21" ht="11.25" customHeight="1" x14ac:dyDescent="0.2">
      <c r="A23" s="153"/>
      <c r="B23" s="157"/>
      <c r="C23" s="157"/>
      <c r="D23" s="157"/>
      <c r="E23" s="157"/>
      <c r="F23" s="157"/>
      <c r="G23" s="157"/>
      <c r="H23" s="157"/>
      <c r="I23" s="157"/>
      <c r="J23" s="157"/>
      <c r="K23" s="157"/>
      <c r="L23" s="157"/>
      <c r="M23" s="157"/>
      <c r="N23" s="157"/>
      <c r="O23" s="157"/>
      <c r="P23" s="157"/>
      <c r="Q23" s="157"/>
      <c r="R23" s="157"/>
      <c r="S23" s="157"/>
    </row>
    <row r="24" spans="1:21" ht="11.25" customHeight="1" x14ac:dyDescent="0.2">
      <c r="A24" s="268"/>
      <c r="B24" s="268"/>
      <c r="C24" s="268"/>
      <c r="D24" s="268"/>
      <c r="E24" s="268"/>
      <c r="F24" s="268"/>
      <c r="G24" s="268"/>
      <c r="H24" s="268"/>
      <c r="I24" s="268"/>
      <c r="J24" s="268"/>
      <c r="K24" s="268"/>
      <c r="L24" s="268"/>
      <c r="M24" s="268"/>
      <c r="N24" s="268"/>
      <c r="O24" s="268"/>
      <c r="P24" s="268"/>
      <c r="Q24" s="268"/>
      <c r="R24" s="268"/>
      <c r="S24" s="268"/>
    </row>
    <row r="25" spans="1:21" ht="11.25" customHeight="1" x14ac:dyDescent="0.2">
      <c r="A25" s="157"/>
      <c r="B25" s="157"/>
      <c r="C25" s="157"/>
      <c r="D25" s="157"/>
      <c r="E25" s="157"/>
      <c r="F25" s="157"/>
      <c r="G25" s="157"/>
      <c r="H25" s="157"/>
      <c r="I25" s="157"/>
      <c r="J25" s="157"/>
      <c r="K25" s="157"/>
      <c r="L25" s="157"/>
      <c r="M25" s="157"/>
      <c r="N25" s="157"/>
      <c r="O25" s="157"/>
      <c r="P25" s="157"/>
      <c r="Q25" s="157"/>
      <c r="R25" s="157"/>
      <c r="S25" s="157"/>
    </row>
    <row r="26" spans="1:21" ht="11.25" customHeight="1" x14ac:dyDescent="0.2">
      <c r="A26" s="153"/>
      <c r="B26" s="156"/>
      <c r="C26" s="156"/>
      <c r="D26" s="156"/>
      <c r="E26" s="156"/>
      <c r="F26" s="156"/>
      <c r="G26" s="156"/>
      <c r="H26" s="156"/>
      <c r="I26" s="156"/>
      <c r="J26" s="156"/>
      <c r="K26" s="156"/>
      <c r="L26" s="156"/>
      <c r="M26" s="156"/>
      <c r="N26" s="156"/>
      <c r="O26" s="156"/>
      <c r="P26" s="156"/>
      <c r="Q26" s="156"/>
      <c r="R26" s="156"/>
      <c r="S26" s="156"/>
    </row>
    <row r="27" spans="1:21" ht="11.25" customHeight="1" x14ac:dyDescent="0.2">
      <c r="A27" s="268"/>
      <c r="B27" s="268"/>
      <c r="C27" s="268"/>
      <c r="D27" s="268"/>
      <c r="E27" s="268"/>
      <c r="F27" s="268"/>
      <c r="G27" s="268"/>
      <c r="H27" s="268"/>
      <c r="I27" s="268"/>
      <c r="J27" s="268"/>
      <c r="K27" s="268"/>
      <c r="L27" s="268"/>
      <c r="M27" s="268"/>
      <c r="N27" s="268"/>
      <c r="O27" s="268"/>
      <c r="P27" s="268"/>
      <c r="Q27" s="268"/>
      <c r="R27" s="268"/>
      <c r="S27" s="268"/>
    </row>
    <row r="28" spans="1:21" ht="11.25" customHeight="1" x14ac:dyDescent="0.2">
      <c r="A28" s="268"/>
      <c r="B28" s="268"/>
      <c r="C28" s="268"/>
      <c r="D28" s="268"/>
      <c r="E28" s="268"/>
      <c r="F28" s="268"/>
      <c r="G28" s="268"/>
      <c r="H28" s="268"/>
      <c r="I28" s="268"/>
      <c r="J28" s="268"/>
      <c r="K28" s="268"/>
      <c r="L28" s="268"/>
      <c r="M28" s="268"/>
      <c r="N28" s="268"/>
      <c r="O28" s="268"/>
      <c r="P28" s="268"/>
      <c r="Q28" s="268"/>
      <c r="R28" s="268"/>
      <c r="S28" s="268"/>
    </row>
    <row r="29" spans="1:21" ht="11.25" customHeight="1" x14ac:dyDescent="0.2">
      <c r="A29" s="158"/>
      <c r="B29" s="158"/>
      <c r="C29" s="158"/>
      <c r="D29" s="158"/>
      <c r="E29" s="158"/>
      <c r="F29" s="158"/>
      <c r="G29" s="158"/>
      <c r="H29" s="158"/>
      <c r="I29" s="158"/>
      <c r="J29" s="158"/>
      <c r="K29" s="158"/>
      <c r="L29" s="158"/>
      <c r="M29" s="158"/>
      <c r="N29" s="158"/>
      <c r="O29" s="158"/>
      <c r="P29" s="158"/>
      <c r="Q29" s="158"/>
      <c r="R29" s="158"/>
      <c r="S29" s="158"/>
    </row>
    <row r="30" spans="1:21" ht="11.25" customHeight="1" x14ac:dyDescent="0.2">
      <c r="A30" s="153"/>
      <c r="B30" s="156"/>
      <c r="C30" s="156"/>
      <c r="D30" s="156"/>
      <c r="E30" s="156"/>
      <c r="F30" s="156"/>
      <c r="G30" s="156"/>
      <c r="H30" s="156"/>
      <c r="I30" s="156"/>
      <c r="J30" s="156"/>
      <c r="K30" s="156"/>
      <c r="L30" s="156"/>
      <c r="M30" s="156"/>
      <c r="N30" s="156"/>
      <c r="O30" s="156"/>
      <c r="P30" s="156"/>
      <c r="Q30" s="156"/>
      <c r="R30" s="156"/>
      <c r="S30" s="156"/>
    </row>
    <row r="31" spans="1:21" ht="11.25" customHeight="1" x14ac:dyDescent="0.2">
      <c r="A31" s="268"/>
      <c r="B31" s="268"/>
      <c r="C31" s="268"/>
      <c r="D31" s="268"/>
      <c r="E31" s="268"/>
      <c r="F31" s="268"/>
      <c r="G31" s="268"/>
      <c r="H31" s="268"/>
      <c r="I31" s="268"/>
      <c r="J31" s="268"/>
      <c r="K31" s="268"/>
      <c r="L31" s="268"/>
      <c r="M31" s="268"/>
      <c r="N31" s="268"/>
      <c r="O31" s="268"/>
      <c r="P31" s="268"/>
      <c r="Q31" s="268"/>
      <c r="R31" s="268"/>
      <c r="S31" s="268"/>
    </row>
    <row r="32" spans="1:21" ht="11.25" customHeight="1" x14ac:dyDescent="0.2">
      <c r="A32" s="268"/>
      <c r="B32" s="268"/>
      <c r="C32" s="268"/>
      <c r="D32" s="268"/>
      <c r="E32" s="268"/>
      <c r="F32" s="268"/>
      <c r="G32" s="268"/>
      <c r="H32" s="268"/>
      <c r="I32" s="268"/>
      <c r="J32" s="268"/>
      <c r="K32" s="268"/>
      <c r="L32" s="268"/>
      <c r="M32" s="268"/>
      <c r="N32" s="268"/>
      <c r="O32" s="268"/>
      <c r="P32" s="268"/>
      <c r="Q32" s="268"/>
      <c r="R32" s="268"/>
      <c r="S32" s="268"/>
    </row>
    <row r="33" spans="1:41" ht="11.25" customHeight="1" x14ac:dyDescent="0.2">
      <c r="A33" s="268"/>
      <c r="B33" s="268"/>
      <c r="C33" s="268"/>
      <c r="D33" s="268"/>
      <c r="E33" s="268"/>
      <c r="F33" s="268"/>
      <c r="G33" s="268"/>
      <c r="H33" s="268"/>
      <c r="I33" s="268"/>
      <c r="J33" s="268"/>
      <c r="K33" s="268"/>
      <c r="L33" s="268"/>
      <c r="M33" s="268"/>
      <c r="N33" s="268"/>
      <c r="O33" s="268"/>
      <c r="P33" s="268"/>
      <c r="Q33" s="268"/>
      <c r="R33" s="268"/>
      <c r="S33" s="268"/>
    </row>
    <row r="34" spans="1:41" ht="11.25" customHeight="1" x14ac:dyDescent="0.2">
      <c r="A34" s="268"/>
      <c r="B34" s="268"/>
      <c r="C34" s="268"/>
      <c r="D34" s="268"/>
      <c r="E34" s="268"/>
      <c r="F34" s="268"/>
      <c r="G34" s="268"/>
      <c r="H34" s="268"/>
      <c r="I34" s="268"/>
      <c r="J34" s="268"/>
      <c r="K34" s="268"/>
      <c r="L34" s="268"/>
      <c r="M34" s="268"/>
      <c r="N34" s="268"/>
      <c r="O34" s="268"/>
      <c r="P34" s="268"/>
      <c r="Q34" s="268"/>
      <c r="R34" s="268"/>
      <c r="S34" s="268"/>
    </row>
    <row r="35" spans="1:41" ht="11.25" customHeight="1" x14ac:dyDescent="0.2">
      <c r="A35" s="268"/>
      <c r="B35" s="268"/>
      <c r="C35" s="268"/>
      <c r="D35" s="268"/>
      <c r="E35" s="268"/>
      <c r="F35" s="268"/>
      <c r="G35" s="268"/>
      <c r="H35" s="268"/>
      <c r="I35" s="268"/>
      <c r="J35" s="268"/>
      <c r="K35" s="268"/>
      <c r="L35" s="268"/>
      <c r="M35" s="268"/>
      <c r="N35" s="268"/>
      <c r="O35" s="268"/>
      <c r="P35" s="268"/>
      <c r="Q35" s="268"/>
      <c r="R35" s="268"/>
      <c r="S35" s="268"/>
    </row>
    <row r="36" spans="1:41" ht="11.25" customHeight="1" x14ac:dyDescent="0.2"/>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13"/>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59"/>
    </row>
    <row r="53" spans="3:3" ht="11.25" customHeight="1" x14ac:dyDescent="0.2">
      <c r="C53" s="160"/>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15:U15"/>
    <mergeCell ref="A16:U16"/>
    <mergeCell ref="A17:U17"/>
    <mergeCell ref="A7:U7"/>
    <mergeCell ref="A9:U9"/>
    <mergeCell ref="A11:U11"/>
    <mergeCell ref="A12:U12"/>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O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64" t="s">
        <v>77</v>
      </c>
      <c r="B1" s="264"/>
      <c r="C1" s="264"/>
      <c r="D1" s="264"/>
      <c r="E1" s="264"/>
      <c r="F1" s="264"/>
      <c r="G1" s="264"/>
      <c r="H1" s="264"/>
      <c r="I1" s="264"/>
      <c r="J1" s="264"/>
      <c r="K1" s="264"/>
      <c r="L1" s="264"/>
      <c r="M1" s="264"/>
      <c r="N1" s="264"/>
      <c r="O1" s="264"/>
      <c r="P1" s="264"/>
      <c r="Q1" s="264"/>
      <c r="R1" s="264"/>
      <c r="S1" s="264"/>
      <c r="T1" s="264"/>
      <c r="U1" s="265"/>
    </row>
    <row r="2" spans="1:21" ht="11.25" customHeight="1" x14ac:dyDescent="0.2">
      <c r="A2" s="156"/>
      <c r="B2" s="156"/>
      <c r="C2" s="156"/>
      <c r="D2" s="156"/>
      <c r="E2" s="156"/>
      <c r="F2" s="156"/>
      <c r="G2" s="156"/>
      <c r="H2" s="156"/>
      <c r="I2" s="156"/>
      <c r="J2" s="156"/>
      <c r="K2" s="156"/>
      <c r="L2" s="156"/>
      <c r="M2" s="156"/>
      <c r="N2" s="156"/>
      <c r="O2" s="156"/>
      <c r="P2" s="156"/>
      <c r="Q2" s="156"/>
      <c r="R2" s="156"/>
      <c r="S2" s="156"/>
    </row>
    <row r="3" spans="1:21" ht="15.75" customHeight="1" x14ac:dyDescent="0.2">
      <c r="A3" s="124"/>
      <c r="B3" s="153"/>
      <c r="C3" s="153"/>
      <c r="D3" s="153"/>
      <c r="E3" s="153"/>
      <c r="F3" s="153"/>
      <c r="G3" s="153"/>
      <c r="H3" s="153"/>
      <c r="I3" s="153"/>
      <c r="J3" s="153"/>
      <c r="K3" s="153"/>
      <c r="L3" s="153"/>
      <c r="M3" s="153"/>
      <c r="N3" s="153"/>
      <c r="O3" s="153"/>
      <c r="P3" s="153"/>
      <c r="Q3" s="153"/>
      <c r="R3" s="153"/>
      <c r="S3" s="153"/>
    </row>
    <row r="4" spans="1:21" ht="18" customHeight="1" x14ac:dyDescent="0.2">
      <c r="A4" s="266"/>
      <c r="B4" s="266"/>
      <c r="C4" s="266"/>
      <c r="D4" s="266"/>
      <c r="E4" s="266"/>
      <c r="F4" s="266"/>
      <c r="G4" s="266"/>
      <c r="H4" s="266"/>
      <c r="I4" s="266"/>
      <c r="J4" s="266"/>
      <c r="K4" s="266"/>
      <c r="L4" s="266"/>
      <c r="M4" s="266"/>
      <c r="N4" s="266"/>
      <c r="O4" s="266"/>
      <c r="P4" s="266"/>
      <c r="Q4" s="266"/>
      <c r="R4" s="266"/>
      <c r="S4" s="266"/>
      <c r="T4" s="267"/>
      <c r="U4" s="267"/>
    </row>
    <row r="5" spans="1:21" ht="6" customHeight="1" x14ac:dyDescent="0.2">
      <c r="A5" s="158"/>
      <c r="B5" s="158"/>
      <c r="C5" s="158"/>
      <c r="D5" s="158"/>
      <c r="E5" s="158"/>
      <c r="F5" s="158"/>
      <c r="G5" s="158"/>
      <c r="H5" s="158"/>
      <c r="I5" s="158"/>
      <c r="J5" s="158"/>
      <c r="K5" s="158"/>
      <c r="L5" s="158"/>
      <c r="M5" s="158"/>
      <c r="N5" s="158"/>
      <c r="O5" s="158"/>
      <c r="P5" s="158"/>
      <c r="Q5" s="158"/>
      <c r="R5" s="158"/>
      <c r="S5" s="158"/>
    </row>
    <row r="6" spans="1:21" ht="15.75" customHeight="1" x14ac:dyDescent="0.2">
      <c r="A6" s="124"/>
      <c r="B6" s="156"/>
      <c r="C6" s="156"/>
      <c r="D6" s="156"/>
      <c r="E6" s="156"/>
      <c r="F6" s="156"/>
      <c r="G6" s="156"/>
      <c r="H6" s="156"/>
      <c r="I6" s="156"/>
      <c r="J6" s="156"/>
      <c r="K6" s="156"/>
      <c r="L6" s="156"/>
      <c r="M6" s="156"/>
      <c r="N6" s="156"/>
      <c r="O6" s="156"/>
      <c r="P6" s="156"/>
      <c r="Q6" s="156"/>
      <c r="R6" s="156"/>
      <c r="S6" s="156"/>
    </row>
    <row r="7" spans="1:21" ht="6" customHeight="1" x14ac:dyDescent="0.2">
      <c r="A7" s="124"/>
      <c r="B7" s="156"/>
      <c r="C7" s="156"/>
      <c r="D7" s="156"/>
      <c r="E7" s="156"/>
      <c r="F7" s="156"/>
      <c r="G7" s="156"/>
      <c r="H7" s="156"/>
      <c r="I7" s="156"/>
      <c r="J7" s="156"/>
      <c r="K7" s="156"/>
      <c r="L7" s="156"/>
      <c r="M7" s="156"/>
      <c r="N7" s="156"/>
      <c r="O7" s="156"/>
      <c r="P7" s="156"/>
      <c r="Q7" s="156"/>
      <c r="R7" s="156"/>
      <c r="S7" s="156"/>
    </row>
    <row r="8" spans="1:21" ht="42.75" customHeight="1" x14ac:dyDescent="0.2">
      <c r="A8" s="266"/>
      <c r="B8" s="266"/>
      <c r="C8" s="266"/>
      <c r="D8" s="266"/>
      <c r="E8" s="266"/>
      <c r="F8" s="266"/>
      <c r="G8" s="266"/>
      <c r="H8" s="266"/>
      <c r="I8" s="266"/>
      <c r="J8" s="266"/>
      <c r="K8" s="266"/>
      <c r="L8" s="266"/>
      <c r="M8" s="266"/>
      <c r="N8" s="266"/>
      <c r="O8" s="266"/>
      <c r="P8" s="266"/>
      <c r="Q8" s="266"/>
      <c r="R8" s="266"/>
      <c r="S8" s="266"/>
      <c r="T8" s="267"/>
      <c r="U8" s="267"/>
    </row>
    <row r="9" spans="1:21" ht="6" customHeight="1" x14ac:dyDescent="0.2">
      <c r="A9" s="266"/>
      <c r="B9" s="266"/>
      <c r="C9" s="266"/>
      <c r="D9" s="266"/>
      <c r="E9" s="266"/>
      <c r="F9" s="266"/>
      <c r="G9" s="266"/>
      <c r="H9" s="266"/>
      <c r="I9" s="266"/>
      <c r="J9" s="266"/>
      <c r="K9" s="266"/>
      <c r="L9" s="266"/>
      <c r="M9" s="266"/>
      <c r="N9" s="266"/>
      <c r="O9" s="266"/>
      <c r="P9" s="266"/>
      <c r="Q9" s="266"/>
      <c r="R9" s="266"/>
      <c r="S9" s="266"/>
      <c r="T9" s="267"/>
      <c r="U9" s="267"/>
    </row>
    <row r="10" spans="1:21" ht="47.45" customHeight="1" x14ac:dyDescent="0.2">
      <c r="A10" s="266"/>
      <c r="B10" s="266"/>
      <c r="C10" s="266"/>
      <c r="D10" s="266"/>
      <c r="E10" s="266"/>
      <c r="F10" s="266"/>
      <c r="G10" s="266"/>
      <c r="H10" s="266"/>
      <c r="I10" s="266"/>
      <c r="J10" s="266"/>
      <c r="K10" s="266"/>
      <c r="L10" s="266"/>
      <c r="M10" s="266"/>
      <c r="N10" s="266"/>
      <c r="O10" s="266"/>
      <c r="P10" s="266"/>
      <c r="Q10" s="266"/>
      <c r="R10" s="266"/>
      <c r="S10" s="266"/>
      <c r="T10" s="267"/>
      <c r="U10" s="267"/>
    </row>
    <row r="11" spans="1:21" ht="6" customHeight="1" x14ac:dyDescent="0.2">
      <c r="A11" s="266"/>
      <c r="B11" s="266"/>
      <c r="C11" s="266"/>
      <c r="D11" s="266"/>
      <c r="E11" s="266"/>
      <c r="F11" s="266"/>
      <c r="G11" s="266"/>
      <c r="H11" s="266"/>
      <c r="I11" s="266"/>
      <c r="J11" s="266"/>
      <c r="K11" s="266"/>
      <c r="L11" s="266"/>
      <c r="M11" s="266"/>
      <c r="N11" s="266"/>
      <c r="O11" s="266"/>
      <c r="P11" s="266"/>
      <c r="Q11" s="266"/>
      <c r="R11" s="266"/>
      <c r="S11" s="266"/>
      <c r="T11" s="267"/>
      <c r="U11" s="267"/>
    </row>
    <row r="12" spans="1:21" ht="38.25" customHeight="1" x14ac:dyDescent="0.2">
      <c r="A12" s="266"/>
      <c r="B12" s="266"/>
      <c r="C12" s="266"/>
      <c r="D12" s="266"/>
      <c r="E12" s="266"/>
      <c r="F12" s="266"/>
      <c r="G12" s="266"/>
      <c r="H12" s="266"/>
      <c r="I12" s="266"/>
      <c r="J12" s="266"/>
      <c r="K12" s="266"/>
      <c r="L12" s="266"/>
      <c r="M12" s="266"/>
      <c r="N12" s="266"/>
      <c r="O12" s="266"/>
      <c r="P12" s="266"/>
      <c r="Q12" s="266"/>
      <c r="R12" s="266"/>
      <c r="S12" s="266"/>
      <c r="T12" s="267"/>
      <c r="U12" s="267"/>
    </row>
    <row r="13" spans="1:21" ht="6" customHeight="1" x14ac:dyDescent="0.2">
      <c r="A13" s="266"/>
      <c r="B13" s="266"/>
      <c r="C13" s="266"/>
      <c r="D13" s="266"/>
      <c r="E13" s="266"/>
      <c r="F13" s="266"/>
      <c r="G13" s="266"/>
      <c r="H13" s="266"/>
      <c r="I13" s="266"/>
      <c r="J13" s="266"/>
      <c r="K13" s="266"/>
      <c r="L13" s="266"/>
      <c r="M13" s="266"/>
      <c r="N13" s="266"/>
      <c r="O13" s="266"/>
      <c r="P13" s="266"/>
      <c r="Q13" s="266"/>
      <c r="R13" s="266"/>
      <c r="S13" s="266"/>
      <c r="T13" s="267"/>
      <c r="U13" s="267"/>
    </row>
    <row r="14" spans="1:21" ht="29.45" customHeight="1" x14ac:dyDescent="0.2">
      <c r="A14" s="266"/>
      <c r="B14" s="266"/>
      <c r="C14" s="266"/>
      <c r="D14" s="266"/>
      <c r="E14" s="266"/>
      <c r="F14" s="266"/>
      <c r="G14" s="266"/>
      <c r="H14" s="266"/>
      <c r="I14" s="266"/>
      <c r="J14" s="266"/>
      <c r="K14" s="266"/>
      <c r="L14" s="266"/>
      <c r="M14" s="266"/>
      <c r="N14" s="266"/>
      <c r="O14" s="266"/>
      <c r="P14" s="266"/>
      <c r="Q14" s="266"/>
      <c r="R14" s="266"/>
      <c r="S14" s="266"/>
      <c r="T14" s="267"/>
      <c r="U14" s="267"/>
    </row>
    <row r="15" spans="1:21" ht="6" customHeight="1" x14ac:dyDescent="0.2">
      <c r="A15" s="156"/>
      <c r="B15" s="156"/>
      <c r="C15" s="156"/>
      <c r="D15" s="156"/>
      <c r="E15" s="156"/>
      <c r="F15" s="156"/>
      <c r="G15" s="156"/>
      <c r="H15" s="156"/>
      <c r="I15" s="156"/>
      <c r="J15" s="156"/>
      <c r="K15" s="156"/>
      <c r="L15" s="156"/>
      <c r="M15" s="156"/>
      <c r="N15" s="156"/>
      <c r="O15" s="156"/>
      <c r="P15" s="156"/>
      <c r="Q15" s="156"/>
      <c r="R15" s="156"/>
      <c r="S15" s="156"/>
    </row>
    <row r="16" spans="1:21" ht="15.75" customHeight="1" x14ac:dyDescent="0.2">
      <c r="A16" s="124"/>
      <c r="B16" s="157"/>
      <c r="C16" s="157"/>
      <c r="D16" s="157"/>
      <c r="E16" s="157"/>
      <c r="F16" s="157"/>
      <c r="G16" s="157"/>
      <c r="H16" s="157"/>
      <c r="I16" s="157"/>
      <c r="J16" s="157"/>
      <c r="K16" s="157"/>
      <c r="L16" s="157"/>
      <c r="M16" s="157"/>
      <c r="N16" s="157"/>
      <c r="O16" s="157"/>
      <c r="P16" s="157"/>
      <c r="Q16" s="157"/>
      <c r="R16" s="157"/>
      <c r="S16" s="157"/>
    </row>
    <row r="17" spans="1:21" ht="6" customHeight="1" x14ac:dyDescent="0.2">
      <c r="A17" s="124"/>
      <c r="B17" s="157"/>
      <c r="C17" s="157"/>
      <c r="D17" s="157"/>
      <c r="E17" s="157"/>
      <c r="F17" s="157"/>
      <c r="G17" s="157"/>
      <c r="H17" s="157"/>
      <c r="I17" s="157"/>
      <c r="J17" s="157"/>
      <c r="K17" s="157"/>
      <c r="L17" s="157"/>
      <c r="M17" s="157"/>
      <c r="N17" s="157"/>
      <c r="O17" s="157"/>
      <c r="P17" s="157"/>
      <c r="Q17" s="157"/>
      <c r="R17" s="157"/>
      <c r="S17" s="157"/>
    </row>
    <row r="18" spans="1:21" ht="30" customHeight="1" x14ac:dyDescent="0.2">
      <c r="A18" s="266"/>
      <c r="B18" s="266"/>
      <c r="C18" s="266"/>
      <c r="D18" s="266"/>
      <c r="E18" s="266"/>
      <c r="F18" s="266"/>
      <c r="G18" s="266"/>
      <c r="H18" s="266"/>
      <c r="I18" s="266"/>
      <c r="J18" s="266"/>
      <c r="K18" s="266"/>
      <c r="L18" s="266"/>
      <c r="M18" s="266"/>
      <c r="N18" s="266"/>
      <c r="O18" s="266"/>
      <c r="P18" s="266"/>
      <c r="Q18" s="266"/>
      <c r="R18" s="266"/>
      <c r="S18" s="266"/>
      <c r="T18" s="267"/>
      <c r="U18" s="267"/>
    </row>
    <row r="19" spans="1:21" ht="6" customHeight="1" x14ac:dyDescent="0.2">
      <c r="A19" s="157"/>
      <c r="B19" s="157"/>
      <c r="C19" s="157"/>
      <c r="D19" s="157"/>
      <c r="E19" s="157"/>
      <c r="F19" s="157"/>
      <c r="G19" s="157"/>
      <c r="H19" s="157"/>
      <c r="I19" s="157"/>
      <c r="J19" s="157"/>
      <c r="K19" s="157"/>
      <c r="L19" s="157"/>
      <c r="M19" s="157"/>
      <c r="N19" s="157"/>
      <c r="O19" s="157"/>
      <c r="P19" s="157"/>
      <c r="Q19" s="157"/>
      <c r="R19" s="157"/>
      <c r="S19" s="157"/>
    </row>
    <row r="20" spans="1:21" ht="18" customHeight="1" x14ac:dyDescent="0.2">
      <c r="A20" s="124"/>
      <c r="B20" s="156"/>
      <c r="C20" s="156"/>
      <c r="D20" s="156"/>
      <c r="E20" s="156"/>
      <c r="F20" s="156"/>
      <c r="G20" s="156"/>
      <c r="H20" s="156"/>
      <c r="I20" s="156"/>
      <c r="J20" s="156"/>
      <c r="K20" s="156"/>
      <c r="L20" s="156"/>
      <c r="M20" s="156"/>
      <c r="N20" s="156"/>
      <c r="O20" s="156"/>
      <c r="P20" s="156"/>
      <c r="Q20" s="156"/>
      <c r="R20" s="156"/>
      <c r="S20" s="156"/>
    </row>
    <row r="21" spans="1:21" ht="6" customHeight="1" x14ac:dyDescent="0.2">
      <c r="A21" s="153"/>
      <c r="B21" s="156"/>
      <c r="C21" s="156"/>
      <c r="D21" s="156"/>
      <c r="E21" s="156"/>
      <c r="F21" s="156"/>
      <c r="G21" s="156"/>
      <c r="H21" s="156"/>
      <c r="I21" s="156"/>
      <c r="J21" s="156"/>
      <c r="K21" s="156"/>
      <c r="L21" s="156"/>
      <c r="M21" s="156"/>
      <c r="N21" s="156"/>
      <c r="O21" s="156"/>
      <c r="P21" s="156"/>
      <c r="Q21" s="156"/>
      <c r="R21" s="156"/>
      <c r="S21" s="156"/>
    </row>
    <row r="22" spans="1:21" ht="71.25" customHeight="1" x14ac:dyDescent="0.2">
      <c r="A22" s="266"/>
      <c r="B22" s="266"/>
      <c r="C22" s="266"/>
      <c r="D22" s="266"/>
      <c r="E22" s="266"/>
      <c r="F22" s="266"/>
      <c r="G22" s="266"/>
      <c r="H22" s="266"/>
      <c r="I22" s="266"/>
      <c r="J22" s="266"/>
      <c r="K22" s="266"/>
      <c r="L22" s="266"/>
      <c r="M22" s="266"/>
      <c r="N22" s="266"/>
      <c r="O22" s="266"/>
      <c r="P22" s="266"/>
      <c r="Q22" s="266"/>
      <c r="R22" s="266"/>
      <c r="S22" s="266"/>
      <c r="T22" s="267"/>
      <c r="U22" s="267"/>
    </row>
    <row r="23" spans="1:21" ht="6" customHeight="1" x14ac:dyDescent="0.2">
      <c r="A23" s="266"/>
      <c r="B23" s="266"/>
      <c r="C23" s="266"/>
      <c r="D23" s="266"/>
      <c r="E23" s="266"/>
      <c r="F23" s="266"/>
      <c r="G23" s="266"/>
      <c r="H23" s="266"/>
      <c r="I23" s="266"/>
      <c r="J23" s="266"/>
      <c r="K23" s="266"/>
      <c r="L23" s="266"/>
      <c r="M23" s="266"/>
      <c r="N23" s="266"/>
      <c r="O23" s="266"/>
      <c r="P23" s="266"/>
      <c r="Q23" s="266"/>
      <c r="R23" s="266"/>
      <c r="S23" s="266"/>
      <c r="T23" s="267"/>
      <c r="U23" s="267"/>
    </row>
    <row r="24" spans="1:21" ht="63.6" customHeight="1" x14ac:dyDescent="0.2">
      <c r="A24" s="266"/>
      <c r="B24" s="266"/>
      <c r="C24" s="266"/>
      <c r="D24" s="266"/>
      <c r="E24" s="266"/>
      <c r="F24" s="266"/>
      <c r="G24" s="266"/>
      <c r="H24" s="266"/>
      <c r="I24" s="266"/>
      <c r="J24" s="266"/>
      <c r="K24" s="266"/>
      <c r="L24" s="266"/>
      <c r="M24" s="266"/>
      <c r="N24" s="266"/>
      <c r="O24" s="266"/>
      <c r="P24" s="266"/>
      <c r="Q24" s="266"/>
      <c r="R24" s="266"/>
      <c r="S24" s="266"/>
      <c r="T24" s="267"/>
      <c r="U24" s="267"/>
    </row>
    <row r="25" spans="1:21" ht="6" customHeight="1" x14ac:dyDescent="0.2">
      <c r="A25" s="158"/>
      <c r="B25" s="158"/>
      <c r="C25" s="158"/>
      <c r="D25" s="158"/>
      <c r="E25" s="158"/>
      <c r="F25" s="158"/>
      <c r="G25" s="158"/>
      <c r="H25" s="158"/>
      <c r="I25" s="158"/>
      <c r="J25" s="158"/>
      <c r="K25" s="158"/>
      <c r="L25" s="158"/>
      <c r="M25" s="158"/>
      <c r="N25" s="158"/>
      <c r="O25" s="158"/>
      <c r="P25" s="158"/>
      <c r="Q25" s="158"/>
      <c r="R25" s="158"/>
      <c r="S25" s="158"/>
    </row>
    <row r="26" spans="1:21" ht="18" customHeight="1" x14ac:dyDescent="0.2">
      <c r="A26" s="124"/>
      <c r="B26" s="156"/>
      <c r="C26" s="156"/>
      <c r="D26" s="156"/>
      <c r="E26" s="156"/>
      <c r="F26" s="156"/>
      <c r="G26" s="156"/>
      <c r="H26" s="156"/>
      <c r="I26" s="156"/>
      <c r="J26" s="156"/>
      <c r="K26" s="156"/>
      <c r="L26" s="156"/>
      <c r="M26" s="156"/>
      <c r="N26" s="156"/>
      <c r="O26" s="156"/>
      <c r="P26" s="156"/>
      <c r="Q26" s="156"/>
      <c r="R26" s="156"/>
      <c r="S26" s="156"/>
    </row>
    <row r="27" spans="1:21" ht="6" customHeight="1" x14ac:dyDescent="0.2">
      <c r="A27" s="124"/>
      <c r="B27" s="156"/>
      <c r="C27" s="156"/>
      <c r="D27" s="156"/>
      <c r="E27" s="156"/>
      <c r="F27" s="156"/>
      <c r="G27" s="156"/>
      <c r="H27" s="156"/>
      <c r="I27" s="156"/>
      <c r="J27" s="156"/>
      <c r="K27" s="156"/>
      <c r="L27" s="156"/>
      <c r="M27" s="156"/>
      <c r="N27" s="156"/>
      <c r="O27" s="156"/>
      <c r="P27" s="156"/>
      <c r="Q27" s="156"/>
      <c r="R27" s="156"/>
      <c r="S27" s="156"/>
    </row>
    <row r="28" spans="1:21" ht="18" customHeight="1" x14ac:dyDescent="0.2">
      <c r="A28" s="266"/>
      <c r="B28" s="266"/>
      <c r="C28" s="266"/>
      <c r="D28" s="266"/>
      <c r="E28" s="266"/>
      <c r="F28" s="266"/>
      <c r="G28" s="266"/>
      <c r="H28" s="266"/>
      <c r="I28" s="266"/>
      <c r="J28" s="266"/>
      <c r="K28" s="266"/>
      <c r="L28" s="266"/>
      <c r="M28" s="266"/>
      <c r="N28" s="266"/>
      <c r="O28" s="266"/>
      <c r="P28" s="266"/>
      <c r="Q28" s="266"/>
      <c r="R28" s="266"/>
      <c r="S28" s="266"/>
      <c r="T28" s="267"/>
      <c r="U28" s="267"/>
    </row>
    <row r="29" spans="1:21" ht="6" customHeight="1" x14ac:dyDescent="0.2">
      <c r="A29" s="266"/>
      <c r="B29" s="266"/>
      <c r="C29" s="266"/>
      <c r="D29" s="266"/>
      <c r="E29" s="266"/>
      <c r="F29" s="266"/>
      <c r="G29" s="266"/>
      <c r="H29" s="266"/>
      <c r="I29" s="266"/>
      <c r="J29" s="266"/>
      <c r="K29" s="266"/>
      <c r="L29" s="266"/>
      <c r="M29" s="266"/>
      <c r="N29" s="266"/>
      <c r="O29" s="266"/>
      <c r="P29" s="266"/>
      <c r="Q29" s="266"/>
      <c r="R29" s="266"/>
      <c r="S29" s="266"/>
      <c r="T29" s="267"/>
      <c r="U29" s="267"/>
    </row>
    <row r="30" spans="1:21" ht="18" customHeight="1" x14ac:dyDescent="0.2">
      <c r="A30" s="266"/>
      <c r="B30" s="266"/>
      <c r="C30" s="266"/>
      <c r="D30" s="266"/>
      <c r="E30" s="266"/>
      <c r="F30" s="266"/>
      <c r="G30" s="266"/>
      <c r="H30" s="266"/>
      <c r="I30" s="266"/>
      <c r="J30" s="266"/>
      <c r="K30" s="266"/>
      <c r="L30" s="266"/>
      <c r="M30" s="266"/>
      <c r="N30" s="266"/>
      <c r="O30" s="266"/>
      <c r="P30" s="266"/>
      <c r="Q30" s="266"/>
      <c r="R30" s="266"/>
      <c r="S30" s="266"/>
      <c r="T30" s="267"/>
      <c r="U30" s="267"/>
    </row>
    <row r="31" spans="1:21" ht="6" customHeight="1" x14ac:dyDescent="0.2">
      <c r="A31" s="266"/>
      <c r="B31" s="266"/>
      <c r="C31" s="266"/>
      <c r="D31" s="266"/>
      <c r="E31" s="266"/>
      <c r="F31" s="266"/>
      <c r="G31" s="266"/>
      <c r="H31" s="266"/>
      <c r="I31" s="266"/>
      <c r="J31" s="266"/>
      <c r="K31" s="266"/>
      <c r="L31" s="266"/>
      <c r="M31" s="266"/>
      <c r="N31" s="266"/>
      <c r="O31" s="266"/>
      <c r="P31" s="266"/>
      <c r="Q31" s="266"/>
      <c r="R31" s="266"/>
      <c r="S31" s="266"/>
      <c r="T31" s="267"/>
      <c r="U31" s="267"/>
    </row>
    <row r="32" spans="1:21" ht="28.5" customHeight="1" x14ac:dyDescent="0.2">
      <c r="A32" s="266"/>
      <c r="B32" s="266"/>
      <c r="C32" s="266"/>
      <c r="D32" s="266"/>
      <c r="E32" s="266"/>
      <c r="F32" s="266"/>
      <c r="G32" s="266"/>
      <c r="H32" s="266"/>
      <c r="I32" s="266"/>
      <c r="J32" s="266"/>
      <c r="K32" s="266"/>
      <c r="L32" s="266"/>
      <c r="M32" s="266"/>
      <c r="N32" s="266"/>
      <c r="O32" s="266"/>
      <c r="P32" s="266"/>
      <c r="Q32" s="266"/>
      <c r="R32" s="266"/>
      <c r="S32" s="266"/>
      <c r="T32" s="267"/>
      <c r="U32" s="267"/>
    </row>
    <row r="33" spans="1:41" ht="6" customHeight="1" x14ac:dyDescent="0.2">
      <c r="A33" s="266"/>
      <c r="B33" s="266"/>
      <c r="C33" s="266"/>
      <c r="D33" s="266"/>
      <c r="E33" s="266"/>
      <c r="F33" s="266"/>
      <c r="G33" s="266"/>
      <c r="H33" s="266"/>
      <c r="I33" s="266"/>
      <c r="J33" s="266"/>
      <c r="K33" s="266"/>
      <c r="L33" s="266"/>
      <c r="M33" s="266"/>
      <c r="N33" s="266"/>
      <c r="O33" s="266"/>
      <c r="P33" s="266"/>
      <c r="Q33" s="266"/>
      <c r="R33" s="266"/>
      <c r="S33" s="266"/>
      <c r="T33" s="267"/>
      <c r="U33" s="267"/>
    </row>
    <row r="34" spans="1:41" ht="18" customHeight="1" x14ac:dyDescent="0.2">
      <c r="A34" s="266"/>
      <c r="B34" s="266"/>
      <c r="C34" s="266"/>
      <c r="D34" s="266"/>
      <c r="E34" s="266"/>
      <c r="F34" s="266"/>
      <c r="G34" s="266"/>
      <c r="H34" s="266"/>
      <c r="I34" s="266"/>
      <c r="J34" s="266"/>
      <c r="K34" s="266"/>
      <c r="L34" s="266"/>
      <c r="M34" s="266"/>
      <c r="N34" s="266"/>
      <c r="O34" s="266"/>
      <c r="P34" s="266"/>
      <c r="Q34" s="266"/>
      <c r="R34" s="266"/>
      <c r="S34" s="266"/>
      <c r="T34" s="267"/>
      <c r="U34" s="267"/>
    </row>
    <row r="35" spans="1:41" ht="6" customHeight="1" x14ac:dyDescent="0.2">
      <c r="A35" s="266"/>
      <c r="B35" s="266"/>
      <c r="C35" s="266"/>
      <c r="D35" s="266"/>
      <c r="E35" s="266"/>
      <c r="F35" s="266"/>
      <c r="G35" s="266"/>
      <c r="H35" s="266"/>
      <c r="I35" s="266"/>
      <c r="J35" s="266"/>
      <c r="K35" s="266"/>
      <c r="L35" s="266"/>
      <c r="M35" s="266"/>
      <c r="N35" s="266"/>
      <c r="O35" s="266"/>
      <c r="P35" s="266"/>
      <c r="Q35" s="266"/>
      <c r="R35" s="266"/>
      <c r="S35" s="266"/>
      <c r="T35" s="267"/>
      <c r="U35" s="267"/>
    </row>
    <row r="36" spans="1:41" ht="11.25" customHeight="1" x14ac:dyDescent="0.2">
      <c r="A36" s="127"/>
      <c r="B36" s="127"/>
      <c r="C36" s="127"/>
      <c r="D36" s="127"/>
      <c r="E36" s="127"/>
      <c r="F36" s="127"/>
      <c r="G36" s="127"/>
      <c r="H36" s="127"/>
      <c r="I36" s="127"/>
      <c r="J36" s="127"/>
      <c r="K36" s="127"/>
      <c r="L36" s="127"/>
      <c r="M36" s="127"/>
      <c r="N36" s="127"/>
      <c r="O36" s="127"/>
      <c r="P36" s="127"/>
      <c r="Q36" s="127"/>
      <c r="R36" s="127"/>
      <c r="S36" s="127"/>
      <c r="T36" s="127"/>
      <c r="U36" s="127"/>
    </row>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13"/>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59"/>
    </row>
    <row r="53" spans="3:3" ht="11.25" customHeight="1" x14ac:dyDescent="0.2">
      <c r="C53" s="160"/>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 ref="A22:U22"/>
    <mergeCell ref="A23:U23"/>
    <mergeCell ref="A24:U24"/>
    <mergeCell ref="A28:U28"/>
    <mergeCell ref="A29:U29"/>
  </mergeCells>
  <pageMargins left="0.31496062992125984" right="0.31496062992125984" top="0.11811023622047245" bottom="0" header="0.31496062992125984" footer="0.31496062992125984"/>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AO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64" t="s">
        <v>78</v>
      </c>
      <c r="B1" s="270"/>
      <c r="C1" s="270"/>
      <c r="D1" s="270"/>
      <c r="E1" s="270"/>
      <c r="F1" s="270"/>
      <c r="G1" s="270"/>
      <c r="H1" s="270"/>
      <c r="I1" s="270"/>
      <c r="J1" s="270"/>
      <c r="K1" s="270"/>
      <c r="L1" s="270"/>
      <c r="M1" s="270"/>
      <c r="N1" s="270"/>
      <c r="O1" s="270"/>
      <c r="P1" s="270"/>
      <c r="Q1" s="270"/>
      <c r="R1" s="270"/>
      <c r="S1" s="270"/>
    </row>
    <row r="2" spans="1:19" ht="6" customHeight="1" x14ac:dyDescent="0.2">
      <c r="A2" s="263"/>
      <c r="B2" s="263"/>
      <c r="C2" s="263"/>
      <c r="D2" s="263"/>
      <c r="E2" s="263"/>
      <c r="F2" s="263"/>
      <c r="G2" s="263"/>
      <c r="H2" s="263"/>
      <c r="I2" s="263"/>
      <c r="J2" s="263"/>
      <c r="K2" s="263"/>
      <c r="L2" s="263"/>
    </row>
    <row r="3" spans="1:19" ht="18" customHeight="1" x14ac:dyDescent="0.2">
      <c r="A3" s="124" t="s">
        <v>79</v>
      </c>
      <c r="B3" s="162"/>
      <c r="C3" s="132"/>
      <c r="D3" s="132"/>
      <c r="E3" s="132"/>
      <c r="F3" s="132"/>
      <c r="G3" s="132"/>
      <c r="H3" s="132"/>
      <c r="I3" s="132"/>
      <c r="J3" s="132"/>
      <c r="K3" s="132"/>
      <c r="L3" s="132"/>
    </row>
    <row r="4" spans="1:19" ht="12" customHeight="1" x14ac:dyDescent="0.2">
      <c r="A4" s="124"/>
      <c r="B4" s="162"/>
      <c r="C4" s="132"/>
      <c r="D4" s="132"/>
      <c r="E4" s="132"/>
      <c r="F4" s="132"/>
      <c r="G4" s="132"/>
      <c r="H4" s="132"/>
      <c r="I4" s="132"/>
      <c r="J4" s="132"/>
      <c r="K4" s="132"/>
      <c r="L4" s="132"/>
    </row>
    <row r="5" spans="1:19" ht="45" customHeight="1" x14ac:dyDescent="0.2">
      <c r="A5" s="168" t="s">
        <v>156</v>
      </c>
      <c r="B5" s="156"/>
      <c r="C5" s="271" t="s">
        <v>155</v>
      </c>
      <c r="D5" s="272"/>
      <c r="E5" s="272"/>
      <c r="F5" s="272"/>
      <c r="G5" s="272"/>
      <c r="H5" s="272"/>
      <c r="I5" s="272"/>
      <c r="J5" s="272"/>
      <c r="K5" s="272"/>
      <c r="L5" s="272"/>
      <c r="M5" s="272"/>
      <c r="N5" s="272"/>
      <c r="O5" s="272"/>
      <c r="P5" s="272"/>
      <c r="Q5" s="272"/>
      <c r="R5" s="272"/>
      <c r="S5" s="272"/>
    </row>
    <row r="6" spans="1:19" ht="6" customHeight="1" x14ac:dyDescent="0.2">
      <c r="A6" s="156"/>
      <c r="B6" s="156"/>
      <c r="C6" s="271"/>
      <c r="D6" s="272"/>
      <c r="E6" s="272"/>
      <c r="F6" s="272"/>
      <c r="G6" s="272"/>
      <c r="H6" s="272"/>
      <c r="I6" s="272"/>
      <c r="J6" s="272"/>
      <c r="K6" s="272"/>
      <c r="L6" s="272"/>
      <c r="M6" s="272"/>
      <c r="N6" s="272"/>
      <c r="O6" s="272"/>
      <c r="P6" s="272"/>
      <c r="Q6" s="272"/>
      <c r="R6" s="272"/>
      <c r="S6" s="272"/>
    </row>
    <row r="7" spans="1:19" ht="54.75" customHeight="1" x14ac:dyDescent="0.2">
      <c r="A7" s="168" t="s">
        <v>49</v>
      </c>
      <c r="B7" s="156"/>
      <c r="C7" s="271" t="s">
        <v>150</v>
      </c>
      <c r="D7" s="272"/>
      <c r="E7" s="272"/>
      <c r="F7" s="272"/>
      <c r="G7" s="272"/>
      <c r="H7" s="272"/>
      <c r="I7" s="272"/>
      <c r="J7" s="272"/>
      <c r="K7" s="272"/>
      <c r="L7" s="272"/>
      <c r="M7" s="272"/>
      <c r="N7" s="272"/>
      <c r="O7" s="272"/>
      <c r="P7" s="272"/>
      <c r="Q7" s="272"/>
      <c r="R7" s="272"/>
      <c r="S7" s="272"/>
    </row>
    <row r="8" spans="1:19" ht="6" customHeight="1" x14ac:dyDescent="0.2">
      <c r="A8" s="168"/>
      <c r="B8" s="156"/>
      <c r="C8" s="156"/>
      <c r="D8" s="156"/>
      <c r="E8" s="156"/>
      <c r="F8" s="156"/>
      <c r="G8" s="156"/>
      <c r="H8" s="156"/>
      <c r="I8" s="156"/>
      <c r="J8" s="156"/>
      <c r="K8" s="156"/>
      <c r="L8" s="156"/>
      <c r="M8" s="156"/>
      <c r="N8" s="156"/>
      <c r="O8" s="156"/>
      <c r="P8" s="156"/>
      <c r="Q8" s="156"/>
      <c r="R8" s="156"/>
      <c r="S8" s="156"/>
    </row>
    <row r="9" spans="1:19" ht="45" customHeight="1" x14ac:dyDescent="0.2">
      <c r="A9" s="168" t="s">
        <v>101</v>
      </c>
      <c r="B9" s="156"/>
      <c r="C9" s="271" t="s">
        <v>151</v>
      </c>
      <c r="D9" s="274"/>
      <c r="E9" s="274"/>
      <c r="F9" s="274"/>
      <c r="G9" s="274"/>
      <c r="H9" s="274"/>
      <c r="I9" s="274"/>
      <c r="J9" s="274"/>
      <c r="K9" s="274"/>
      <c r="L9" s="274"/>
      <c r="M9" s="274"/>
      <c r="N9" s="274"/>
      <c r="O9" s="274"/>
      <c r="P9" s="274"/>
      <c r="Q9" s="274"/>
      <c r="R9" s="274"/>
      <c r="S9" s="274"/>
    </row>
    <row r="10" spans="1:19" ht="6" customHeight="1" x14ac:dyDescent="0.2">
      <c r="A10" s="168"/>
      <c r="B10" s="156"/>
      <c r="C10" s="271"/>
      <c r="D10" s="274"/>
      <c r="E10" s="274"/>
      <c r="F10" s="274"/>
      <c r="G10" s="274"/>
      <c r="H10" s="274"/>
      <c r="I10" s="274"/>
      <c r="J10" s="274"/>
      <c r="K10" s="274"/>
      <c r="L10" s="274"/>
      <c r="M10" s="274"/>
      <c r="N10" s="274"/>
      <c r="O10" s="274"/>
      <c r="P10" s="274"/>
      <c r="Q10" s="274"/>
      <c r="R10" s="274"/>
      <c r="S10" s="274"/>
    </row>
    <row r="11" spans="1:19" ht="33" customHeight="1" x14ac:dyDescent="0.2">
      <c r="A11" s="168" t="s">
        <v>152</v>
      </c>
      <c r="B11" s="156"/>
      <c r="C11" s="271" t="s">
        <v>190</v>
      </c>
      <c r="D11" s="272"/>
      <c r="E11" s="272"/>
      <c r="F11" s="272"/>
      <c r="G11" s="272"/>
      <c r="H11" s="272"/>
      <c r="I11" s="272"/>
      <c r="J11" s="272"/>
      <c r="K11" s="272"/>
      <c r="L11" s="272"/>
      <c r="M11" s="272"/>
      <c r="N11" s="272"/>
      <c r="O11" s="272"/>
      <c r="P11" s="272"/>
      <c r="Q11" s="272"/>
      <c r="R11" s="272"/>
      <c r="S11" s="272"/>
    </row>
    <row r="12" spans="1:19" ht="6" customHeight="1" x14ac:dyDescent="0.2">
      <c r="A12" s="168"/>
      <c r="B12" s="156"/>
      <c r="C12" s="156"/>
      <c r="D12" s="156"/>
      <c r="E12" s="156"/>
      <c r="F12" s="156"/>
      <c r="G12" s="156"/>
      <c r="H12" s="156"/>
      <c r="I12" s="156"/>
      <c r="J12" s="156"/>
      <c r="K12" s="156"/>
      <c r="L12" s="156"/>
      <c r="M12" s="156"/>
      <c r="N12" s="156"/>
      <c r="O12" s="156"/>
      <c r="P12" s="156"/>
      <c r="Q12" s="156"/>
      <c r="R12" s="156"/>
      <c r="S12" s="156"/>
    </row>
    <row r="13" spans="1:19" ht="33" customHeight="1" x14ac:dyDescent="0.2">
      <c r="A13" s="168" t="s">
        <v>153</v>
      </c>
      <c r="B13" s="156"/>
      <c r="C13" s="271" t="s">
        <v>191</v>
      </c>
      <c r="D13" s="272"/>
      <c r="E13" s="272"/>
      <c r="F13" s="272"/>
      <c r="G13" s="272"/>
      <c r="H13" s="272"/>
      <c r="I13" s="272"/>
      <c r="J13" s="272"/>
      <c r="K13" s="272"/>
      <c r="L13" s="272"/>
      <c r="M13" s="272"/>
      <c r="N13" s="272"/>
      <c r="O13" s="272"/>
      <c r="P13" s="272"/>
      <c r="Q13" s="272"/>
      <c r="R13" s="272"/>
      <c r="S13" s="272"/>
    </row>
    <row r="14" spans="1:19" ht="6" customHeight="1" x14ac:dyDescent="0.2">
      <c r="A14" s="168"/>
      <c r="B14" s="156"/>
      <c r="C14" s="156"/>
      <c r="D14" s="156"/>
      <c r="E14" s="156"/>
      <c r="F14" s="156"/>
      <c r="G14" s="156"/>
      <c r="H14" s="156"/>
      <c r="I14" s="156"/>
      <c r="J14" s="156"/>
      <c r="K14" s="156"/>
      <c r="L14" s="156"/>
      <c r="M14" s="156"/>
      <c r="N14" s="156"/>
      <c r="O14" s="156"/>
      <c r="P14" s="156"/>
      <c r="Q14" s="156"/>
      <c r="R14" s="156"/>
      <c r="S14" s="156"/>
    </row>
    <row r="15" spans="1:19" ht="45.75" customHeight="1" x14ac:dyDescent="0.2">
      <c r="A15" s="168" t="s">
        <v>110</v>
      </c>
      <c r="B15" s="156"/>
      <c r="C15" s="271" t="s">
        <v>154</v>
      </c>
      <c r="D15" s="272"/>
      <c r="E15" s="272"/>
      <c r="F15" s="272"/>
      <c r="G15" s="272"/>
      <c r="H15" s="272"/>
      <c r="I15" s="272"/>
      <c r="J15" s="272"/>
      <c r="K15" s="272"/>
      <c r="L15" s="272"/>
      <c r="M15" s="272"/>
      <c r="N15" s="272"/>
      <c r="O15" s="272"/>
      <c r="P15" s="272"/>
      <c r="Q15" s="272"/>
      <c r="R15" s="272"/>
      <c r="S15" s="272"/>
    </row>
    <row r="16" spans="1:19" ht="6" customHeight="1" x14ac:dyDescent="0.2">
      <c r="A16" s="168"/>
      <c r="B16" s="156"/>
      <c r="C16" s="156"/>
      <c r="D16" s="156"/>
      <c r="E16" s="156"/>
      <c r="F16" s="156"/>
      <c r="G16" s="156"/>
      <c r="H16" s="156"/>
      <c r="I16" s="156"/>
      <c r="J16" s="156"/>
      <c r="K16" s="156"/>
      <c r="L16" s="156"/>
      <c r="M16" s="156"/>
      <c r="N16" s="156"/>
      <c r="O16" s="156"/>
      <c r="P16" s="156"/>
      <c r="Q16" s="156"/>
      <c r="R16" s="156"/>
      <c r="S16" s="156"/>
    </row>
    <row r="17" spans="1:20" ht="32.25" customHeight="1" x14ac:dyDescent="0.2">
      <c r="A17" s="168" t="s">
        <v>102</v>
      </c>
      <c r="B17" s="156"/>
      <c r="C17" s="271" t="s">
        <v>179</v>
      </c>
      <c r="D17" s="272"/>
      <c r="E17" s="272"/>
      <c r="F17" s="272"/>
      <c r="G17" s="272"/>
      <c r="H17" s="272"/>
      <c r="I17" s="272"/>
      <c r="J17" s="272"/>
      <c r="K17" s="272"/>
      <c r="L17" s="272"/>
      <c r="M17" s="272"/>
      <c r="N17" s="272"/>
      <c r="O17" s="272"/>
      <c r="P17" s="272"/>
      <c r="Q17" s="272"/>
      <c r="R17" s="272"/>
      <c r="S17" s="272"/>
      <c r="T17" s="202"/>
    </row>
    <row r="18" spans="1:20" ht="6" customHeight="1" x14ac:dyDescent="0.2">
      <c r="A18" s="168"/>
      <c r="B18" s="156"/>
      <c r="C18" s="156"/>
      <c r="D18" s="156"/>
      <c r="E18" s="156"/>
      <c r="F18" s="156"/>
      <c r="G18" s="156"/>
      <c r="H18" s="156"/>
      <c r="I18" s="156"/>
      <c r="J18" s="156"/>
      <c r="K18" s="156"/>
      <c r="L18" s="156"/>
      <c r="M18" s="156"/>
      <c r="N18" s="156"/>
      <c r="O18" s="156"/>
      <c r="P18" s="156"/>
      <c r="Q18" s="156"/>
      <c r="R18" s="156"/>
      <c r="S18" s="156"/>
    </row>
    <row r="19" spans="1:20" ht="15.75" customHeight="1" x14ac:dyDescent="0.2">
      <c r="A19" s="168" t="s">
        <v>176</v>
      </c>
      <c r="B19" s="156"/>
      <c r="C19" s="271" t="s">
        <v>178</v>
      </c>
      <c r="D19" s="274"/>
      <c r="E19" s="274"/>
      <c r="F19" s="274"/>
      <c r="G19" s="274"/>
      <c r="H19" s="274"/>
      <c r="I19" s="274"/>
      <c r="J19" s="274"/>
      <c r="K19" s="274"/>
      <c r="L19" s="274"/>
      <c r="M19" s="274"/>
      <c r="N19" s="274"/>
      <c r="O19" s="274"/>
      <c r="P19" s="274"/>
      <c r="Q19" s="274"/>
      <c r="R19" s="274"/>
      <c r="S19" s="274"/>
    </row>
    <row r="20" spans="1:20" ht="6" customHeight="1" x14ac:dyDescent="0.2">
      <c r="A20" s="168"/>
      <c r="B20" s="156"/>
      <c r="C20" s="156"/>
      <c r="D20" s="156"/>
      <c r="E20" s="156"/>
      <c r="F20" s="156"/>
      <c r="G20" s="156"/>
      <c r="H20" s="156"/>
      <c r="I20" s="156"/>
      <c r="J20" s="156"/>
      <c r="K20" s="156"/>
      <c r="L20" s="156"/>
      <c r="M20" s="156"/>
      <c r="N20" s="156"/>
      <c r="O20" s="156"/>
      <c r="P20" s="156"/>
      <c r="Q20" s="156"/>
      <c r="R20" s="156"/>
      <c r="S20" s="156"/>
    </row>
    <row r="21" spans="1:20" ht="33.75" customHeight="1" x14ac:dyDescent="0.2">
      <c r="A21" s="168" t="s">
        <v>177</v>
      </c>
      <c r="B21" s="156"/>
      <c r="C21" s="271" t="s">
        <v>180</v>
      </c>
      <c r="D21" s="272"/>
      <c r="E21" s="272"/>
      <c r="F21" s="272"/>
      <c r="G21" s="272"/>
      <c r="H21" s="272"/>
      <c r="I21" s="272"/>
      <c r="J21" s="272"/>
      <c r="K21" s="272"/>
      <c r="L21" s="272"/>
      <c r="M21" s="272"/>
      <c r="N21" s="272"/>
      <c r="O21" s="272"/>
      <c r="P21" s="272"/>
      <c r="Q21" s="272"/>
      <c r="R21" s="272"/>
      <c r="S21" s="272"/>
    </row>
    <row r="22" spans="1:20" ht="6" customHeight="1" x14ac:dyDescent="0.2">
      <c r="A22" s="168"/>
      <c r="B22" s="156"/>
      <c r="C22" s="156"/>
      <c r="D22" s="156"/>
      <c r="E22" s="156"/>
      <c r="F22" s="156"/>
      <c r="G22" s="156"/>
      <c r="H22" s="156"/>
      <c r="I22" s="156"/>
      <c r="J22" s="156"/>
      <c r="K22" s="156"/>
      <c r="L22" s="156"/>
      <c r="M22" s="156"/>
      <c r="N22" s="156"/>
      <c r="O22" s="156"/>
      <c r="P22" s="156"/>
      <c r="Q22" s="156"/>
      <c r="R22" s="156"/>
      <c r="S22" s="156"/>
    </row>
    <row r="23" spans="1:20" ht="15.75" customHeight="1" x14ac:dyDescent="0.2">
      <c r="A23" s="168" t="s">
        <v>15</v>
      </c>
      <c r="B23" s="156"/>
      <c r="C23" s="156" t="s">
        <v>103</v>
      </c>
      <c r="D23" s="156"/>
      <c r="E23" s="156"/>
      <c r="F23" s="156"/>
      <c r="G23" s="156"/>
      <c r="H23" s="156"/>
      <c r="I23" s="156"/>
      <c r="J23" s="156"/>
      <c r="K23" s="156"/>
      <c r="L23" s="156"/>
      <c r="M23" s="156"/>
      <c r="N23" s="156"/>
      <c r="O23" s="156"/>
      <c r="P23" s="156"/>
      <c r="Q23" s="156"/>
      <c r="R23" s="156"/>
      <c r="S23" s="156"/>
    </row>
    <row r="24" spans="1:20" ht="6" customHeight="1" x14ac:dyDescent="0.2">
      <c r="A24" s="168"/>
      <c r="B24" s="156"/>
      <c r="C24" s="156"/>
      <c r="D24" s="156"/>
      <c r="E24" s="156"/>
      <c r="F24" s="156"/>
      <c r="G24" s="156"/>
      <c r="H24" s="156"/>
      <c r="I24" s="156"/>
      <c r="J24" s="156"/>
      <c r="K24" s="156"/>
      <c r="L24" s="156"/>
      <c r="M24" s="156"/>
      <c r="N24" s="156"/>
      <c r="O24" s="156"/>
      <c r="P24" s="156"/>
      <c r="Q24" s="156"/>
      <c r="R24" s="156"/>
      <c r="S24" s="156"/>
    </row>
    <row r="25" spans="1:20" ht="15.75" customHeight="1" x14ac:dyDescent="0.2">
      <c r="A25" s="168" t="s">
        <v>112</v>
      </c>
      <c r="B25" s="156"/>
      <c r="C25" s="156"/>
      <c r="D25" s="156"/>
      <c r="E25" s="156"/>
      <c r="F25" s="156"/>
      <c r="G25" s="156"/>
      <c r="H25" s="156"/>
      <c r="I25" s="156"/>
      <c r="J25" s="156"/>
      <c r="K25" s="156"/>
      <c r="L25" s="156"/>
      <c r="M25" s="156"/>
      <c r="N25" s="156"/>
      <c r="O25" s="156"/>
      <c r="P25" s="156"/>
      <c r="Q25" s="156"/>
      <c r="R25" s="156"/>
      <c r="S25" s="156"/>
    </row>
    <row r="26" spans="1:20" ht="18" customHeight="1" x14ac:dyDescent="0.2">
      <c r="A26" s="273"/>
      <c r="B26" s="261"/>
      <c r="C26" s="261"/>
      <c r="D26" s="261"/>
      <c r="E26" s="261"/>
      <c r="F26" s="261"/>
      <c r="G26" s="261"/>
      <c r="H26" s="261"/>
      <c r="I26" s="261"/>
      <c r="J26" s="261"/>
      <c r="K26" s="261"/>
      <c r="L26" s="261"/>
    </row>
    <row r="27" spans="1:20" ht="18" customHeight="1" x14ac:dyDescent="0.2">
      <c r="A27" s="124" t="s">
        <v>80</v>
      </c>
      <c r="B27" s="163"/>
      <c r="C27" s="163"/>
      <c r="D27" s="163"/>
      <c r="E27" s="163"/>
      <c r="F27" s="163"/>
      <c r="G27" s="163"/>
      <c r="H27" s="163"/>
      <c r="I27" s="163"/>
      <c r="J27" s="163"/>
      <c r="K27" s="163"/>
      <c r="L27" s="163"/>
    </row>
    <row r="28" spans="1:20" ht="6" customHeight="1" x14ac:dyDescent="0.2">
      <c r="A28" s="124"/>
      <c r="B28" s="163"/>
      <c r="C28" s="163"/>
      <c r="D28" s="163"/>
      <c r="E28" s="163"/>
      <c r="F28" s="163"/>
      <c r="G28" s="163"/>
      <c r="H28" s="163"/>
      <c r="I28" s="163"/>
      <c r="J28" s="163"/>
      <c r="K28" s="163"/>
      <c r="L28" s="163"/>
    </row>
    <row r="29" spans="1:20" ht="18" customHeight="1" x14ac:dyDescent="0.2">
      <c r="A29" s="126" t="s">
        <v>84</v>
      </c>
      <c r="C29" s="164" t="s">
        <v>85</v>
      </c>
      <c r="D29" s="132"/>
      <c r="E29" s="132"/>
      <c r="F29" s="132"/>
      <c r="G29" s="132"/>
      <c r="H29" s="132"/>
      <c r="I29" s="132"/>
      <c r="J29" s="132"/>
      <c r="K29" s="132"/>
      <c r="L29" s="132"/>
    </row>
    <row r="30" spans="1:20" ht="18" customHeight="1" x14ac:dyDescent="0.2">
      <c r="A30" s="126" t="s">
        <v>86</v>
      </c>
      <c r="C30" s="164" t="s">
        <v>87</v>
      </c>
      <c r="D30" s="132"/>
      <c r="E30" s="132"/>
      <c r="F30" s="132"/>
      <c r="G30" s="132"/>
      <c r="H30" s="132"/>
      <c r="I30" s="132"/>
      <c r="J30" s="132"/>
      <c r="K30" s="132"/>
      <c r="L30" s="132"/>
    </row>
    <row r="31" spans="1:20" ht="18" customHeight="1" x14ac:dyDescent="0.2">
      <c r="A31" s="177" t="s">
        <v>135</v>
      </c>
      <c r="C31" s="164" t="s">
        <v>88</v>
      </c>
      <c r="D31" s="165"/>
      <c r="E31" s="165"/>
      <c r="F31" s="165"/>
      <c r="G31" s="165"/>
      <c r="H31" s="165"/>
      <c r="I31" s="165"/>
      <c r="J31" s="165"/>
      <c r="K31" s="165"/>
      <c r="L31" s="165"/>
    </row>
    <row r="32" spans="1:20" ht="18" customHeight="1" x14ac:dyDescent="0.2">
      <c r="A32" s="166" t="s">
        <v>90</v>
      </c>
      <c r="C32" s="164" t="s">
        <v>89</v>
      </c>
      <c r="D32" s="132"/>
      <c r="E32" s="132"/>
      <c r="F32" s="132"/>
      <c r="G32" s="132"/>
      <c r="H32" s="132"/>
      <c r="I32" s="132"/>
      <c r="J32" s="132"/>
      <c r="K32" s="132"/>
      <c r="L32" s="132"/>
    </row>
    <row r="33" spans="1:41" ht="18" customHeight="1" x14ac:dyDescent="0.2">
      <c r="A33" s="126" t="s">
        <v>91</v>
      </c>
      <c r="C33" s="164" t="s">
        <v>92</v>
      </c>
      <c r="D33" s="132"/>
      <c r="E33" s="132"/>
      <c r="F33" s="132"/>
      <c r="G33" s="132"/>
      <c r="H33" s="132"/>
      <c r="I33" s="132"/>
      <c r="J33" s="132"/>
      <c r="K33" s="132"/>
      <c r="L33" s="132"/>
    </row>
    <row r="34" spans="1:41" ht="18" customHeight="1" x14ac:dyDescent="0.2">
      <c r="A34" s="126" t="s">
        <v>93</v>
      </c>
      <c r="C34" s="164" t="s">
        <v>94</v>
      </c>
      <c r="D34" s="132"/>
      <c r="E34" s="132"/>
      <c r="F34" s="132"/>
      <c r="G34" s="132"/>
      <c r="H34" s="132"/>
      <c r="I34" s="132"/>
      <c r="J34" s="132"/>
      <c r="K34" s="132"/>
      <c r="L34" s="132"/>
    </row>
    <row r="35" spans="1:41" ht="18" customHeight="1" x14ac:dyDescent="0.2">
      <c r="A35" s="126" t="s">
        <v>95</v>
      </c>
      <c r="C35" s="164" t="s">
        <v>96</v>
      </c>
    </row>
    <row r="36" spans="1:41" ht="18" customHeight="1" x14ac:dyDescent="0.2">
      <c r="A36" s="167" t="s">
        <v>98</v>
      </c>
      <c r="C36" s="164" t="s">
        <v>97</v>
      </c>
    </row>
    <row r="37" spans="1:41" ht="11.25" customHeight="1" x14ac:dyDescent="0.2"/>
    <row r="38" spans="1:41" ht="11.25" customHeight="1" x14ac:dyDescent="0.2"/>
    <row r="39" spans="1:41" ht="11.25" customHeight="1" x14ac:dyDescent="0.2">
      <c r="A39" s="127"/>
      <c r="B39" s="127"/>
      <c r="C39" s="127"/>
      <c r="D39" s="127"/>
      <c r="E39" s="127"/>
      <c r="F39" s="127"/>
      <c r="G39" s="127"/>
      <c r="H39" s="127"/>
      <c r="I39" s="127"/>
      <c r="J39" s="127"/>
      <c r="K39" s="127"/>
      <c r="L39" s="127"/>
      <c r="M39" s="127"/>
      <c r="N39" s="127"/>
      <c r="O39" s="127"/>
      <c r="P39" s="127"/>
      <c r="Q39" s="127"/>
      <c r="R39" s="127"/>
      <c r="S39" s="127"/>
    </row>
    <row r="40" spans="1:41" ht="11.25" customHeight="1" x14ac:dyDescent="0.2"/>
    <row r="41" spans="1:41" ht="11.25" customHeight="1" x14ac:dyDescent="0.2">
      <c r="AO41" s="213"/>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B1:BZ94"/>
  <sheetViews>
    <sheetView workbookViewId="0"/>
  </sheetViews>
  <sheetFormatPr defaultColWidth="9.33203125" defaultRowHeight="14.25" outlineLevelRow="1" outlineLevelCol="1" x14ac:dyDescent="0.2"/>
  <cols>
    <col min="1" max="1" width="1" style="25" customWidth="1"/>
    <col min="2" max="2" width="6.6640625" style="239"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43" width="11.33203125" style="25" bestFit="1" customWidth="1"/>
    <col min="44" max="16384" width="9.33203125" style="25"/>
  </cols>
  <sheetData>
    <row r="1" spans="2:44" x14ac:dyDescent="0.2">
      <c r="B1" s="232" t="s">
        <v>127</v>
      </c>
      <c r="C1" s="64"/>
    </row>
    <row r="2" spans="2:44" x14ac:dyDescent="0.2">
      <c r="B2" s="233" t="s">
        <v>136</v>
      </c>
      <c r="C2" s="64"/>
    </row>
    <row r="3" spans="2:44" ht="6.6" customHeight="1" x14ac:dyDescent="0.2">
      <c r="B3" s="234"/>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301" t="s">
        <v>4</v>
      </c>
      <c r="C4" s="303" t="s">
        <v>5</v>
      </c>
      <c r="D4" s="68"/>
      <c r="E4" s="281" t="s">
        <v>46</v>
      </c>
      <c r="F4" s="281"/>
      <c r="G4" s="281"/>
      <c r="H4" s="281"/>
      <c r="I4" s="281"/>
      <c r="J4" s="281"/>
      <c r="K4" s="281"/>
      <c r="L4" s="281"/>
      <c r="M4" s="281"/>
      <c r="N4" s="281"/>
      <c r="O4" s="281"/>
      <c r="P4" s="281"/>
      <c r="Q4" s="281"/>
      <c r="R4" s="281"/>
      <c r="S4" s="281"/>
      <c r="T4" s="281"/>
      <c r="U4" s="281"/>
      <c r="V4" s="281"/>
      <c r="W4" s="281"/>
      <c r="X4" s="281"/>
      <c r="Y4" s="281"/>
      <c r="Z4" s="281"/>
      <c r="AA4" s="281"/>
      <c r="AB4" s="281"/>
      <c r="AC4" s="281"/>
      <c r="AD4" s="282"/>
      <c r="AE4" s="282"/>
      <c r="AF4" s="282"/>
      <c r="AG4" s="282"/>
      <c r="AH4" s="282"/>
      <c r="AI4" s="282"/>
      <c r="AJ4" s="282"/>
      <c r="AK4" s="283"/>
      <c r="AL4" s="283"/>
      <c r="AM4" s="283"/>
      <c r="AN4" s="283"/>
      <c r="AO4" s="283"/>
      <c r="AQ4" s="218"/>
    </row>
    <row r="5" spans="2:44" ht="14.25" customHeight="1" x14ac:dyDescent="0.2">
      <c r="B5" s="302"/>
      <c r="C5" s="296"/>
      <c r="D5" s="68"/>
      <c r="E5" s="304" t="s">
        <v>48</v>
      </c>
      <c r="F5" s="304"/>
      <c r="G5" s="304"/>
      <c r="H5" s="304"/>
      <c r="I5" s="304"/>
      <c r="J5" s="82"/>
      <c r="K5" s="304" t="s">
        <v>47</v>
      </c>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row>
    <row r="6" spans="2:44" ht="48" customHeight="1" x14ac:dyDescent="0.2">
      <c r="B6" s="302"/>
      <c r="C6" s="296"/>
      <c r="D6" s="68"/>
      <c r="E6" s="292" t="s">
        <v>49</v>
      </c>
      <c r="F6" s="292"/>
      <c r="H6" s="292" t="s">
        <v>50</v>
      </c>
      <c r="I6" s="292"/>
      <c r="J6" s="84"/>
      <c r="K6" s="286" t="s">
        <v>36</v>
      </c>
      <c r="L6" s="287"/>
      <c r="M6" s="287"/>
      <c r="N6" s="287"/>
      <c r="O6" s="287"/>
      <c r="P6" s="287"/>
      <c r="Q6" s="287"/>
      <c r="R6" s="287"/>
      <c r="S6" s="287"/>
      <c r="T6" s="287"/>
      <c r="U6" s="287"/>
      <c r="V6" s="287"/>
      <c r="W6" s="287"/>
      <c r="X6" s="287"/>
      <c r="Y6" s="287"/>
      <c r="Z6" s="85"/>
      <c r="AA6" s="286" t="s">
        <v>40</v>
      </c>
      <c r="AB6" s="286"/>
      <c r="AC6" s="288"/>
      <c r="AD6" s="288"/>
      <c r="AE6" s="288"/>
      <c r="AF6" s="288"/>
      <c r="AG6" s="288"/>
      <c r="AH6" s="288"/>
      <c r="AI6" s="288"/>
      <c r="AJ6" s="288"/>
      <c r="AK6" s="288"/>
      <c r="AL6" s="288"/>
      <c r="AM6" s="288"/>
      <c r="AN6" s="288"/>
      <c r="AO6" s="288"/>
    </row>
    <row r="7" spans="2:44" ht="36.75" customHeight="1" x14ac:dyDescent="0.2">
      <c r="B7" s="302"/>
      <c r="C7" s="296"/>
      <c r="D7" s="68"/>
      <c r="E7" s="88" t="s">
        <v>14</v>
      </c>
      <c r="F7" s="27"/>
      <c r="H7" s="88" t="s">
        <v>14</v>
      </c>
      <c r="I7" s="27"/>
      <c r="K7" s="88" t="s">
        <v>14</v>
      </c>
      <c r="L7" s="27"/>
      <c r="M7" s="84"/>
      <c r="N7" s="91" t="s">
        <v>67</v>
      </c>
      <c r="O7" s="27"/>
      <c r="Q7" s="91" t="s">
        <v>176</v>
      </c>
      <c r="R7" s="27"/>
      <c r="S7" s="91" t="s">
        <v>182</v>
      </c>
      <c r="T7" s="27"/>
      <c r="U7" s="84"/>
      <c r="V7" s="91" t="s">
        <v>177</v>
      </c>
      <c r="W7" s="27"/>
      <c r="X7" s="91" t="s">
        <v>181</v>
      </c>
      <c r="Y7" s="27"/>
      <c r="Z7" s="83"/>
      <c r="AA7" s="86" t="s">
        <v>14</v>
      </c>
      <c r="AB7" s="79"/>
      <c r="AC7" s="83"/>
      <c r="AD7" s="89" t="s">
        <v>67</v>
      </c>
      <c r="AE7" s="86"/>
      <c r="AG7" s="201" t="s">
        <v>176</v>
      </c>
      <c r="AH7" s="92"/>
      <c r="AI7" s="91" t="s">
        <v>182</v>
      </c>
      <c r="AJ7" s="86"/>
      <c r="AL7" s="201" t="s">
        <v>177</v>
      </c>
      <c r="AM7" s="87"/>
      <c r="AN7" s="91" t="s">
        <v>181</v>
      </c>
      <c r="AO7" s="87"/>
      <c r="AR7" s="77"/>
    </row>
    <row r="8" spans="2:44" ht="27" customHeight="1" x14ac:dyDescent="0.2">
      <c r="B8" s="302"/>
      <c r="C8" s="296"/>
      <c r="D8" s="68"/>
      <c r="E8" s="86" t="s">
        <v>51</v>
      </c>
      <c r="F8" s="87"/>
      <c r="H8" s="86" t="s">
        <v>58</v>
      </c>
      <c r="I8" s="87"/>
      <c r="K8" s="289" t="s">
        <v>52</v>
      </c>
      <c r="L8" s="290"/>
      <c r="M8" s="290"/>
      <c r="N8" s="290"/>
      <c r="O8" s="290"/>
      <c r="P8" s="290"/>
      <c r="Q8" s="290"/>
      <c r="R8" s="290"/>
      <c r="S8" s="290"/>
      <c r="T8" s="290"/>
      <c r="U8" s="290"/>
      <c r="V8" s="290"/>
      <c r="W8" s="290"/>
      <c r="X8" s="290"/>
      <c r="Y8" s="290"/>
      <c r="AA8" s="289" t="s">
        <v>65</v>
      </c>
      <c r="AB8" s="290"/>
      <c r="AC8" s="290"/>
      <c r="AD8" s="290"/>
      <c r="AE8" s="290"/>
      <c r="AF8" s="290"/>
      <c r="AG8" s="290"/>
      <c r="AH8" s="290"/>
      <c r="AI8" s="290"/>
      <c r="AJ8" s="290"/>
      <c r="AK8" s="290"/>
      <c r="AL8" s="290"/>
      <c r="AM8" s="290"/>
      <c r="AN8" s="290"/>
      <c r="AO8" s="290"/>
      <c r="AR8" s="77"/>
    </row>
    <row r="9" spans="2:44" ht="4.5" customHeight="1" x14ac:dyDescent="0.2">
      <c r="B9" s="235"/>
      <c r="C9" s="68"/>
      <c r="D9" s="68"/>
      <c r="E9" s="68"/>
      <c r="F9" s="68"/>
      <c r="G9" s="68"/>
      <c r="H9" s="68"/>
      <c r="I9" s="68"/>
      <c r="J9" s="68"/>
      <c r="K9" s="68"/>
      <c r="L9" s="68"/>
      <c r="N9" s="68"/>
      <c r="O9" s="68"/>
      <c r="P9" s="68"/>
      <c r="Q9" s="90"/>
      <c r="R9" s="90"/>
      <c r="S9" s="68"/>
      <c r="T9" s="68"/>
      <c r="U9" s="68"/>
      <c r="V9" s="90"/>
      <c r="W9" s="90"/>
      <c r="X9" s="68"/>
      <c r="Y9" s="68"/>
      <c r="Z9" s="68"/>
      <c r="AA9" s="68"/>
      <c r="AB9" s="68"/>
      <c r="AC9" s="68"/>
      <c r="AD9" s="80"/>
      <c r="AE9" s="80"/>
      <c r="AF9" s="80"/>
      <c r="AG9" s="80"/>
      <c r="AH9" s="80"/>
      <c r="AI9" s="80"/>
      <c r="AJ9" s="80"/>
      <c r="AK9" s="80"/>
      <c r="AL9" s="80"/>
      <c r="AM9" s="80"/>
      <c r="AN9" s="80"/>
      <c r="AO9" s="80"/>
      <c r="AR9" s="77"/>
    </row>
    <row r="10" spans="2:44" ht="13.5" customHeight="1" x14ac:dyDescent="0.2">
      <c r="B10" s="236">
        <v>1</v>
      </c>
      <c r="C10" s="81">
        <v>2</v>
      </c>
      <c r="D10" s="76"/>
      <c r="E10" s="296">
        <v>3</v>
      </c>
      <c r="F10" s="296"/>
      <c r="G10" s="68"/>
      <c r="H10" s="296">
        <v>4</v>
      </c>
      <c r="I10" s="296"/>
      <c r="J10" s="68"/>
      <c r="K10" s="296">
        <v>5</v>
      </c>
      <c r="L10" s="296"/>
      <c r="M10" s="68"/>
      <c r="N10" s="296">
        <v>6</v>
      </c>
      <c r="O10" s="296"/>
      <c r="P10" s="68"/>
      <c r="Q10" s="296">
        <v>7</v>
      </c>
      <c r="R10" s="296"/>
      <c r="S10" s="296" t="s">
        <v>69</v>
      </c>
      <c r="T10" s="296"/>
      <c r="U10" s="68"/>
      <c r="V10" s="296">
        <v>8</v>
      </c>
      <c r="W10" s="296"/>
      <c r="X10" s="296" t="s">
        <v>70</v>
      </c>
      <c r="Y10" s="296"/>
      <c r="Z10" s="68"/>
      <c r="AA10" s="296">
        <v>9</v>
      </c>
      <c r="AB10" s="296"/>
      <c r="AC10" s="68"/>
      <c r="AD10" s="296">
        <v>10</v>
      </c>
      <c r="AE10" s="296"/>
      <c r="AF10" s="68"/>
      <c r="AG10" s="296">
        <v>11</v>
      </c>
      <c r="AH10" s="296"/>
      <c r="AI10" s="296" t="s">
        <v>71</v>
      </c>
      <c r="AJ10" s="296"/>
      <c r="AK10" s="68"/>
      <c r="AL10" s="296">
        <v>12</v>
      </c>
      <c r="AM10" s="296"/>
      <c r="AN10" s="296" t="s">
        <v>72</v>
      </c>
      <c r="AO10" s="296"/>
      <c r="AR10" s="77"/>
    </row>
    <row r="11" spans="2:44" ht="4.5" customHeight="1" x14ac:dyDescent="0.2">
      <c r="B11" s="237"/>
      <c r="C11" s="73"/>
      <c r="D11" s="74"/>
      <c r="E11" s="73"/>
      <c r="F11" s="74"/>
      <c r="G11" s="74"/>
      <c r="H11" s="70"/>
      <c r="I11" s="74"/>
      <c r="J11" s="74"/>
      <c r="K11" s="73"/>
      <c r="L11" s="74"/>
      <c r="M11" s="74"/>
      <c r="N11" s="73"/>
      <c r="O11" s="74"/>
      <c r="P11" s="74"/>
      <c r="Q11" s="73"/>
      <c r="R11" s="74"/>
      <c r="S11" s="73"/>
      <c r="T11" s="74"/>
      <c r="U11" s="74"/>
      <c r="V11" s="73"/>
      <c r="W11" s="75"/>
      <c r="X11" s="73"/>
      <c r="Y11" s="75"/>
      <c r="Z11" s="75"/>
      <c r="AA11" s="70"/>
      <c r="AB11" s="75"/>
      <c r="AC11" s="75"/>
      <c r="AD11" s="70"/>
      <c r="AE11" s="70"/>
      <c r="AF11" s="70"/>
      <c r="AG11" s="95"/>
      <c r="AH11" s="75"/>
      <c r="AI11" s="70"/>
      <c r="AJ11" s="75"/>
      <c r="AK11" s="75"/>
      <c r="AL11" s="95"/>
      <c r="AM11" s="75"/>
      <c r="AN11" s="70"/>
      <c r="AO11" s="75"/>
      <c r="AR11" s="212"/>
    </row>
    <row r="12" spans="2:44" ht="4.5" customHeight="1" x14ac:dyDescent="0.2">
      <c r="B12" s="235"/>
      <c r="C12" s="180"/>
      <c r="D12" s="76"/>
      <c r="E12" s="180"/>
      <c r="F12" s="76"/>
      <c r="G12" s="76"/>
      <c r="H12" s="179"/>
      <c r="I12" s="76"/>
      <c r="J12" s="76"/>
      <c r="K12" s="180"/>
      <c r="L12" s="76"/>
      <c r="M12" s="76"/>
      <c r="N12" s="180"/>
      <c r="O12" s="76"/>
      <c r="P12" s="76"/>
      <c r="Q12" s="180"/>
      <c r="R12" s="76"/>
      <c r="S12" s="180"/>
      <c r="T12" s="76"/>
      <c r="U12" s="76"/>
      <c r="V12" s="180"/>
      <c r="W12" s="71"/>
      <c r="X12" s="180"/>
      <c r="Y12" s="71"/>
      <c r="Z12" s="71"/>
      <c r="AA12" s="179"/>
      <c r="AB12" s="71"/>
      <c r="AC12" s="71"/>
      <c r="AD12" s="179"/>
      <c r="AE12" s="179"/>
      <c r="AF12" s="179"/>
      <c r="AG12" s="179"/>
      <c r="AH12" s="71"/>
      <c r="AI12" s="179"/>
      <c r="AJ12" s="71"/>
      <c r="AK12" s="71"/>
      <c r="AL12" s="179"/>
      <c r="AM12" s="71"/>
      <c r="AN12" s="179"/>
      <c r="AO12" s="71"/>
      <c r="AR12" s="212"/>
    </row>
    <row r="13" spans="2:44" ht="10.5" hidden="1" customHeight="1" outlineLevel="1" x14ac:dyDescent="0.2">
      <c r="B13" s="105">
        <v>2003</v>
      </c>
      <c r="C13" s="101" t="s">
        <v>0</v>
      </c>
      <c r="D13" s="104"/>
      <c r="E13" s="173">
        <v>37.567237212695908</v>
      </c>
      <c r="F13" s="173"/>
      <c r="G13" s="104"/>
      <c r="H13" s="173">
        <v>2220.892079232362</v>
      </c>
      <c r="I13" s="104"/>
      <c r="J13" s="104"/>
      <c r="K13" s="173">
        <v>14562.311912726471</v>
      </c>
      <c r="L13" s="104"/>
      <c r="M13" s="104"/>
      <c r="N13" s="173">
        <v>8445.7959127264712</v>
      </c>
      <c r="O13" s="104"/>
      <c r="P13" s="104"/>
      <c r="Q13" s="173" t="s">
        <v>45</v>
      </c>
      <c r="R13" s="104"/>
      <c r="S13" s="173" t="s">
        <v>45</v>
      </c>
      <c r="T13" s="104"/>
      <c r="U13" s="104"/>
      <c r="V13" s="173" t="s">
        <v>45</v>
      </c>
      <c r="W13" s="104"/>
      <c r="X13" s="173" t="s">
        <v>45</v>
      </c>
      <c r="Y13" s="104"/>
      <c r="Z13" s="104"/>
      <c r="AA13" s="173">
        <v>5120.501304612626</v>
      </c>
      <c r="AB13" s="104"/>
      <c r="AC13" s="104"/>
      <c r="AD13" s="173">
        <v>4139.421304612626</v>
      </c>
      <c r="AE13" s="101"/>
      <c r="AF13" s="101"/>
      <c r="AG13" s="173" t="s">
        <v>45</v>
      </c>
      <c r="AH13" s="104"/>
      <c r="AI13" s="173" t="s">
        <v>45</v>
      </c>
      <c r="AJ13" s="104"/>
      <c r="AK13" s="104"/>
      <c r="AL13" s="173" t="s">
        <v>45</v>
      </c>
      <c r="AM13" s="104"/>
      <c r="AN13" s="173" t="s">
        <v>45</v>
      </c>
      <c r="AO13" s="103"/>
      <c r="AR13" s="212"/>
    </row>
    <row r="14" spans="2:44" ht="10.5" hidden="1" customHeight="1" outlineLevel="1" x14ac:dyDescent="0.2">
      <c r="B14" s="105">
        <v>2003</v>
      </c>
      <c r="C14" s="101" t="s">
        <v>1</v>
      </c>
      <c r="D14" s="104"/>
      <c r="E14" s="173">
        <v>36.462644565644048</v>
      </c>
      <c r="F14" s="104"/>
      <c r="G14" s="104"/>
      <c r="H14" s="173">
        <v>2209.447375655574</v>
      </c>
      <c r="I14" s="104"/>
      <c r="J14" s="104"/>
      <c r="K14" s="173">
        <v>14666.707843453816</v>
      </c>
      <c r="L14" s="104"/>
      <c r="M14" s="104"/>
      <c r="N14" s="173">
        <v>8181.8548434538161</v>
      </c>
      <c r="O14" s="104"/>
      <c r="P14" s="104"/>
      <c r="Q14" s="173" t="s">
        <v>45</v>
      </c>
      <c r="R14" s="104"/>
      <c r="S14" s="173" t="s">
        <v>45</v>
      </c>
      <c r="T14" s="104"/>
      <c r="U14" s="104"/>
      <c r="V14" s="173" t="s">
        <v>45</v>
      </c>
      <c r="W14" s="104"/>
      <c r="X14" s="173" t="s">
        <v>45</v>
      </c>
      <c r="Y14" s="104"/>
      <c r="Z14" s="104"/>
      <c r="AA14" s="173">
        <v>5112.1592277910422</v>
      </c>
      <c r="AB14" s="104"/>
      <c r="AC14" s="104"/>
      <c r="AD14" s="173">
        <v>4082.2172277910422</v>
      </c>
      <c r="AE14" s="101"/>
      <c r="AF14" s="101"/>
      <c r="AG14" s="173" t="s">
        <v>45</v>
      </c>
      <c r="AH14" s="104"/>
      <c r="AI14" s="173" t="s">
        <v>45</v>
      </c>
      <c r="AJ14" s="104"/>
      <c r="AK14" s="104"/>
      <c r="AL14" s="173" t="s">
        <v>45</v>
      </c>
      <c r="AM14" s="104"/>
      <c r="AN14" s="173" t="s">
        <v>45</v>
      </c>
      <c r="AO14" s="103"/>
      <c r="AR14" s="212"/>
    </row>
    <row r="15" spans="2:44" ht="10.5" hidden="1" customHeight="1" outlineLevel="1" x14ac:dyDescent="0.2">
      <c r="B15" s="105">
        <v>2003</v>
      </c>
      <c r="C15" s="101" t="s">
        <v>2</v>
      </c>
      <c r="D15" s="104"/>
      <c r="E15" s="173">
        <v>32.931254875736023</v>
      </c>
      <c r="F15" s="104"/>
      <c r="G15" s="104"/>
      <c r="H15" s="173">
        <v>2148.1416755372702</v>
      </c>
      <c r="I15" s="104"/>
      <c r="J15" s="104"/>
      <c r="K15" s="173">
        <v>13734.573852404546</v>
      </c>
      <c r="L15" s="104"/>
      <c r="M15" s="104"/>
      <c r="N15" s="173">
        <v>7408.9218524045464</v>
      </c>
      <c r="O15" s="104"/>
      <c r="P15" s="104"/>
      <c r="Q15" s="173" t="s">
        <v>45</v>
      </c>
      <c r="R15" s="104"/>
      <c r="S15" s="173" t="s">
        <v>45</v>
      </c>
      <c r="T15" s="104"/>
      <c r="U15" s="104"/>
      <c r="V15" s="173" t="s">
        <v>45</v>
      </c>
      <c r="W15" s="104"/>
      <c r="X15" s="173" t="s">
        <v>45</v>
      </c>
      <c r="Y15" s="104"/>
      <c r="Z15" s="104"/>
      <c r="AA15" s="173">
        <v>4799.8302926867973</v>
      </c>
      <c r="AB15" s="104"/>
      <c r="AC15" s="104"/>
      <c r="AD15" s="173">
        <v>3786.6242926867972</v>
      </c>
      <c r="AE15" s="101"/>
      <c r="AF15" s="101"/>
      <c r="AG15" s="173" t="s">
        <v>45</v>
      </c>
      <c r="AH15" s="104"/>
      <c r="AI15" s="173" t="s">
        <v>45</v>
      </c>
      <c r="AJ15" s="104"/>
      <c r="AK15" s="104"/>
      <c r="AL15" s="173" t="s">
        <v>45</v>
      </c>
      <c r="AM15" s="104"/>
      <c r="AN15" s="173" t="s">
        <v>45</v>
      </c>
      <c r="AO15" s="103"/>
      <c r="AR15" s="212"/>
    </row>
    <row r="16" spans="2:44" ht="10.5" hidden="1" customHeight="1" outlineLevel="1" x14ac:dyDescent="0.2">
      <c r="B16" s="105">
        <v>2003</v>
      </c>
      <c r="C16" s="101" t="s">
        <v>3</v>
      </c>
      <c r="D16" s="104"/>
      <c r="E16" s="173">
        <v>37.955196044539029</v>
      </c>
      <c r="F16" s="104"/>
      <c r="G16" s="104"/>
      <c r="H16" s="173">
        <v>2255.1148349074483</v>
      </c>
      <c r="I16" s="104"/>
      <c r="J16" s="104"/>
      <c r="K16" s="173">
        <v>14910.837099844139</v>
      </c>
      <c r="L16" s="104"/>
      <c r="M16" s="104"/>
      <c r="N16" s="173">
        <v>8240.0610998441389</v>
      </c>
      <c r="O16" s="104"/>
      <c r="P16" s="104"/>
      <c r="Q16" s="173" t="s">
        <v>45</v>
      </c>
      <c r="R16" s="104"/>
      <c r="S16" s="173" t="s">
        <v>45</v>
      </c>
      <c r="T16" s="104"/>
      <c r="U16" s="104"/>
      <c r="V16" s="173" t="s">
        <v>45</v>
      </c>
      <c r="W16" s="104"/>
      <c r="X16" s="173" t="s">
        <v>45</v>
      </c>
      <c r="Y16" s="104"/>
      <c r="Z16" s="104"/>
      <c r="AA16" s="173">
        <v>5137.8423183079785</v>
      </c>
      <c r="AB16" s="104"/>
      <c r="AC16" s="104"/>
      <c r="AD16" s="173">
        <v>4076.3203183079786</v>
      </c>
      <c r="AE16" s="101"/>
      <c r="AF16" s="101"/>
      <c r="AG16" s="173" t="s">
        <v>45</v>
      </c>
      <c r="AH16" s="104"/>
      <c r="AI16" s="173" t="s">
        <v>45</v>
      </c>
      <c r="AJ16" s="104"/>
      <c r="AK16" s="104"/>
      <c r="AL16" s="173" t="s">
        <v>45</v>
      </c>
      <c r="AM16" s="104"/>
      <c r="AN16" s="173" t="s">
        <v>45</v>
      </c>
      <c r="AO16" s="103"/>
      <c r="AR16" s="212"/>
    </row>
    <row r="17" spans="2:78" s="100" customFormat="1" ht="15" hidden="1" customHeight="1" outlineLevel="1" x14ac:dyDescent="0.2">
      <c r="B17" s="105">
        <v>2004</v>
      </c>
      <c r="C17" s="101" t="s">
        <v>0</v>
      </c>
      <c r="D17" s="104"/>
      <c r="E17" s="173">
        <v>37.443936401372035</v>
      </c>
      <c r="F17" s="104"/>
      <c r="G17" s="104"/>
      <c r="H17" s="173">
        <v>2181.3599702938559</v>
      </c>
      <c r="I17" s="104"/>
      <c r="J17" s="104"/>
      <c r="K17" s="173">
        <v>14912.647291666666</v>
      </c>
      <c r="L17" s="104"/>
      <c r="M17" s="104"/>
      <c r="N17" s="173">
        <v>8528.900291666665</v>
      </c>
      <c r="O17" s="104"/>
      <c r="P17" s="104"/>
      <c r="Q17" s="173" t="s">
        <v>45</v>
      </c>
      <c r="R17" s="104"/>
      <c r="S17" s="173" t="s">
        <v>45</v>
      </c>
      <c r="T17" s="104"/>
      <c r="U17" s="104"/>
      <c r="V17" s="173" t="s">
        <v>45</v>
      </c>
      <c r="W17" s="104"/>
      <c r="X17" s="173" t="s">
        <v>45</v>
      </c>
      <c r="Y17" s="104"/>
      <c r="Z17" s="104"/>
      <c r="AA17" s="173">
        <v>5258.3284555</v>
      </c>
      <c r="AB17" s="104"/>
      <c r="AC17" s="104"/>
      <c r="AD17" s="173">
        <v>4251.6334555000003</v>
      </c>
      <c r="AE17" s="101"/>
      <c r="AF17" s="101"/>
      <c r="AG17" s="173" t="s">
        <v>45</v>
      </c>
      <c r="AH17" s="104"/>
      <c r="AI17" s="173" t="s">
        <v>45</v>
      </c>
      <c r="AJ17" s="104"/>
      <c r="AK17" s="104"/>
      <c r="AL17" s="173" t="s">
        <v>45</v>
      </c>
      <c r="AM17" s="104"/>
      <c r="AN17" s="173" t="s">
        <v>45</v>
      </c>
      <c r="AO17" s="103"/>
    </row>
    <row r="18" spans="2:78" ht="10.5" hidden="1" customHeight="1" outlineLevel="1" x14ac:dyDescent="0.2">
      <c r="B18" s="105">
        <v>2004</v>
      </c>
      <c r="C18" s="101" t="s">
        <v>1</v>
      </c>
      <c r="D18" s="104"/>
      <c r="E18" s="173">
        <v>36.213202736270681</v>
      </c>
      <c r="F18" s="104"/>
      <c r="G18" s="104"/>
      <c r="H18" s="173">
        <v>2142.3485593410514</v>
      </c>
      <c r="I18" s="104"/>
      <c r="J18" s="104"/>
      <c r="K18" s="173">
        <v>15141.326858333332</v>
      </c>
      <c r="L18" s="104"/>
      <c r="M18" s="104"/>
      <c r="N18" s="173">
        <v>8372.0458583333311</v>
      </c>
      <c r="O18" s="104"/>
      <c r="P18" s="104"/>
      <c r="Q18" s="173" t="s">
        <v>45</v>
      </c>
      <c r="R18" s="104"/>
      <c r="S18" s="173" t="s">
        <v>45</v>
      </c>
      <c r="T18" s="104"/>
      <c r="U18" s="104"/>
      <c r="V18" s="173" t="s">
        <v>45</v>
      </c>
      <c r="W18" s="104"/>
      <c r="X18" s="173" t="s">
        <v>45</v>
      </c>
      <c r="Y18" s="104"/>
      <c r="Z18" s="104"/>
      <c r="AA18" s="173">
        <v>5334.2020665000009</v>
      </c>
      <c r="AB18" s="104"/>
      <c r="AC18" s="104"/>
      <c r="AD18" s="173">
        <v>4252.3310665000008</v>
      </c>
      <c r="AE18" s="101"/>
      <c r="AF18" s="101"/>
      <c r="AG18" s="173" t="s">
        <v>45</v>
      </c>
      <c r="AH18" s="104"/>
      <c r="AI18" s="173" t="s">
        <v>45</v>
      </c>
      <c r="AJ18" s="104"/>
      <c r="AK18" s="104"/>
      <c r="AL18" s="173" t="s">
        <v>45</v>
      </c>
      <c r="AM18" s="104"/>
      <c r="AN18" s="173" t="s">
        <v>45</v>
      </c>
      <c r="AO18" s="103"/>
    </row>
    <row r="19" spans="2:78" ht="10.5" hidden="1" customHeight="1" outlineLevel="1" x14ac:dyDescent="0.2">
      <c r="B19" s="105">
        <v>2004</v>
      </c>
      <c r="C19" s="101" t="s">
        <v>2</v>
      </c>
      <c r="D19" s="104"/>
      <c r="E19" s="173">
        <v>33.678471049895521</v>
      </c>
      <c r="F19" s="104"/>
      <c r="G19" s="104"/>
      <c r="H19" s="173">
        <v>2095.5097162047032</v>
      </c>
      <c r="I19" s="104"/>
      <c r="J19" s="104"/>
      <c r="K19" s="173">
        <v>14589.495380555554</v>
      </c>
      <c r="L19" s="104"/>
      <c r="M19" s="104"/>
      <c r="N19" s="173">
        <v>7525.3003805555545</v>
      </c>
      <c r="O19" s="104"/>
      <c r="P19" s="104"/>
      <c r="Q19" s="173" t="s">
        <v>45</v>
      </c>
      <c r="R19" s="104"/>
      <c r="S19" s="173" t="s">
        <v>45</v>
      </c>
      <c r="T19" s="104"/>
      <c r="U19" s="104"/>
      <c r="V19" s="173" t="s">
        <v>45</v>
      </c>
      <c r="W19" s="104"/>
      <c r="X19" s="173" t="s">
        <v>45</v>
      </c>
      <c r="Y19" s="104"/>
      <c r="Z19" s="104"/>
      <c r="AA19" s="173">
        <v>4894.1384195000001</v>
      </c>
      <c r="AB19" s="104"/>
      <c r="AC19" s="104"/>
      <c r="AD19" s="173">
        <v>3769.8364195000004</v>
      </c>
      <c r="AE19" s="181"/>
      <c r="AF19" s="181"/>
      <c r="AG19" s="173" t="s">
        <v>45</v>
      </c>
      <c r="AH19" s="104"/>
      <c r="AI19" s="173" t="s">
        <v>45</v>
      </c>
      <c r="AJ19" s="104"/>
      <c r="AK19" s="104"/>
      <c r="AL19" s="173" t="s">
        <v>45</v>
      </c>
      <c r="AM19" s="104"/>
      <c r="AN19" s="173" t="s">
        <v>45</v>
      </c>
      <c r="AO19" s="103"/>
    </row>
    <row r="20" spans="2:78" ht="10.5" hidden="1" customHeight="1" outlineLevel="1" x14ac:dyDescent="0.2">
      <c r="B20" s="105">
        <v>2004</v>
      </c>
      <c r="C20" s="101" t="s">
        <v>3</v>
      </c>
      <c r="D20" s="104"/>
      <c r="E20" s="173">
        <v>39.320489952493723</v>
      </c>
      <c r="F20" s="104"/>
      <c r="G20" s="104"/>
      <c r="H20" s="173">
        <v>2238.6069268388255</v>
      </c>
      <c r="I20" s="104"/>
      <c r="J20" s="104"/>
      <c r="K20" s="173">
        <v>15513.931469444446</v>
      </c>
      <c r="L20" s="104"/>
      <c r="M20" s="104"/>
      <c r="N20" s="173">
        <v>8489.9284694444468</v>
      </c>
      <c r="O20" s="104"/>
      <c r="P20" s="104"/>
      <c r="Q20" s="173" t="s">
        <v>45</v>
      </c>
      <c r="R20" s="104"/>
      <c r="S20" s="173" t="s">
        <v>45</v>
      </c>
      <c r="T20" s="104"/>
      <c r="U20" s="104"/>
      <c r="V20" s="173" t="s">
        <v>45</v>
      </c>
      <c r="W20" s="104"/>
      <c r="X20" s="173" t="s">
        <v>45</v>
      </c>
      <c r="Y20" s="104"/>
      <c r="Z20" s="104"/>
      <c r="AA20" s="173">
        <v>5369.5678365000003</v>
      </c>
      <c r="AB20" s="104"/>
      <c r="AC20" s="104"/>
      <c r="AD20" s="173">
        <v>4271.6508365000009</v>
      </c>
      <c r="AE20" s="104"/>
      <c r="AF20" s="104"/>
      <c r="AG20" s="173" t="s">
        <v>45</v>
      </c>
      <c r="AH20" s="104"/>
      <c r="AI20" s="173" t="s">
        <v>45</v>
      </c>
      <c r="AJ20" s="104"/>
      <c r="AK20" s="104"/>
      <c r="AL20" s="173" t="s">
        <v>45</v>
      </c>
      <c r="AM20" s="104"/>
      <c r="AN20" s="173" t="s">
        <v>45</v>
      </c>
      <c r="AO20" s="103"/>
    </row>
    <row r="21" spans="2:78" s="100" customFormat="1" ht="15" hidden="1" customHeight="1" outlineLevel="1" x14ac:dyDescent="0.2">
      <c r="B21" s="105">
        <v>2005</v>
      </c>
      <c r="C21" s="101" t="s">
        <v>0</v>
      </c>
      <c r="D21" s="104"/>
      <c r="E21" s="173">
        <v>37.529956203387982</v>
      </c>
      <c r="F21" s="104"/>
      <c r="G21" s="104"/>
      <c r="H21" s="173">
        <v>2183.8944088423586</v>
      </c>
      <c r="I21" s="104"/>
      <c r="J21" s="104"/>
      <c r="K21" s="173">
        <v>15694.44594074097</v>
      </c>
      <c r="L21" s="104"/>
      <c r="M21" s="104"/>
      <c r="N21" s="173">
        <v>8470.0269377409713</v>
      </c>
      <c r="O21" s="104"/>
      <c r="P21" s="104"/>
      <c r="Q21" s="173" t="s">
        <v>45</v>
      </c>
      <c r="R21" s="104"/>
      <c r="S21" s="173" t="s">
        <v>45</v>
      </c>
      <c r="T21" s="104"/>
      <c r="U21" s="104"/>
      <c r="V21" s="173" t="s">
        <v>45</v>
      </c>
      <c r="W21" s="104"/>
      <c r="X21" s="173" t="s">
        <v>45</v>
      </c>
      <c r="Y21" s="104"/>
      <c r="Z21" s="104"/>
      <c r="AA21" s="173">
        <v>5384.4600850757488</v>
      </c>
      <c r="AB21" s="104"/>
      <c r="AC21" s="104"/>
      <c r="AD21" s="173">
        <v>4267.7100850757488</v>
      </c>
      <c r="AE21" s="104"/>
      <c r="AF21" s="104"/>
      <c r="AG21" s="173" t="s">
        <v>45</v>
      </c>
      <c r="AH21" s="104"/>
      <c r="AI21" s="173" t="s">
        <v>45</v>
      </c>
      <c r="AJ21" s="104"/>
      <c r="AK21" s="104"/>
      <c r="AL21" s="173" t="s">
        <v>45</v>
      </c>
      <c r="AM21" s="104"/>
      <c r="AN21" s="173" t="s">
        <v>45</v>
      </c>
      <c r="AO21" s="103"/>
    </row>
    <row r="22" spans="2:78" ht="10.5" hidden="1" customHeight="1" outlineLevel="1" x14ac:dyDescent="0.2">
      <c r="B22" s="105">
        <v>2005</v>
      </c>
      <c r="C22" s="101" t="s">
        <v>1</v>
      </c>
      <c r="D22" s="104"/>
      <c r="E22" s="173">
        <v>37.135568619236651</v>
      </c>
      <c r="F22" s="104"/>
      <c r="G22" s="104"/>
      <c r="H22" s="173">
        <v>2193.1142250241037</v>
      </c>
      <c r="I22" s="104"/>
      <c r="J22" s="104"/>
      <c r="K22" s="173">
        <v>16046.068613738551</v>
      </c>
      <c r="L22" s="104"/>
      <c r="M22" s="104"/>
      <c r="N22" s="173">
        <v>9184.6366107385511</v>
      </c>
      <c r="O22" s="104"/>
      <c r="P22" s="104"/>
      <c r="Q22" s="173" t="s">
        <v>45</v>
      </c>
      <c r="R22" s="104"/>
      <c r="S22" s="173" t="s">
        <v>45</v>
      </c>
      <c r="T22" s="104"/>
      <c r="U22" s="104"/>
      <c r="V22" s="173" t="s">
        <v>45</v>
      </c>
      <c r="W22" s="104"/>
      <c r="X22" s="173" t="s">
        <v>45</v>
      </c>
      <c r="Y22" s="104"/>
      <c r="Z22" s="104"/>
      <c r="AA22" s="173">
        <v>5690.0784994496325</v>
      </c>
      <c r="AB22" s="104"/>
      <c r="AC22" s="104"/>
      <c r="AD22" s="173">
        <v>4606.9444994496325</v>
      </c>
      <c r="AE22" s="104"/>
      <c r="AF22" s="104"/>
      <c r="AG22" s="173" t="s">
        <v>45</v>
      </c>
      <c r="AH22" s="104"/>
      <c r="AI22" s="173" t="s">
        <v>45</v>
      </c>
      <c r="AJ22" s="104"/>
      <c r="AK22" s="104"/>
      <c r="AL22" s="173" t="s">
        <v>45</v>
      </c>
      <c r="AM22" s="104"/>
      <c r="AN22" s="173" t="s">
        <v>45</v>
      </c>
      <c r="AO22" s="103"/>
    </row>
    <row r="23" spans="2:78" ht="10.5" hidden="1" customHeight="1" outlineLevel="1" x14ac:dyDescent="0.2">
      <c r="B23" s="105">
        <v>2005</v>
      </c>
      <c r="C23" s="101" t="s">
        <v>2</v>
      </c>
      <c r="D23" s="104"/>
      <c r="E23" s="173">
        <v>34.782898913582251</v>
      </c>
      <c r="F23" s="104"/>
      <c r="G23" s="104"/>
      <c r="H23" s="173">
        <v>2186.8733336151035</v>
      </c>
      <c r="I23" s="104"/>
      <c r="J23" s="104"/>
      <c r="K23" s="173">
        <v>15373.798777224547</v>
      </c>
      <c r="L23" s="104"/>
      <c r="M23" s="104"/>
      <c r="N23" s="173">
        <v>8531.9807742245466</v>
      </c>
      <c r="O23" s="104"/>
      <c r="P23" s="104"/>
      <c r="Q23" s="173" t="s">
        <v>45</v>
      </c>
      <c r="R23" s="104"/>
      <c r="S23" s="173" t="s">
        <v>45</v>
      </c>
      <c r="T23" s="104"/>
      <c r="U23" s="104"/>
      <c r="V23" s="173" t="s">
        <v>45</v>
      </c>
      <c r="W23" s="104"/>
      <c r="X23" s="173" t="s">
        <v>45</v>
      </c>
      <c r="Y23" s="104"/>
      <c r="Z23" s="104"/>
      <c r="AA23" s="173">
        <v>5209.7977069948092</v>
      </c>
      <c r="AB23" s="104"/>
      <c r="AC23" s="104"/>
      <c r="AD23" s="173">
        <v>4127.7707069948092</v>
      </c>
      <c r="AE23" s="104"/>
      <c r="AF23" s="104"/>
      <c r="AG23" s="173" t="s">
        <v>45</v>
      </c>
      <c r="AH23" s="104"/>
      <c r="AI23" s="173" t="s">
        <v>45</v>
      </c>
      <c r="AJ23" s="104"/>
      <c r="AK23" s="104"/>
      <c r="AL23" s="173" t="s">
        <v>45</v>
      </c>
      <c r="AM23" s="104"/>
      <c r="AN23" s="173" t="s">
        <v>45</v>
      </c>
      <c r="AO23" s="103"/>
    </row>
    <row r="24" spans="2:78" ht="10.5" hidden="1" customHeight="1" outlineLevel="1" x14ac:dyDescent="0.2">
      <c r="B24" s="105">
        <v>2005</v>
      </c>
      <c r="C24" s="101" t="s">
        <v>3</v>
      </c>
      <c r="D24" s="104"/>
      <c r="E24" s="173">
        <v>40.648994110027672</v>
      </c>
      <c r="F24" s="104"/>
      <c r="G24" s="104"/>
      <c r="H24" s="173">
        <v>2372.1584525184348</v>
      </c>
      <c r="I24" s="104"/>
      <c r="J24" s="104"/>
      <c r="K24" s="173">
        <v>16083.450715115579</v>
      </c>
      <c r="L24" s="104"/>
      <c r="M24" s="104"/>
      <c r="N24" s="173">
        <v>8717.6327121155791</v>
      </c>
      <c r="O24" s="104"/>
      <c r="P24" s="104"/>
      <c r="Q24" s="173" t="s">
        <v>45</v>
      </c>
      <c r="R24" s="104"/>
      <c r="S24" s="173" t="s">
        <v>45</v>
      </c>
      <c r="T24" s="104"/>
      <c r="U24" s="104"/>
      <c r="V24" s="173" t="s">
        <v>45</v>
      </c>
      <c r="W24" s="104"/>
      <c r="X24" s="173" t="s">
        <v>45</v>
      </c>
      <c r="Y24" s="104"/>
      <c r="Z24" s="104"/>
      <c r="AA24" s="173">
        <v>5390.4641842539131</v>
      </c>
      <c r="AB24" s="104"/>
      <c r="AC24" s="104"/>
      <c r="AD24" s="173">
        <v>4272.4841842539136</v>
      </c>
      <c r="AE24" s="104"/>
      <c r="AF24" s="104"/>
      <c r="AG24" s="173" t="s">
        <v>45</v>
      </c>
      <c r="AH24" s="104"/>
      <c r="AI24" s="173" t="s">
        <v>45</v>
      </c>
      <c r="AJ24" s="104"/>
      <c r="AK24" s="104"/>
      <c r="AL24" s="173" t="s">
        <v>45</v>
      </c>
      <c r="AM24" s="104"/>
      <c r="AN24" s="173" t="s">
        <v>45</v>
      </c>
      <c r="AO24" s="103"/>
    </row>
    <row r="25" spans="2:78" s="100" customFormat="1" ht="15" hidden="1" customHeight="1" outlineLevel="1" x14ac:dyDescent="0.2">
      <c r="B25" s="105">
        <v>2006</v>
      </c>
      <c r="C25" s="101" t="s">
        <v>0</v>
      </c>
      <c r="D25" s="104"/>
      <c r="E25" s="173">
        <v>39.477660485007483</v>
      </c>
      <c r="F25" s="104"/>
      <c r="G25" s="104"/>
      <c r="H25" s="173">
        <v>2330.0813791686346</v>
      </c>
      <c r="I25" s="104"/>
      <c r="J25" s="104"/>
      <c r="K25" s="173">
        <v>16283.881621194932</v>
      </c>
      <c r="L25" s="104"/>
      <c r="M25" s="104"/>
      <c r="N25" s="173">
        <v>9201.0296211949317</v>
      </c>
      <c r="O25" s="104"/>
      <c r="P25" s="104"/>
      <c r="Q25" s="173" t="s">
        <v>45</v>
      </c>
      <c r="R25" s="104"/>
      <c r="S25" s="173" t="s">
        <v>45</v>
      </c>
      <c r="T25" s="104"/>
      <c r="U25" s="104"/>
      <c r="V25" s="173" t="s">
        <v>45</v>
      </c>
      <c r="W25" s="104"/>
      <c r="X25" s="173" t="s">
        <v>45</v>
      </c>
      <c r="Y25" s="104"/>
      <c r="Z25" s="104"/>
      <c r="AA25" s="173">
        <v>5623.3561604440829</v>
      </c>
      <c r="AB25" s="104"/>
      <c r="AC25" s="104"/>
      <c r="AD25" s="173">
        <v>4527.764205444083</v>
      </c>
      <c r="AE25" s="104"/>
      <c r="AF25" s="104"/>
      <c r="AG25" s="173" t="s">
        <v>45</v>
      </c>
      <c r="AH25" s="104"/>
      <c r="AI25" s="173" t="s">
        <v>45</v>
      </c>
      <c r="AJ25" s="104"/>
      <c r="AK25" s="104"/>
      <c r="AL25" s="173" t="s">
        <v>45</v>
      </c>
      <c r="AM25" s="104"/>
      <c r="AN25" s="173" t="s">
        <v>45</v>
      </c>
      <c r="AO25" s="103"/>
    </row>
    <row r="26" spans="2:78" ht="10.5" hidden="1" customHeight="1" outlineLevel="1" x14ac:dyDescent="0.2">
      <c r="B26" s="105">
        <v>2006</v>
      </c>
      <c r="C26" s="101" t="s">
        <v>1</v>
      </c>
      <c r="D26" s="104"/>
      <c r="E26" s="173">
        <v>38.518124533659282</v>
      </c>
      <c r="F26" s="104"/>
      <c r="G26" s="104"/>
      <c r="H26" s="173">
        <v>2387.9481230906545</v>
      </c>
      <c r="I26" s="104"/>
      <c r="J26" s="104"/>
      <c r="K26" s="173">
        <v>16296.543747523167</v>
      </c>
      <c r="L26" s="104"/>
      <c r="M26" s="104"/>
      <c r="N26" s="173">
        <v>9209.4577475231672</v>
      </c>
      <c r="O26" s="104"/>
      <c r="P26" s="104"/>
      <c r="Q26" s="173" t="s">
        <v>45</v>
      </c>
      <c r="R26" s="104"/>
      <c r="S26" s="173" t="s">
        <v>45</v>
      </c>
      <c r="T26" s="104"/>
      <c r="U26" s="104"/>
      <c r="V26" s="173" t="s">
        <v>45</v>
      </c>
      <c r="W26" s="104"/>
      <c r="X26" s="173" t="s">
        <v>45</v>
      </c>
      <c r="Y26" s="104"/>
      <c r="Z26" s="104"/>
      <c r="AA26" s="173">
        <v>5648.2722793199828</v>
      </c>
      <c r="AB26" s="104"/>
      <c r="AC26" s="104"/>
      <c r="AD26" s="173">
        <v>4519.7164493199825</v>
      </c>
      <c r="AE26" s="104"/>
      <c r="AF26" s="104"/>
      <c r="AG26" s="173" t="s">
        <v>45</v>
      </c>
      <c r="AH26" s="104"/>
      <c r="AI26" s="173" t="s">
        <v>45</v>
      </c>
      <c r="AJ26" s="104"/>
      <c r="AK26" s="104"/>
      <c r="AL26" s="173" t="s">
        <v>45</v>
      </c>
      <c r="AM26" s="104"/>
      <c r="AN26" s="173" t="s">
        <v>45</v>
      </c>
      <c r="AO26" s="103"/>
    </row>
    <row r="27" spans="2:78" ht="10.5" hidden="1" customHeight="1" outlineLevel="1" x14ac:dyDescent="0.2">
      <c r="B27" s="105">
        <v>2006</v>
      </c>
      <c r="C27" s="101" t="s">
        <v>2</v>
      </c>
      <c r="D27" s="104"/>
      <c r="E27" s="173">
        <v>36.802952466897722</v>
      </c>
      <c r="F27" s="104"/>
      <c r="G27" s="104"/>
      <c r="H27" s="173">
        <v>2301.5300087100477</v>
      </c>
      <c r="I27" s="104"/>
      <c r="J27" s="104"/>
      <c r="K27" s="173">
        <v>15835.93379325479</v>
      </c>
      <c r="L27" s="104"/>
      <c r="M27" s="104"/>
      <c r="N27" s="173">
        <v>8494.16779325479</v>
      </c>
      <c r="O27" s="104"/>
      <c r="P27" s="104"/>
      <c r="Q27" s="173" t="s">
        <v>45</v>
      </c>
      <c r="R27" s="104"/>
      <c r="S27" s="173" t="s">
        <v>45</v>
      </c>
      <c r="T27" s="104"/>
      <c r="U27" s="104"/>
      <c r="V27" s="173" t="s">
        <v>45</v>
      </c>
      <c r="W27" s="104"/>
      <c r="X27" s="173" t="s">
        <v>45</v>
      </c>
      <c r="Y27" s="104"/>
      <c r="Z27" s="104"/>
      <c r="AA27" s="173">
        <v>5363.3003007235984</v>
      </c>
      <c r="AB27" s="104"/>
      <c r="AC27" s="104"/>
      <c r="AD27" s="173">
        <v>4197.3886627235988</v>
      </c>
      <c r="AE27" s="104"/>
      <c r="AF27" s="104"/>
      <c r="AG27" s="173" t="s">
        <v>45</v>
      </c>
      <c r="AH27" s="104"/>
      <c r="AI27" s="173" t="s">
        <v>45</v>
      </c>
      <c r="AJ27" s="104"/>
      <c r="AK27" s="104"/>
      <c r="AL27" s="173" t="s">
        <v>45</v>
      </c>
      <c r="AM27" s="104"/>
      <c r="AN27" s="173" t="s">
        <v>45</v>
      </c>
      <c r="AO27" s="103"/>
    </row>
    <row r="28" spans="2:78" ht="10.5" hidden="1" customHeight="1" outlineLevel="1" x14ac:dyDescent="0.2">
      <c r="B28" s="105">
        <v>2006</v>
      </c>
      <c r="C28" s="101" t="s">
        <v>3</v>
      </c>
      <c r="D28" s="104"/>
      <c r="E28" s="173">
        <v>44.268271322302006</v>
      </c>
      <c r="F28" s="104"/>
      <c r="G28" s="104"/>
      <c r="H28" s="173">
        <v>2597.2619801279666</v>
      </c>
      <c r="I28" s="104"/>
      <c r="J28" s="104"/>
      <c r="K28" s="173">
        <v>16528.132078027091</v>
      </c>
      <c r="L28" s="104"/>
      <c r="M28" s="104"/>
      <c r="N28" s="173">
        <v>9384.6630780270898</v>
      </c>
      <c r="O28" s="104"/>
      <c r="P28" s="104"/>
      <c r="Q28" s="173" t="s">
        <v>45</v>
      </c>
      <c r="R28" s="104"/>
      <c r="S28" s="173" t="s">
        <v>45</v>
      </c>
      <c r="T28" s="104"/>
      <c r="U28" s="104"/>
      <c r="V28" s="173" t="s">
        <v>45</v>
      </c>
      <c r="W28" s="104"/>
      <c r="X28" s="173" t="s">
        <v>45</v>
      </c>
      <c r="Y28" s="104"/>
      <c r="Z28" s="104"/>
      <c r="AA28" s="173">
        <v>5636.4899886115463</v>
      </c>
      <c r="AB28" s="104"/>
      <c r="AC28" s="104"/>
      <c r="AD28" s="173">
        <v>4507.8915786115467</v>
      </c>
      <c r="AE28" s="104"/>
      <c r="AF28" s="104"/>
      <c r="AG28" s="173" t="s">
        <v>45</v>
      </c>
      <c r="AH28" s="104"/>
      <c r="AI28" s="173" t="s">
        <v>45</v>
      </c>
      <c r="AJ28" s="104"/>
      <c r="AK28" s="104"/>
      <c r="AL28" s="173" t="s">
        <v>45</v>
      </c>
      <c r="AM28" s="104"/>
      <c r="AN28" s="173" t="s">
        <v>45</v>
      </c>
      <c r="AO28" s="103"/>
    </row>
    <row r="29" spans="2:78" s="100" customFormat="1" ht="15" customHeight="1" collapsed="1" x14ac:dyDescent="0.2">
      <c r="B29" s="105">
        <v>2007</v>
      </c>
      <c r="C29" s="101" t="s">
        <v>0</v>
      </c>
      <c r="D29" s="104"/>
      <c r="E29" s="173">
        <v>41.943025260861646</v>
      </c>
      <c r="F29" s="104"/>
      <c r="G29" s="104"/>
      <c r="H29" s="173">
        <v>2485.1274971754478</v>
      </c>
      <c r="I29" s="104"/>
      <c r="J29" s="104"/>
      <c r="K29" s="173">
        <v>16898.284716024711</v>
      </c>
      <c r="L29" s="104"/>
      <c r="M29" s="104"/>
      <c r="N29" s="173">
        <v>9628.4457130247101</v>
      </c>
      <c r="O29" s="104"/>
      <c r="P29" s="104"/>
      <c r="Q29" s="173" t="s">
        <v>45</v>
      </c>
      <c r="R29" s="104"/>
      <c r="S29" s="173" t="s">
        <v>45</v>
      </c>
      <c r="T29" s="104"/>
      <c r="U29" s="104"/>
      <c r="V29" s="173" t="s">
        <v>45</v>
      </c>
      <c r="W29" s="104"/>
      <c r="X29" s="173" t="s">
        <v>45</v>
      </c>
      <c r="Y29" s="104"/>
      <c r="Z29" s="104"/>
      <c r="AA29" s="173">
        <v>5811.7885941092954</v>
      </c>
      <c r="AB29" s="104"/>
      <c r="AC29" s="104"/>
      <c r="AD29" s="173">
        <v>4704.699152109295</v>
      </c>
      <c r="AE29" s="104"/>
      <c r="AF29" s="104"/>
      <c r="AG29" s="173" t="s">
        <v>45</v>
      </c>
      <c r="AH29" s="104"/>
      <c r="AI29" s="173" t="s">
        <v>45</v>
      </c>
      <c r="AJ29" s="104"/>
      <c r="AK29" s="104"/>
      <c r="AL29" s="173" t="s">
        <v>45</v>
      </c>
      <c r="AM29" s="104"/>
      <c r="AN29" s="173" t="s">
        <v>45</v>
      </c>
      <c r="AO29" s="103"/>
      <c r="AP29" s="204"/>
      <c r="AQ29" s="204"/>
      <c r="AR29" s="104"/>
      <c r="AS29" s="214"/>
      <c r="AT29" s="104"/>
      <c r="AU29" s="104"/>
      <c r="AV29" s="214"/>
      <c r="AW29" s="104"/>
      <c r="AX29" s="104"/>
      <c r="AY29" s="214"/>
      <c r="AZ29" s="104"/>
      <c r="BA29" s="104"/>
      <c r="BB29" s="214"/>
      <c r="BC29" s="104"/>
      <c r="BD29" s="104"/>
      <c r="BE29" s="214"/>
      <c r="BF29" s="104"/>
      <c r="BG29" s="214"/>
      <c r="BH29" s="104"/>
      <c r="BI29" s="104"/>
      <c r="BJ29" s="214"/>
      <c r="BK29" s="104"/>
      <c r="BL29" s="214"/>
      <c r="BM29" s="104"/>
      <c r="BN29" s="104"/>
      <c r="BO29" s="214"/>
      <c r="BP29" s="104"/>
      <c r="BQ29" s="104"/>
      <c r="BR29" s="214"/>
      <c r="BS29" s="104"/>
      <c r="BT29" s="104"/>
      <c r="BU29" s="214"/>
      <c r="BV29" s="104"/>
      <c r="BW29" s="214"/>
      <c r="BX29" s="104"/>
      <c r="BY29" s="104"/>
      <c r="BZ29" s="214"/>
    </row>
    <row r="30" spans="2:78" ht="10.5" customHeight="1" x14ac:dyDescent="0.2">
      <c r="B30" s="105">
        <v>2007</v>
      </c>
      <c r="C30" s="101" t="s">
        <v>1</v>
      </c>
      <c r="D30" s="104"/>
      <c r="E30" s="173">
        <v>41.3130755530267</v>
      </c>
      <c r="F30" s="104"/>
      <c r="G30" s="104"/>
      <c r="H30" s="173">
        <v>2592.0895641715711</v>
      </c>
      <c r="I30" s="104"/>
      <c r="J30" s="104"/>
      <c r="K30" s="173">
        <v>16908.728612983479</v>
      </c>
      <c r="L30" s="104"/>
      <c r="M30" s="104"/>
      <c r="N30" s="173">
        <v>9647.5646099834776</v>
      </c>
      <c r="O30" s="104"/>
      <c r="P30" s="104"/>
      <c r="Q30" s="173" t="s">
        <v>45</v>
      </c>
      <c r="R30" s="104"/>
      <c r="S30" s="173" t="s">
        <v>45</v>
      </c>
      <c r="T30" s="104"/>
      <c r="U30" s="104"/>
      <c r="V30" s="173" t="s">
        <v>45</v>
      </c>
      <c r="W30" s="104"/>
      <c r="X30" s="173" t="s">
        <v>45</v>
      </c>
      <c r="Y30" s="104"/>
      <c r="Z30" s="104"/>
      <c r="AA30" s="173">
        <v>5897.2288876263337</v>
      </c>
      <c r="AB30" s="104"/>
      <c r="AC30" s="104"/>
      <c r="AD30" s="173">
        <v>4775.3225286263332</v>
      </c>
      <c r="AE30" s="104"/>
      <c r="AF30" s="104"/>
      <c r="AG30" s="173" t="s">
        <v>45</v>
      </c>
      <c r="AH30" s="104"/>
      <c r="AI30" s="173" t="s">
        <v>45</v>
      </c>
      <c r="AJ30" s="104"/>
      <c r="AK30" s="104"/>
      <c r="AL30" s="173" t="s">
        <v>45</v>
      </c>
      <c r="AM30" s="104"/>
      <c r="AN30" s="173" t="s">
        <v>45</v>
      </c>
      <c r="AO30" s="103"/>
      <c r="AP30" s="204"/>
      <c r="AQ30" s="204"/>
      <c r="AR30" s="104"/>
      <c r="AS30" s="214"/>
      <c r="AT30" s="104"/>
      <c r="AU30" s="104"/>
      <c r="AV30" s="214"/>
      <c r="AW30" s="104"/>
      <c r="AX30" s="104"/>
      <c r="AY30" s="214"/>
      <c r="AZ30" s="104"/>
      <c r="BA30" s="104"/>
      <c r="BB30" s="214"/>
      <c r="BC30" s="104"/>
      <c r="BD30" s="104"/>
      <c r="BE30" s="214"/>
      <c r="BF30" s="104"/>
      <c r="BG30" s="214"/>
      <c r="BH30" s="104"/>
      <c r="BI30" s="104"/>
      <c r="BJ30" s="214"/>
      <c r="BK30" s="104"/>
      <c r="BL30" s="214"/>
      <c r="BM30" s="104"/>
      <c r="BN30" s="104"/>
      <c r="BO30" s="214"/>
      <c r="BP30" s="104"/>
      <c r="BQ30" s="104"/>
      <c r="BR30" s="214"/>
      <c r="BS30" s="104"/>
      <c r="BT30" s="104"/>
      <c r="BU30" s="214"/>
      <c r="BV30" s="104"/>
      <c r="BW30" s="214"/>
      <c r="BX30" s="104"/>
      <c r="BY30" s="104"/>
      <c r="BZ30" s="214"/>
    </row>
    <row r="31" spans="2:78" ht="10.5" customHeight="1" x14ac:dyDescent="0.2">
      <c r="B31" s="105">
        <v>2007</v>
      </c>
      <c r="C31" s="101" t="s">
        <v>2</v>
      </c>
      <c r="D31" s="104"/>
      <c r="E31" s="173">
        <v>39.218096407686438</v>
      </c>
      <c r="F31" s="104"/>
      <c r="G31" s="104"/>
      <c r="H31" s="173">
        <v>2467.1833387338543</v>
      </c>
      <c r="I31" s="104"/>
      <c r="J31" s="104"/>
      <c r="K31" s="173">
        <v>16669.976185862193</v>
      </c>
      <c r="L31" s="104"/>
      <c r="M31" s="104"/>
      <c r="N31" s="173">
        <v>8816.1101828621941</v>
      </c>
      <c r="O31" s="104"/>
      <c r="P31" s="104"/>
      <c r="Q31" s="173" t="s">
        <v>45</v>
      </c>
      <c r="R31" s="104"/>
      <c r="S31" s="173" t="s">
        <v>45</v>
      </c>
      <c r="T31" s="104"/>
      <c r="U31" s="104"/>
      <c r="V31" s="173" t="s">
        <v>45</v>
      </c>
      <c r="W31" s="104"/>
      <c r="X31" s="173" t="s">
        <v>45</v>
      </c>
      <c r="Y31" s="104"/>
      <c r="Z31" s="104"/>
      <c r="AA31" s="173">
        <v>5488.0439303101239</v>
      </c>
      <c r="AB31" s="104"/>
      <c r="AC31" s="104"/>
      <c r="AD31" s="173">
        <v>4276.7768633101241</v>
      </c>
      <c r="AE31" s="104"/>
      <c r="AF31" s="104"/>
      <c r="AG31" s="173" t="s">
        <v>45</v>
      </c>
      <c r="AH31" s="104"/>
      <c r="AI31" s="173" t="s">
        <v>45</v>
      </c>
      <c r="AJ31" s="104"/>
      <c r="AK31" s="104"/>
      <c r="AL31" s="173" t="s">
        <v>45</v>
      </c>
      <c r="AM31" s="104"/>
      <c r="AN31" s="173" t="s">
        <v>45</v>
      </c>
      <c r="AO31" s="103"/>
      <c r="AP31" s="204"/>
      <c r="AQ31" s="204"/>
      <c r="AR31" s="104"/>
      <c r="AS31" s="214"/>
      <c r="AT31" s="104"/>
      <c r="AU31" s="104"/>
      <c r="AV31" s="214"/>
      <c r="AW31" s="104"/>
      <c r="AX31" s="104"/>
      <c r="AY31" s="214"/>
      <c r="AZ31" s="104"/>
      <c r="BA31" s="104"/>
      <c r="BB31" s="214"/>
      <c r="BC31" s="104"/>
      <c r="BD31" s="104"/>
      <c r="BE31" s="214"/>
      <c r="BF31" s="104"/>
      <c r="BG31" s="214"/>
      <c r="BH31" s="104"/>
      <c r="BI31" s="104"/>
      <c r="BJ31" s="214"/>
      <c r="BK31" s="104"/>
      <c r="BL31" s="214"/>
      <c r="BM31" s="104"/>
      <c r="BN31" s="104"/>
      <c r="BO31" s="214"/>
      <c r="BP31" s="104"/>
      <c r="BQ31" s="104"/>
      <c r="BR31" s="214"/>
      <c r="BS31" s="104"/>
      <c r="BT31" s="104"/>
      <c r="BU31" s="214"/>
      <c r="BV31" s="104"/>
      <c r="BW31" s="214"/>
      <c r="BX31" s="104"/>
      <c r="BY31" s="104"/>
      <c r="BZ31" s="214"/>
    </row>
    <row r="32" spans="2:78" ht="10.5" customHeight="1" x14ac:dyDescent="0.2">
      <c r="B32" s="105">
        <v>2007</v>
      </c>
      <c r="C32" s="101" t="s">
        <v>3</v>
      </c>
      <c r="D32" s="104"/>
      <c r="E32" s="173">
        <v>46.593639516547228</v>
      </c>
      <c r="F32" s="104"/>
      <c r="G32" s="104"/>
      <c r="H32" s="173">
        <v>2716.1405999191265</v>
      </c>
      <c r="I32" s="104"/>
      <c r="J32" s="104"/>
      <c r="K32" s="173">
        <v>17331.600372513549</v>
      </c>
      <c r="L32" s="104"/>
      <c r="M32" s="104"/>
      <c r="N32" s="173">
        <v>9792.2693695135495</v>
      </c>
      <c r="O32" s="104"/>
      <c r="P32" s="104"/>
      <c r="Q32" s="173" t="s">
        <v>45</v>
      </c>
      <c r="R32" s="104"/>
      <c r="S32" s="173" t="s">
        <v>45</v>
      </c>
      <c r="T32" s="104"/>
      <c r="U32" s="104"/>
      <c r="V32" s="173" t="s">
        <v>45</v>
      </c>
      <c r="W32" s="104"/>
      <c r="X32" s="173" t="s">
        <v>45</v>
      </c>
      <c r="Y32" s="104"/>
      <c r="Z32" s="104"/>
      <c r="AA32" s="173">
        <v>6053.2462123837677</v>
      </c>
      <c r="AB32" s="104"/>
      <c r="AC32" s="104"/>
      <c r="AD32" s="173">
        <v>4891.3766683837675</v>
      </c>
      <c r="AE32" s="101"/>
      <c r="AF32" s="101"/>
      <c r="AG32" s="173" t="s">
        <v>45</v>
      </c>
      <c r="AH32" s="104"/>
      <c r="AI32" s="173" t="s">
        <v>45</v>
      </c>
      <c r="AJ32" s="104"/>
      <c r="AK32" s="104"/>
      <c r="AL32" s="173" t="s">
        <v>45</v>
      </c>
      <c r="AM32" s="101"/>
      <c r="AN32" s="173" t="s">
        <v>45</v>
      </c>
      <c r="AO32" s="105"/>
      <c r="AP32" s="204"/>
      <c r="AQ32" s="204"/>
      <c r="AR32" s="104"/>
      <c r="AS32" s="214"/>
      <c r="AT32" s="104"/>
      <c r="AU32" s="104"/>
      <c r="AV32" s="214"/>
      <c r="AW32" s="104"/>
      <c r="AX32" s="104"/>
      <c r="AY32" s="214"/>
      <c r="AZ32" s="104"/>
      <c r="BA32" s="104"/>
      <c r="BB32" s="214"/>
      <c r="BC32" s="104"/>
      <c r="BD32" s="104"/>
      <c r="BE32" s="214"/>
      <c r="BF32" s="104"/>
      <c r="BG32" s="214"/>
      <c r="BH32" s="104"/>
      <c r="BI32" s="104"/>
      <c r="BJ32" s="214"/>
      <c r="BK32" s="104"/>
      <c r="BL32" s="214"/>
      <c r="BM32" s="104"/>
      <c r="BN32" s="104"/>
      <c r="BO32" s="214"/>
      <c r="BP32" s="104"/>
      <c r="BQ32" s="104"/>
      <c r="BR32" s="214"/>
      <c r="BS32" s="204"/>
      <c r="BT32" s="204"/>
      <c r="BU32" s="214"/>
      <c r="BV32" s="104"/>
      <c r="BW32" s="214"/>
      <c r="BX32" s="104"/>
      <c r="BY32" s="104"/>
      <c r="BZ32" s="214"/>
    </row>
    <row r="33" spans="2:78" s="100" customFormat="1" ht="15" customHeight="1" x14ac:dyDescent="0.2">
      <c r="B33" s="105">
        <v>2008</v>
      </c>
      <c r="C33" s="101" t="s">
        <v>0</v>
      </c>
      <c r="D33" s="104"/>
      <c r="E33" s="173">
        <v>44.745374446044949</v>
      </c>
      <c r="F33" s="104"/>
      <c r="G33" s="104"/>
      <c r="H33" s="173">
        <v>2698.6431116496665</v>
      </c>
      <c r="I33" s="104"/>
      <c r="J33" s="104"/>
      <c r="K33" s="173">
        <v>16925.227258079009</v>
      </c>
      <c r="L33" s="104"/>
      <c r="M33" s="104"/>
      <c r="N33" s="173">
        <v>10040.865729512891</v>
      </c>
      <c r="O33" s="104"/>
      <c r="P33" s="104"/>
      <c r="Q33" s="173">
        <v>11097.759770964145</v>
      </c>
      <c r="R33" s="104"/>
      <c r="S33" s="173">
        <v>7658.6933974234953</v>
      </c>
      <c r="T33" s="104"/>
      <c r="U33" s="104"/>
      <c r="V33" s="173">
        <v>5827.4674871148645</v>
      </c>
      <c r="W33" s="104"/>
      <c r="X33" s="173">
        <v>2382.1723320893971</v>
      </c>
      <c r="Y33" s="104"/>
      <c r="Z33" s="104"/>
      <c r="AA33" s="173">
        <v>6061.5228362342377</v>
      </c>
      <c r="AB33" s="104"/>
      <c r="AC33" s="104"/>
      <c r="AD33" s="173">
        <v>4996.4267610419356</v>
      </c>
      <c r="AE33" s="104"/>
      <c r="AF33" s="104"/>
      <c r="AG33" s="173">
        <v>4182.1497582334123</v>
      </c>
      <c r="AH33" s="101"/>
      <c r="AI33" s="173">
        <v>3618.6475168905936</v>
      </c>
      <c r="AJ33" s="101"/>
      <c r="AK33" s="101"/>
      <c r="AL33" s="173">
        <v>1879.373078000825</v>
      </c>
      <c r="AM33" s="101"/>
      <c r="AN33" s="173">
        <v>1377.7792441513416</v>
      </c>
      <c r="AO33" s="105"/>
      <c r="AP33" s="214"/>
      <c r="AQ33" s="204"/>
      <c r="AR33" s="205"/>
      <c r="AS33" s="214"/>
      <c r="AT33" s="104"/>
      <c r="AU33" s="104"/>
      <c r="AV33" s="214"/>
      <c r="AW33" s="104"/>
      <c r="AX33" s="104"/>
      <c r="AY33" s="214"/>
      <c r="AZ33" s="104"/>
      <c r="BA33" s="104"/>
      <c r="BB33" s="214"/>
      <c r="BC33" s="104"/>
      <c r="BD33" s="104"/>
      <c r="BE33" s="214"/>
      <c r="BF33" s="104"/>
      <c r="BG33" s="214"/>
      <c r="BH33" s="104"/>
      <c r="BI33" s="104"/>
      <c r="BJ33" s="214"/>
      <c r="BK33" s="104"/>
      <c r="BL33" s="214"/>
      <c r="BM33" s="104"/>
      <c r="BN33" s="104"/>
      <c r="BO33" s="214"/>
      <c r="BP33" s="104"/>
      <c r="BQ33" s="104"/>
      <c r="BR33" s="214"/>
      <c r="BS33" s="104"/>
      <c r="BT33" s="104"/>
      <c r="BU33" s="214"/>
      <c r="BV33" s="204"/>
      <c r="BW33" s="214"/>
      <c r="BX33" s="204"/>
      <c r="BY33" s="204"/>
      <c r="BZ33" s="214"/>
    </row>
    <row r="34" spans="2:78" ht="10.5" customHeight="1" x14ac:dyDescent="0.2">
      <c r="B34" s="105">
        <v>2008</v>
      </c>
      <c r="C34" s="101" t="s">
        <v>1</v>
      </c>
      <c r="D34" s="104"/>
      <c r="E34" s="173">
        <v>44.770592480080886</v>
      </c>
      <c r="F34" s="104"/>
      <c r="G34" s="104"/>
      <c r="H34" s="173">
        <v>2815.8862508899983</v>
      </c>
      <c r="I34" s="104"/>
      <c r="J34" s="104"/>
      <c r="K34" s="173">
        <v>16960.44884901982</v>
      </c>
      <c r="L34" s="104"/>
      <c r="M34" s="104"/>
      <c r="N34" s="173">
        <v>9938.0600226268652</v>
      </c>
      <c r="O34" s="104"/>
      <c r="P34" s="104"/>
      <c r="Q34" s="173">
        <v>11200.942614262847</v>
      </c>
      <c r="R34" s="104"/>
      <c r="S34" s="173">
        <v>7487.8372910302132</v>
      </c>
      <c r="T34" s="104"/>
      <c r="U34" s="104"/>
      <c r="V34" s="173">
        <v>5759.5062347569738</v>
      </c>
      <c r="W34" s="104"/>
      <c r="X34" s="173">
        <v>2450.2227315966529</v>
      </c>
      <c r="Y34" s="104"/>
      <c r="Z34" s="104"/>
      <c r="AA34" s="173">
        <v>6137.8661562813013</v>
      </c>
      <c r="AB34" s="104"/>
      <c r="AC34" s="104"/>
      <c r="AD34" s="173">
        <v>5045.5668258167316</v>
      </c>
      <c r="AE34" s="104"/>
      <c r="AF34" s="104"/>
      <c r="AG34" s="173">
        <v>4257.6742036431697</v>
      </c>
      <c r="AH34" s="101"/>
      <c r="AI34" s="173">
        <v>3631.9970253851907</v>
      </c>
      <c r="AJ34" s="101"/>
      <c r="AK34" s="101"/>
      <c r="AL34" s="173">
        <v>1880.1919526381316</v>
      </c>
      <c r="AM34" s="101"/>
      <c r="AN34" s="173">
        <v>1413.5698004315404</v>
      </c>
      <c r="AO34" s="105"/>
      <c r="AP34" s="214"/>
      <c r="AQ34" s="204"/>
      <c r="AR34" s="205"/>
      <c r="AS34" s="214"/>
      <c r="AT34" s="104"/>
      <c r="AU34" s="104"/>
      <c r="AV34" s="214"/>
      <c r="AW34" s="104"/>
      <c r="AX34" s="104"/>
      <c r="AY34" s="214"/>
      <c r="AZ34" s="104"/>
      <c r="BA34" s="104"/>
      <c r="BB34" s="214"/>
      <c r="BC34" s="104"/>
      <c r="BD34" s="104"/>
      <c r="BE34" s="214"/>
      <c r="BF34" s="104"/>
      <c r="BG34" s="214"/>
      <c r="BH34" s="104"/>
      <c r="BI34" s="104"/>
      <c r="BJ34" s="214"/>
      <c r="BK34" s="104"/>
      <c r="BL34" s="214"/>
      <c r="BM34" s="104"/>
      <c r="BN34" s="104"/>
      <c r="BO34" s="214"/>
      <c r="BP34" s="104"/>
      <c r="BQ34" s="104"/>
      <c r="BR34" s="214"/>
      <c r="BS34" s="104"/>
      <c r="BT34" s="104"/>
      <c r="BU34" s="214"/>
      <c r="BV34" s="204"/>
      <c r="BW34" s="214"/>
      <c r="BX34" s="204"/>
      <c r="BY34" s="204"/>
      <c r="BZ34" s="214"/>
    </row>
    <row r="35" spans="2:78" ht="10.5" customHeight="1" x14ac:dyDescent="0.2">
      <c r="B35" s="105">
        <v>2008</v>
      </c>
      <c r="C35" s="101" t="s">
        <v>2</v>
      </c>
      <c r="D35" s="104"/>
      <c r="E35" s="173">
        <v>42.388919550586138</v>
      </c>
      <c r="F35" s="104"/>
      <c r="G35" s="104"/>
      <c r="H35" s="173">
        <v>2704.2671071861892</v>
      </c>
      <c r="I35" s="104"/>
      <c r="J35" s="104"/>
      <c r="K35" s="173">
        <v>16707.434765379403</v>
      </c>
      <c r="L35" s="104"/>
      <c r="M35" s="104"/>
      <c r="N35" s="173">
        <v>9013.9132082487085</v>
      </c>
      <c r="O35" s="104"/>
      <c r="P35" s="104"/>
      <c r="Q35" s="173">
        <v>10462.679979969958</v>
      </c>
      <c r="R35" s="104"/>
      <c r="S35" s="173">
        <v>6866.5094382770485</v>
      </c>
      <c r="T35" s="104"/>
      <c r="U35" s="104"/>
      <c r="V35" s="173">
        <v>6244.7547854094446</v>
      </c>
      <c r="W35" s="104"/>
      <c r="X35" s="173">
        <v>2147.40376997166</v>
      </c>
      <c r="Y35" s="104"/>
      <c r="Z35" s="104"/>
      <c r="AA35" s="173">
        <v>5666.7657331793753</v>
      </c>
      <c r="AB35" s="104"/>
      <c r="AC35" s="104"/>
      <c r="AD35" s="173">
        <v>4458.6208667378251</v>
      </c>
      <c r="AE35" s="104"/>
      <c r="AF35" s="104"/>
      <c r="AG35" s="173">
        <v>3834.944624525328</v>
      </c>
      <c r="AH35" s="101"/>
      <c r="AI35" s="173">
        <v>3207.32967335579</v>
      </c>
      <c r="AJ35" s="101"/>
      <c r="AK35" s="101"/>
      <c r="AL35" s="173">
        <v>1831.8211086540473</v>
      </c>
      <c r="AM35" s="101"/>
      <c r="AN35" s="173">
        <v>1251.2911933820355</v>
      </c>
      <c r="AO35" s="105"/>
      <c r="AP35" s="214"/>
      <c r="AQ35" s="204"/>
      <c r="AR35" s="205"/>
      <c r="AS35" s="214"/>
      <c r="AT35" s="104"/>
      <c r="AU35" s="104"/>
      <c r="AV35" s="214"/>
      <c r="AW35" s="104"/>
      <c r="AX35" s="104"/>
      <c r="AY35" s="214"/>
      <c r="AZ35" s="104"/>
      <c r="BA35" s="104"/>
      <c r="BB35" s="214"/>
      <c r="BC35" s="104"/>
      <c r="BD35" s="104"/>
      <c r="BE35" s="214"/>
      <c r="BF35" s="104"/>
      <c r="BG35" s="214"/>
      <c r="BH35" s="104"/>
      <c r="BI35" s="104"/>
      <c r="BJ35" s="214"/>
      <c r="BK35" s="104"/>
      <c r="BL35" s="214"/>
      <c r="BM35" s="104"/>
      <c r="BN35" s="104"/>
      <c r="BO35" s="214"/>
      <c r="BP35" s="104"/>
      <c r="BQ35" s="104"/>
      <c r="BR35" s="214"/>
      <c r="BS35" s="104"/>
      <c r="BT35" s="104"/>
      <c r="BU35" s="214"/>
      <c r="BV35" s="204"/>
      <c r="BW35" s="214"/>
      <c r="BX35" s="204"/>
      <c r="BY35" s="204"/>
      <c r="BZ35" s="214"/>
    </row>
    <row r="36" spans="2:78" ht="10.5" customHeight="1" x14ac:dyDescent="0.2">
      <c r="B36" s="105">
        <v>2008</v>
      </c>
      <c r="C36" s="101" t="s">
        <v>3</v>
      </c>
      <c r="D36" s="104"/>
      <c r="E36" s="173">
        <v>47.023636503405541</v>
      </c>
      <c r="F36" s="104"/>
      <c r="G36" s="104"/>
      <c r="H36" s="173">
        <v>2927.4245302741465</v>
      </c>
      <c r="I36" s="104"/>
      <c r="J36" s="104"/>
      <c r="K36" s="182">
        <v>15039.150636408423</v>
      </c>
      <c r="L36" s="104"/>
      <c r="M36" s="104"/>
      <c r="N36" s="182">
        <v>8394.6655484981948</v>
      </c>
      <c r="O36" s="104"/>
      <c r="P36" s="104"/>
      <c r="Q36" s="173">
        <v>9626.9402488030173</v>
      </c>
      <c r="R36" s="104"/>
      <c r="S36" s="173">
        <v>6429.7504872692143</v>
      </c>
      <c r="T36" s="104"/>
      <c r="U36" s="104"/>
      <c r="V36" s="182">
        <v>5412.2103876054052</v>
      </c>
      <c r="W36" s="104"/>
      <c r="X36" s="182">
        <v>1964.9150612289795</v>
      </c>
      <c r="Y36" s="104"/>
      <c r="Z36" s="104"/>
      <c r="AA36" s="182">
        <v>5057.6175585117235</v>
      </c>
      <c r="AB36" s="104"/>
      <c r="AC36" s="104"/>
      <c r="AD36" s="182">
        <v>4059.828269610146</v>
      </c>
      <c r="AE36" s="104"/>
      <c r="AF36" s="104"/>
      <c r="AG36" s="173">
        <v>3507.6899844162613</v>
      </c>
      <c r="AH36" s="101"/>
      <c r="AI36" s="173">
        <v>2992.5099021865972</v>
      </c>
      <c r="AJ36" s="101"/>
      <c r="AK36" s="101"/>
      <c r="AL36" s="182">
        <v>1549.9275740954622</v>
      </c>
      <c r="AM36" s="101"/>
      <c r="AN36" s="182">
        <v>1067.3183674235488</v>
      </c>
      <c r="AO36" s="105"/>
      <c r="AP36" s="214"/>
      <c r="AQ36" s="204"/>
      <c r="AR36" s="205"/>
      <c r="AS36" s="214"/>
      <c r="AT36" s="104"/>
      <c r="AU36" s="104"/>
      <c r="AV36" s="214"/>
      <c r="AW36" s="104"/>
      <c r="AX36" s="104"/>
      <c r="AY36" s="214"/>
      <c r="AZ36" s="104"/>
      <c r="BA36" s="104"/>
      <c r="BB36" s="214"/>
      <c r="BC36" s="104"/>
      <c r="BD36" s="104"/>
      <c r="BE36" s="214"/>
      <c r="BF36" s="104"/>
      <c r="BG36" s="214"/>
      <c r="BH36" s="104"/>
      <c r="BI36" s="104"/>
      <c r="BJ36" s="215"/>
      <c r="BK36" s="104"/>
      <c r="BL36" s="215"/>
      <c r="BM36" s="104"/>
      <c r="BN36" s="104"/>
      <c r="BO36" s="215"/>
      <c r="BP36" s="104"/>
      <c r="BQ36" s="104"/>
      <c r="BR36" s="215"/>
      <c r="BS36" s="104"/>
      <c r="BT36" s="104"/>
      <c r="BU36" s="214"/>
      <c r="BV36" s="204"/>
      <c r="BW36" s="214"/>
      <c r="BX36" s="204"/>
      <c r="BY36" s="204"/>
      <c r="BZ36" s="215"/>
    </row>
    <row r="37" spans="2:78" s="100" customFormat="1" ht="15" customHeight="1" x14ac:dyDescent="0.2">
      <c r="B37" s="105">
        <v>2009</v>
      </c>
      <c r="C37" s="101" t="s">
        <v>0</v>
      </c>
      <c r="D37" s="104"/>
      <c r="E37" s="173">
        <v>45.394447937076876</v>
      </c>
      <c r="F37" s="104"/>
      <c r="G37" s="104"/>
      <c r="H37" s="173">
        <v>2808.643278702536</v>
      </c>
      <c r="I37" s="104"/>
      <c r="J37" s="104"/>
      <c r="K37" s="173">
        <v>11778.683898519348</v>
      </c>
      <c r="L37" s="104">
        <v>1</v>
      </c>
      <c r="M37" s="104"/>
      <c r="N37" s="173">
        <v>8182.7107826256488</v>
      </c>
      <c r="O37" s="104">
        <v>1</v>
      </c>
      <c r="P37" s="104"/>
      <c r="Q37" s="173">
        <v>8031.0694655921307</v>
      </c>
      <c r="R37" s="104"/>
      <c r="S37" s="173">
        <v>6145.0770681564572</v>
      </c>
      <c r="T37" s="104"/>
      <c r="U37" s="104"/>
      <c r="V37" s="173">
        <v>3747.614432927217</v>
      </c>
      <c r="W37" s="104">
        <v>1</v>
      </c>
      <c r="X37" s="173">
        <v>2037.6337144691913</v>
      </c>
      <c r="Y37" s="104">
        <v>1</v>
      </c>
      <c r="Z37" s="104"/>
      <c r="AA37" s="173">
        <v>4537.6897476094427</v>
      </c>
      <c r="AB37" s="104">
        <v>1</v>
      </c>
      <c r="AC37" s="104"/>
      <c r="AD37" s="173">
        <v>3991.2982775418591</v>
      </c>
      <c r="AE37" s="104">
        <v>1</v>
      </c>
      <c r="AF37" s="104"/>
      <c r="AG37" s="173">
        <v>3091.4248232551354</v>
      </c>
      <c r="AH37" s="101"/>
      <c r="AI37" s="173">
        <v>2790.0790649643172</v>
      </c>
      <c r="AJ37" s="101"/>
      <c r="AK37" s="101"/>
      <c r="AL37" s="173">
        <v>1446.2649243543076</v>
      </c>
      <c r="AM37" s="104">
        <v>1</v>
      </c>
      <c r="AN37" s="173">
        <v>1201.2192125775418</v>
      </c>
      <c r="AO37" s="104">
        <v>1</v>
      </c>
      <c r="AP37" s="214"/>
      <c r="AQ37" s="204"/>
      <c r="AR37" s="205"/>
      <c r="AS37" s="214"/>
      <c r="AT37" s="104"/>
      <c r="AU37" s="104"/>
      <c r="AV37" s="214"/>
      <c r="AW37" s="104"/>
      <c r="AX37" s="104"/>
      <c r="AY37" s="214"/>
      <c r="AZ37" s="104"/>
      <c r="BA37" s="104"/>
      <c r="BB37" s="214"/>
      <c r="BC37" s="104"/>
      <c r="BD37" s="104"/>
      <c r="BE37" s="214"/>
      <c r="BF37" s="104"/>
      <c r="BG37" s="214"/>
      <c r="BH37" s="104"/>
      <c r="BI37" s="104"/>
      <c r="BJ37" s="214"/>
      <c r="BK37" s="104"/>
      <c r="BL37" s="214"/>
      <c r="BM37" s="104"/>
      <c r="BN37" s="104"/>
      <c r="BO37" s="214"/>
      <c r="BP37" s="104"/>
      <c r="BQ37" s="104"/>
      <c r="BR37" s="214"/>
      <c r="BS37" s="104"/>
      <c r="BT37" s="104"/>
      <c r="BU37" s="214"/>
      <c r="BV37" s="204"/>
      <c r="BW37" s="214"/>
      <c r="BX37" s="204"/>
      <c r="BY37" s="204"/>
      <c r="BZ37" s="214"/>
    </row>
    <row r="38" spans="2:78" ht="10.5" customHeight="1" x14ac:dyDescent="0.2">
      <c r="B38" s="105">
        <v>2009</v>
      </c>
      <c r="C38" s="101" t="s">
        <v>1</v>
      </c>
      <c r="D38" s="104"/>
      <c r="E38" s="173">
        <v>45.19996807638708</v>
      </c>
      <c r="F38" s="104"/>
      <c r="G38" s="104"/>
      <c r="H38" s="173">
        <v>2837.9865368667047</v>
      </c>
      <c r="I38" s="104"/>
      <c r="J38" s="104"/>
      <c r="K38" s="173">
        <v>12962.038339657431</v>
      </c>
      <c r="L38" s="104"/>
      <c r="M38" s="104"/>
      <c r="N38" s="173">
        <v>8588.9032777382909</v>
      </c>
      <c r="O38" s="104"/>
      <c r="P38" s="104"/>
      <c r="Q38" s="173">
        <v>8082.0692193192472</v>
      </c>
      <c r="R38" s="104"/>
      <c r="S38" s="173">
        <v>6407.0267340247401</v>
      </c>
      <c r="T38" s="104"/>
      <c r="U38" s="104"/>
      <c r="V38" s="173">
        <v>4879.9691203381835</v>
      </c>
      <c r="W38" s="104"/>
      <c r="X38" s="173">
        <v>2181.8765437135507</v>
      </c>
      <c r="Y38" s="104"/>
      <c r="Z38" s="104"/>
      <c r="AA38" s="173">
        <v>4972.8613513466344</v>
      </c>
      <c r="AB38" s="104"/>
      <c r="AC38" s="104"/>
      <c r="AD38" s="173">
        <v>4285.38816461235</v>
      </c>
      <c r="AE38" s="104"/>
      <c r="AF38" s="104"/>
      <c r="AG38" s="173">
        <v>3251.0409165965525</v>
      </c>
      <c r="AH38" s="101"/>
      <c r="AI38" s="173">
        <v>2964.2226565850642</v>
      </c>
      <c r="AJ38" s="101"/>
      <c r="AK38" s="101"/>
      <c r="AL38" s="173">
        <v>1721.8204347500819</v>
      </c>
      <c r="AM38" s="104"/>
      <c r="AN38" s="173">
        <v>1321.1655080272863</v>
      </c>
      <c r="AO38" s="104"/>
      <c r="AP38" s="214"/>
      <c r="AQ38" s="204"/>
      <c r="AR38" s="205"/>
      <c r="AS38" s="214"/>
      <c r="AT38" s="104"/>
      <c r="AU38" s="104"/>
      <c r="AV38" s="214"/>
      <c r="AW38" s="104"/>
      <c r="AX38" s="104"/>
      <c r="AY38" s="214"/>
      <c r="AZ38" s="104"/>
      <c r="BA38" s="104"/>
      <c r="BB38" s="214"/>
      <c r="BC38" s="104"/>
      <c r="BD38" s="104"/>
      <c r="BE38" s="214"/>
      <c r="BF38" s="104"/>
      <c r="BG38" s="214"/>
      <c r="BH38" s="104"/>
      <c r="BI38" s="104"/>
      <c r="BJ38" s="214"/>
      <c r="BK38" s="104"/>
      <c r="BL38" s="214"/>
      <c r="BM38" s="104"/>
      <c r="BN38" s="104"/>
      <c r="BO38" s="214"/>
      <c r="BP38" s="104"/>
      <c r="BQ38" s="104"/>
      <c r="BR38" s="214"/>
      <c r="BS38" s="104"/>
      <c r="BT38" s="104"/>
      <c r="BU38" s="214"/>
      <c r="BV38" s="204"/>
      <c r="BW38" s="214"/>
      <c r="BX38" s="204"/>
      <c r="BY38" s="204"/>
      <c r="BZ38" s="214"/>
    </row>
    <row r="39" spans="2:78" ht="10.5" customHeight="1" x14ac:dyDescent="0.2">
      <c r="B39" s="105">
        <v>2009</v>
      </c>
      <c r="C39" s="101" t="s">
        <v>2</v>
      </c>
      <c r="D39" s="104"/>
      <c r="E39" s="173">
        <v>41.639537733105861</v>
      </c>
      <c r="F39" s="104"/>
      <c r="G39" s="104"/>
      <c r="H39" s="173">
        <v>2721.9442696199849</v>
      </c>
      <c r="I39" s="104"/>
      <c r="J39" s="104"/>
      <c r="K39" s="173">
        <v>14105.132545509248</v>
      </c>
      <c r="L39" s="104"/>
      <c r="M39" s="104"/>
      <c r="N39" s="173">
        <v>8331.6797792294856</v>
      </c>
      <c r="O39" s="104"/>
      <c r="P39" s="104"/>
      <c r="Q39" s="173">
        <v>8093.0938219935761</v>
      </c>
      <c r="R39" s="104"/>
      <c r="S39" s="173">
        <v>6042.5530765946196</v>
      </c>
      <c r="T39" s="104"/>
      <c r="U39" s="104"/>
      <c r="V39" s="173">
        <v>6012.0387235156722</v>
      </c>
      <c r="W39" s="104"/>
      <c r="X39" s="173">
        <v>2289.126702634866</v>
      </c>
      <c r="Y39" s="104"/>
      <c r="Z39" s="104"/>
      <c r="AA39" s="173">
        <v>4962.9555961676715</v>
      </c>
      <c r="AB39" s="104"/>
      <c r="AC39" s="104"/>
      <c r="AD39" s="173">
        <v>4048.3374063257602</v>
      </c>
      <c r="AE39" s="104"/>
      <c r="AF39" s="104"/>
      <c r="AG39" s="173">
        <v>3024.7251117846881</v>
      </c>
      <c r="AH39" s="104"/>
      <c r="AI39" s="173">
        <v>2677.6140459210951</v>
      </c>
      <c r="AJ39" s="104"/>
      <c r="AK39" s="104"/>
      <c r="AL39" s="173">
        <v>1938.2304843829831</v>
      </c>
      <c r="AM39" s="104"/>
      <c r="AN39" s="173">
        <v>1370.7233604046651</v>
      </c>
      <c r="AO39" s="104"/>
      <c r="AP39" s="214"/>
      <c r="AQ39" s="204"/>
      <c r="AR39" s="205"/>
      <c r="AS39" s="214"/>
      <c r="AT39" s="104"/>
      <c r="AU39" s="104"/>
      <c r="AV39" s="214"/>
      <c r="AW39" s="104"/>
      <c r="AX39" s="104"/>
      <c r="AY39" s="214"/>
      <c r="AZ39" s="104"/>
      <c r="BA39" s="104"/>
      <c r="BB39" s="214"/>
      <c r="BC39" s="104"/>
      <c r="BD39" s="104"/>
      <c r="BE39" s="214"/>
      <c r="BF39" s="104"/>
      <c r="BG39" s="214"/>
      <c r="BH39" s="104"/>
      <c r="BI39" s="104"/>
      <c r="BJ39" s="214"/>
      <c r="BK39" s="104"/>
      <c r="BL39" s="214"/>
      <c r="BM39" s="104"/>
      <c r="BN39" s="104"/>
      <c r="BO39" s="214"/>
      <c r="BP39" s="104"/>
      <c r="BQ39" s="104"/>
      <c r="BR39" s="214"/>
      <c r="BS39" s="104"/>
      <c r="BT39" s="104"/>
      <c r="BU39" s="214"/>
      <c r="BV39" s="104"/>
      <c r="BW39" s="214"/>
      <c r="BX39" s="104"/>
      <c r="BY39" s="104"/>
      <c r="BZ39" s="214"/>
    </row>
    <row r="40" spans="2:78" ht="10.5" customHeight="1" x14ac:dyDescent="0.2">
      <c r="B40" s="105">
        <v>2009</v>
      </c>
      <c r="C40" s="101" t="s">
        <v>3</v>
      </c>
      <c r="D40" s="104"/>
      <c r="E40" s="173">
        <v>46.861242799638994</v>
      </c>
      <c r="F40" s="104"/>
      <c r="G40" s="104"/>
      <c r="H40" s="173">
        <v>2952.7594028107756</v>
      </c>
      <c r="I40" s="104"/>
      <c r="J40" s="104"/>
      <c r="K40" s="173">
        <v>17620.525794314002</v>
      </c>
      <c r="L40" s="104"/>
      <c r="M40" s="104"/>
      <c r="N40" s="173">
        <v>9377.9897384066026</v>
      </c>
      <c r="O40" s="104"/>
      <c r="P40" s="104"/>
      <c r="Q40" s="173">
        <v>10626.344878095082</v>
      </c>
      <c r="R40" s="104"/>
      <c r="S40" s="173">
        <v>6934.7575062242158</v>
      </c>
      <c r="T40" s="104"/>
      <c r="U40" s="104"/>
      <c r="V40" s="173">
        <v>6994.1809162189211</v>
      </c>
      <c r="W40" s="104"/>
      <c r="X40" s="173">
        <v>2443.2322321823876</v>
      </c>
      <c r="Y40" s="104"/>
      <c r="Z40" s="104"/>
      <c r="AA40" s="173">
        <v>5915.275988292834</v>
      </c>
      <c r="AB40" s="104"/>
      <c r="AC40" s="104"/>
      <c r="AD40" s="173">
        <v>4647.3336721366131</v>
      </c>
      <c r="AE40" s="104"/>
      <c r="AF40" s="104"/>
      <c r="AG40" s="173">
        <v>3808.9634397436216</v>
      </c>
      <c r="AH40" s="104"/>
      <c r="AI40" s="173">
        <v>3196.0306850095217</v>
      </c>
      <c r="AJ40" s="104"/>
      <c r="AK40" s="104"/>
      <c r="AL40" s="173">
        <v>2106.3125485492124</v>
      </c>
      <c r="AM40" s="104"/>
      <c r="AN40" s="173">
        <v>1451.3029871270919</v>
      </c>
      <c r="AO40" s="104"/>
      <c r="AP40" s="214"/>
      <c r="AQ40" s="204"/>
      <c r="AR40" s="205"/>
      <c r="AS40" s="214"/>
      <c r="AT40" s="104"/>
      <c r="AU40" s="104"/>
      <c r="AV40" s="214"/>
      <c r="AW40" s="104"/>
      <c r="AX40" s="104"/>
      <c r="AY40" s="214"/>
      <c r="AZ40" s="104"/>
      <c r="BA40" s="104"/>
      <c r="BB40" s="214"/>
      <c r="BC40" s="104"/>
      <c r="BD40" s="104"/>
      <c r="BE40" s="214"/>
      <c r="BF40" s="104"/>
      <c r="BG40" s="214"/>
      <c r="BH40" s="104"/>
      <c r="BI40" s="104"/>
      <c r="BJ40" s="214"/>
      <c r="BK40" s="104"/>
      <c r="BL40" s="214"/>
      <c r="BM40" s="104"/>
      <c r="BN40" s="104"/>
      <c r="BO40" s="214"/>
      <c r="BP40" s="104"/>
      <c r="BQ40" s="104"/>
      <c r="BR40" s="214"/>
      <c r="BS40" s="104"/>
      <c r="BT40" s="104"/>
      <c r="BU40" s="214"/>
      <c r="BV40" s="104"/>
      <c r="BW40" s="214"/>
      <c r="BX40" s="104"/>
      <c r="BY40" s="104"/>
      <c r="BZ40" s="214"/>
    </row>
    <row r="41" spans="2:78" s="100" customFormat="1" ht="15" customHeight="1" x14ac:dyDescent="0.2">
      <c r="B41" s="105">
        <v>2010</v>
      </c>
      <c r="C41" s="101" t="s">
        <v>0</v>
      </c>
      <c r="D41" s="104"/>
      <c r="E41" s="173">
        <v>43.925039349061286</v>
      </c>
      <c r="F41" s="104"/>
      <c r="G41" s="104"/>
      <c r="H41" s="173">
        <v>2664.4959439233849</v>
      </c>
      <c r="I41" s="104"/>
      <c r="J41" s="104"/>
      <c r="K41" s="173">
        <v>16220.875784524556</v>
      </c>
      <c r="L41" s="104"/>
      <c r="M41" s="104"/>
      <c r="N41" s="173">
        <v>9066.7017845245573</v>
      </c>
      <c r="O41" s="104"/>
      <c r="P41" s="104"/>
      <c r="Q41" s="173">
        <v>9846.2508838755584</v>
      </c>
      <c r="R41" s="104"/>
      <c r="S41" s="173">
        <v>6700.1758838755586</v>
      </c>
      <c r="T41" s="104"/>
      <c r="U41" s="104"/>
      <c r="V41" s="173">
        <v>6374.6249006489979</v>
      </c>
      <c r="W41" s="104"/>
      <c r="X41" s="173">
        <v>2366.5259006489978</v>
      </c>
      <c r="Y41" s="104"/>
      <c r="Z41" s="104"/>
      <c r="AA41" s="173">
        <v>5636.1222059135744</v>
      </c>
      <c r="AB41" s="104"/>
      <c r="AC41" s="104"/>
      <c r="AD41" s="173">
        <v>4557.540031653657</v>
      </c>
      <c r="AE41" s="104"/>
      <c r="AF41" s="104"/>
      <c r="AG41" s="173">
        <v>3603.1985186167544</v>
      </c>
      <c r="AH41" s="104"/>
      <c r="AI41" s="173">
        <v>3087.4081468779787</v>
      </c>
      <c r="AJ41" s="104"/>
      <c r="AK41" s="104"/>
      <c r="AL41" s="173">
        <v>2032.9236872968199</v>
      </c>
      <c r="AM41" s="104"/>
      <c r="AN41" s="173">
        <v>1470.1318847756784</v>
      </c>
      <c r="AO41" s="225"/>
      <c r="AP41" s="214"/>
      <c r="AQ41" s="204"/>
      <c r="AR41" s="205"/>
      <c r="AS41" s="214"/>
      <c r="AT41" s="104"/>
      <c r="AU41" s="104"/>
      <c r="AV41" s="214"/>
      <c r="AW41" s="104"/>
      <c r="AX41" s="104"/>
      <c r="AY41" s="214"/>
      <c r="AZ41" s="104"/>
      <c r="BA41" s="104"/>
      <c r="BB41" s="214"/>
      <c r="BC41" s="104"/>
      <c r="BD41" s="104"/>
      <c r="BE41" s="214"/>
      <c r="BF41" s="104"/>
      <c r="BG41" s="214"/>
      <c r="BH41" s="104"/>
      <c r="BI41" s="104"/>
      <c r="BJ41" s="214"/>
      <c r="BK41" s="104"/>
      <c r="BL41" s="214"/>
      <c r="BM41" s="104"/>
      <c r="BN41" s="104"/>
      <c r="BO41" s="214"/>
      <c r="BP41" s="104"/>
      <c r="BQ41" s="104"/>
      <c r="BR41" s="214"/>
      <c r="BS41" s="104"/>
      <c r="BT41" s="104"/>
      <c r="BU41" s="214"/>
      <c r="BV41" s="104"/>
      <c r="BW41" s="214"/>
      <c r="BX41" s="104"/>
      <c r="BY41" s="104"/>
      <c r="BZ41" s="214"/>
    </row>
    <row r="42" spans="2:78" ht="10.5" customHeight="1" x14ac:dyDescent="0.2">
      <c r="B42" s="105">
        <v>2010</v>
      </c>
      <c r="C42" s="101" t="s">
        <v>1</v>
      </c>
      <c r="D42" s="104"/>
      <c r="E42" s="173">
        <v>45.004556646937878</v>
      </c>
      <c r="F42" s="104"/>
      <c r="G42" s="104"/>
      <c r="H42" s="173">
        <v>2842.1449956940164</v>
      </c>
      <c r="I42" s="104"/>
      <c r="J42" s="104"/>
      <c r="K42" s="173">
        <v>17298.566485841602</v>
      </c>
      <c r="L42" s="104"/>
      <c r="M42" s="104"/>
      <c r="N42" s="173">
        <v>9785.9704858416026</v>
      </c>
      <c r="O42" s="104"/>
      <c r="P42" s="104"/>
      <c r="Q42" s="173">
        <v>10331.502485131568</v>
      </c>
      <c r="R42" s="104"/>
      <c r="S42" s="173">
        <v>7109.5594851315691</v>
      </c>
      <c r="T42" s="104"/>
      <c r="U42" s="104"/>
      <c r="V42" s="173">
        <v>6967.0640007100337</v>
      </c>
      <c r="W42" s="104"/>
      <c r="X42" s="173">
        <v>2676.4110007100335</v>
      </c>
      <c r="Y42" s="104"/>
      <c r="Z42" s="104"/>
      <c r="AA42" s="173">
        <v>6077.7438238173163</v>
      </c>
      <c r="AB42" s="104"/>
      <c r="AC42" s="104"/>
      <c r="AD42" s="173">
        <v>4938.2842552653055</v>
      </c>
      <c r="AE42" s="104"/>
      <c r="AF42" s="104"/>
      <c r="AG42" s="173">
        <v>3892.8205939111963</v>
      </c>
      <c r="AH42" s="104"/>
      <c r="AI42" s="173">
        <v>3351.4788491193158</v>
      </c>
      <c r="AJ42" s="104"/>
      <c r="AK42" s="104"/>
      <c r="AL42" s="173">
        <v>2184.92322990612</v>
      </c>
      <c r="AM42" s="104"/>
      <c r="AN42" s="173">
        <v>1586.8054061459902</v>
      </c>
      <c r="AO42" s="103"/>
      <c r="AP42" s="214"/>
      <c r="AQ42" s="204"/>
      <c r="AR42" s="205"/>
      <c r="AS42" s="214"/>
      <c r="AT42" s="104"/>
      <c r="AU42" s="104"/>
      <c r="AV42" s="214"/>
      <c r="AW42" s="104"/>
      <c r="AX42" s="104"/>
      <c r="AY42" s="214"/>
      <c r="AZ42" s="104"/>
      <c r="BA42" s="104"/>
      <c r="BB42" s="214"/>
      <c r="BC42" s="104"/>
      <c r="BD42" s="104"/>
      <c r="BE42" s="214"/>
      <c r="BF42" s="104"/>
      <c r="BG42" s="214"/>
      <c r="BH42" s="104"/>
      <c r="BI42" s="104"/>
      <c r="BJ42" s="214"/>
      <c r="BK42" s="104"/>
      <c r="BL42" s="214"/>
      <c r="BM42" s="104"/>
      <c r="BN42" s="104"/>
      <c r="BO42" s="214"/>
      <c r="BP42" s="104"/>
      <c r="BQ42" s="104"/>
      <c r="BR42" s="214"/>
      <c r="BS42" s="104"/>
      <c r="BT42" s="104"/>
      <c r="BU42" s="214"/>
      <c r="BV42" s="104"/>
      <c r="BW42" s="214"/>
      <c r="BX42" s="104"/>
      <c r="BY42" s="104"/>
      <c r="BZ42" s="214"/>
    </row>
    <row r="43" spans="2:78" ht="10.5" customHeight="1" x14ac:dyDescent="0.2">
      <c r="B43" s="105">
        <v>2010</v>
      </c>
      <c r="C43" s="101" t="s">
        <v>2</v>
      </c>
      <c r="D43" s="104"/>
      <c r="E43" s="173">
        <v>43.026455428589351</v>
      </c>
      <c r="F43" s="104"/>
      <c r="G43" s="104"/>
      <c r="H43" s="173">
        <v>2739.2657402810992</v>
      </c>
      <c r="I43" s="104"/>
      <c r="J43" s="104"/>
      <c r="K43" s="173">
        <v>17187.881133003353</v>
      </c>
      <c r="L43" s="104"/>
      <c r="M43" s="104"/>
      <c r="N43" s="173">
        <v>9353.9911330033538</v>
      </c>
      <c r="O43" s="104"/>
      <c r="P43" s="104"/>
      <c r="Q43" s="173">
        <v>9826.5547521076915</v>
      </c>
      <c r="R43" s="104"/>
      <c r="S43" s="173">
        <v>6655.5997521076915</v>
      </c>
      <c r="T43" s="104"/>
      <c r="U43" s="104"/>
      <c r="V43" s="173">
        <v>7361.3263808956617</v>
      </c>
      <c r="W43" s="104"/>
      <c r="X43" s="173">
        <v>2698.3913808956613</v>
      </c>
      <c r="Y43" s="104"/>
      <c r="Z43" s="104"/>
      <c r="AA43" s="173">
        <v>5755.1253352640369</v>
      </c>
      <c r="AB43" s="104"/>
      <c r="AC43" s="104"/>
      <c r="AD43" s="173">
        <v>4541.1275430217074</v>
      </c>
      <c r="AE43" s="104"/>
      <c r="AF43" s="104"/>
      <c r="AG43" s="173">
        <v>3556.6588722364313</v>
      </c>
      <c r="AH43" s="104"/>
      <c r="AI43" s="173">
        <v>2992.9591764118218</v>
      </c>
      <c r="AJ43" s="104"/>
      <c r="AK43" s="104"/>
      <c r="AL43" s="173">
        <v>2198.4664630276056</v>
      </c>
      <c r="AM43" s="104"/>
      <c r="AN43" s="173">
        <v>1548.1683666098857</v>
      </c>
      <c r="AO43" s="103"/>
      <c r="AP43" s="214"/>
      <c r="AQ43" s="204"/>
      <c r="AR43" s="205"/>
      <c r="AS43" s="214"/>
      <c r="AT43" s="104"/>
      <c r="AU43" s="104"/>
      <c r="AV43" s="214"/>
      <c r="AW43" s="104"/>
      <c r="AX43" s="104"/>
      <c r="AY43" s="214"/>
      <c r="AZ43" s="104"/>
      <c r="BA43" s="104"/>
      <c r="BB43" s="214"/>
      <c r="BC43" s="104"/>
      <c r="BD43" s="104"/>
      <c r="BE43" s="214"/>
      <c r="BF43" s="104"/>
      <c r="BG43" s="214"/>
      <c r="BH43" s="104"/>
      <c r="BI43" s="104"/>
      <c r="BJ43" s="214"/>
      <c r="BK43" s="104"/>
      <c r="BL43" s="214"/>
      <c r="BM43" s="104"/>
      <c r="BN43" s="104"/>
      <c r="BO43" s="214"/>
      <c r="BP43" s="104"/>
      <c r="BQ43" s="104"/>
      <c r="BR43" s="214"/>
      <c r="BS43" s="104"/>
      <c r="BT43" s="104"/>
      <c r="BU43" s="214"/>
      <c r="BV43" s="104"/>
      <c r="BW43" s="214"/>
      <c r="BX43" s="104"/>
      <c r="BY43" s="104"/>
      <c r="BZ43" s="214"/>
    </row>
    <row r="44" spans="2:78" ht="10.5" customHeight="1" x14ac:dyDescent="0.2">
      <c r="B44" s="105">
        <v>2010</v>
      </c>
      <c r="C44" s="101" t="s">
        <v>3</v>
      </c>
      <c r="D44" s="104"/>
      <c r="E44" s="173">
        <v>47.386706905671652</v>
      </c>
      <c r="F44" s="104"/>
      <c r="G44" s="104"/>
      <c r="H44" s="173">
        <v>2909.5086891014998</v>
      </c>
      <c r="I44" s="104"/>
      <c r="J44" s="104"/>
      <c r="K44" s="173">
        <v>17621.231547600499</v>
      </c>
      <c r="L44" s="104"/>
      <c r="M44" s="104"/>
      <c r="N44" s="173">
        <v>9907.1795476004991</v>
      </c>
      <c r="O44" s="104"/>
      <c r="P44" s="104"/>
      <c r="Q44" s="173">
        <v>10395.042376885187</v>
      </c>
      <c r="R44" s="104"/>
      <c r="S44" s="173">
        <v>7191.1703768851867</v>
      </c>
      <c r="T44" s="104"/>
      <c r="U44" s="104"/>
      <c r="V44" s="173">
        <v>7226.1891707153127</v>
      </c>
      <c r="W44" s="104"/>
      <c r="X44" s="173">
        <v>2716.0091707153124</v>
      </c>
      <c r="Y44" s="104"/>
      <c r="Z44" s="104"/>
      <c r="AA44" s="173">
        <v>5994.7881815024029</v>
      </c>
      <c r="AB44" s="104"/>
      <c r="AC44" s="104"/>
      <c r="AD44" s="173">
        <v>4807.0771525566588</v>
      </c>
      <c r="AE44" s="104"/>
      <c r="AF44" s="104"/>
      <c r="AG44" s="173">
        <v>3775.5631137852515</v>
      </c>
      <c r="AH44" s="104"/>
      <c r="AI44" s="173">
        <v>3223.0080021405156</v>
      </c>
      <c r="AJ44" s="104"/>
      <c r="AK44" s="104"/>
      <c r="AL44" s="173">
        <v>2219.2250677171514</v>
      </c>
      <c r="AM44" s="104"/>
      <c r="AN44" s="173">
        <v>1584.0691504161432</v>
      </c>
      <c r="AO44" s="103"/>
      <c r="AP44" s="214"/>
      <c r="AQ44" s="204"/>
      <c r="AR44" s="205"/>
      <c r="AS44" s="214"/>
      <c r="AT44" s="104"/>
      <c r="AU44" s="104"/>
      <c r="AV44" s="214"/>
      <c r="AW44" s="104"/>
      <c r="AX44" s="104"/>
      <c r="AY44" s="214"/>
      <c r="AZ44" s="104"/>
      <c r="BA44" s="104"/>
      <c r="BB44" s="214"/>
      <c r="BC44" s="104"/>
      <c r="BD44" s="104"/>
      <c r="BE44" s="214"/>
      <c r="BF44" s="104"/>
      <c r="BG44" s="214"/>
      <c r="BH44" s="104"/>
      <c r="BI44" s="104"/>
      <c r="BJ44" s="214"/>
      <c r="BK44" s="104"/>
      <c r="BL44" s="214"/>
      <c r="BM44" s="104"/>
      <c r="BN44" s="104"/>
      <c r="BO44" s="214"/>
      <c r="BP44" s="104"/>
      <c r="BQ44" s="104"/>
      <c r="BR44" s="214"/>
      <c r="BS44" s="104"/>
      <c r="BT44" s="104"/>
      <c r="BU44" s="214"/>
      <c r="BV44" s="104"/>
      <c r="BW44" s="214"/>
      <c r="BX44" s="104"/>
      <c r="BY44" s="104"/>
      <c r="BZ44" s="214"/>
    </row>
    <row r="45" spans="2:78" s="100" customFormat="1" ht="15" customHeight="1" x14ac:dyDescent="0.2">
      <c r="B45" s="105">
        <v>2011</v>
      </c>
      <c r="C45" s="101" t="s">
        <v>0</v>
      </c>
      <c r="D45" s="104"/>
      <c r="E45" s="173">
        <v>45.979371815083326</v>
      </c>
      <c r="F45" s="104"/>
      <c r="G45" s="104"/>
      <c r="H45" s="173">
        <v>2738.515246655274</v>
      </c>
      <c r="I45" s="104"/>
      <c r="J45" s="104"/>
      <c r="K45" s="173">
        <v>17077.753193770859</v>
      </c>
      <c r="L45" s="104"/>
      <c r="M45" s="104"/>
      <c r="N45" s="173">
        <v>10049.668193770856</v>
      </c>
      <c r="O45" s="104"/>
      <c r="P45" s="104"/>
      <c r="Q45" s="173">
        <v>10270.327261047501</v>
      </c>
      <c r="R45" s="104"/>
      <c r="S45" s="173">
        <v>7312.5242610475007</v>
      </c>
      <c r="T45" s="104"/>
      <c r="U45" s="104"/>
      <c r="V45" s="173">
        <v>6807.4259327233576</v>
      </c>
      <c r="W45" s="104"/>
      <c r="X45" s="173">
        <v>2737.1439327233566</v>
      </c>
      <c r="Y45" s="104"/>
      <c r="Z45" s="104"/>
      <c r="AA45" s="173">
        <v>5884.8666702746377</v>
      </c>
      <c r="AB45" s="104"/>
      <c r="AC45" s="104"/>
      <c r="AD45" s="173">
        <v>4746.0879342746375</v>
      </c>
      <c r="AE45" s="104"/>
      <c r="AF45" s="104"/>
      <c r="AG45" s="173">
        <v>3716.6959794876952</v>
      </c>
      <c r="AH45" s="104"/>
      <c r="AI45" s="173">
        <v>3217.2735244876949</v>
      </c>
      <c r="AJ45" s="104"/>
      <c r="AK45" s="104"/>
      <c r="AL45" s="173">
        <v>2168.1706907869425</v>
      </c>
      <c r="AM45" s="104"/>
      <c r="AN45" s="173">
        <v>1528.8144097869426</v>
      </c>
      <c r="AO45" s="103"/>
      <c r="AP45" s="214"/>
      <c r="AQ45" s="204"/>
      <c r="AR45" s="205"/>
      <c r="AS45" s="214"/>
      <c r="AT45" s="104"/>
      <c r="AU45" s="104"/>
      <c r="AV45" s="214"/>
      <c r="AW45" s="104"/>
      <c r="AX45" s="104"/>
      <c r="AY45" s="214"/>
      <c r="AZ45" s="104"/>
      <c r="BA45" s="104"/>
      <c r="BB45" s="214"/>
      <c r="BC45" s="104"/>
      <c r="BD45" s="104"/>
      <c r="BE45" s="214"/>
      <c r="BF45" s="104"/>
      <c r="BG45" s="214"/>
      <c r="BH45" s="104"/>
      <c r="BI45" s="104"/>
      <c r="BJ45" s="214"/>
      <c r="BK45" s="104"/>
      <c r="BL45" s="214"/>
      <c r="BM45" s="104"/>
      <c r="BN45" s="104"/>
      <c r="BO45" s="214"/>
      <c r="BP45" s="104"/>
      <c r="BQ45" s="104"/>
      <c r="BR45" s="214"/>
      <c r="BS45" s="104"/>
      <c r="BT45" s="104"/>
      <c r="BU45" s="214"/>
      <c r="BV45" s="104"/>
      <c r="BW45" s="214"/>
      <c r="BX45" s="104"/>
      <c r="BY45" s="104"/>
      <c r="BZ45" s="214"/>
    </row>
    <row r="46" spans="2:78" ht="10.5" customHeight="1" x14ac:dyDescent="0.2">
      <c r="B46" s="105">
        <v>2011</v>
      </c>
      <c r="C46" s="101" t="s">
        <v>1</v>
      </c>
      <c r="D46" s="104"/>
      <c r="E46" s="173">
        <v>46.664152184058388</v>
      </c>
      <c r="F46" s="104"/>
      <c r="G46" s="104"/>
      <c r="H46" s="173">
        <v>2867.1148942773552</v>
      </c>
      <c r="I46" s="104"/>
      <c r="J46" s="104"/>
      <c r="K46" s="173">
        <v>17564.602990990428</v>
      </c>
      <c r="L46" s="104"/>
      <c r="M46" s="104"/>
      <c r="N46" s="173">
        <v>10131.665990990428</v>
      </c>
      <c r="O46" s="104"/>
      <c r="P46" s="104"/>
      <c r="Q46" s="173">
        <v>10524.100336267233</v>
      </c>
      <c r="R46" s="104"/>
      <c r="S46" s="173">
        <v>7287.4883362672317</v>
      </c>
      <c r="T46" s="104"/>
      <c r="U46" s="104"/>
      <c r="V46" s="173">
        <v>7040.5026547231955</v>
      </c>
      <c r="W46" s="104"/>
      <c r="X46" s="173">
        <v>2844.1776547231966</v>
      </c>
      <c r="Y46" s="104"/>
      <c r="Z46" s="104"/>
      <c r="AA46" s="173">
        <v>6001.151396710914</v>
      </c>
      <c r="AB46" s="104"/>
      <c r="AC46" s="104"/>
      <c r="AD46" s="173">
        <v>4837.5651056109136</v>
      </c>
      <c r="AE46" s="104"/>
      <c r="AF46" s="104"/>
      <c r="AG46" s="173">
        <v>3863.1815859259059</v>
      </c>
      <c r="AH46" s="104"/>
      <c r="AI46" s="173">
        <v>3288.2843179259053</v>
      </c>
      <c r="AJ46" s="104"/>
      <c r="AK46" s="104"/>
      <c r="AL46" s="173">
        <v>2137.9698107850081</v>
      </c>
      <c r="AM46" s="104"/>
      <c r="AN46" s="173">
        <v>1549.2807876850081</v>
      </c>
      <c r="AO46" s="103"/>
      <c r="AP46" s="214"/>
      <c r="AQ46" s="204"/>
      <c r="AR46" s="205"/>
      <c r="AS46" s="214"/>
      <c r="AT46" s="104"/>
      <c r="AU46" s="104"/>
      <c r="AV46" s="214"/>
      <c r="AW46" s="104"/>
      <c r="AX46" s="104"/>
      <c r="AY46" s="214"/>
      <c r="AZ46" s="104"/>
      <c r="BA46" s="104"/>
      <c r="BB46" s="214"/>
      <c r="BC46" s="104"/>
      <c r="BD46" s="104"/>
      <c r="BE46" s="214"/>
      <c r="BF46" s="104"/>
      <c r="BG46" s="214"/>
      <c r="BH46" s="104"/>
      <c r="BI46" s="104"/>
      <c r="BJ46" s="214"/>
      <c r="BK46" s="104"/>
      <c r="BL46" s="214"/>
      <c r="BM46" s="104"/>
      <c r="BN46" s="104"/>
      <c r="BO46" s="214"/>
      <c r="BP46" s="104"/>
      <c r="BQ46" s="104"/>
      <c r="BR46" s="214"/>
      <c r="BS46" s="104"/>
      <c r="BT46" s="104"/>
      <c r="BU46" s="214"/>
      <c r="BV46" s="104"/>
      <c r="BW46" s="214"/>
      <c r="BX46" s="104"/>
      <c r="BY46" s="104"/>
      <c r="BZ46" s="214"/>
    </row>
    <row r="47" spans="2:78" ht="10.5" customHeight="1" x14ac:dyDescent="0.2">
      <c r="B47" s="105">
        <v>2011</v>
      </c>
      <c r="C47" s="101" t="s">
        <v>2</v>
      </c>
      <c r="D47" s="104"/>
      <c r="E47" s="173">
        <v>45.658277731005491</v>
      </c>
      <c r="F47" s="104"/>
      <c r="G47" s="104"/>
      <c r="H47" s="173">
        <v>2817.7336484402344</v>
      </c>
      <c r="I47" s="104"/>
      <c r="J47" s="104"/>
      <c r="K47" s="173">
        <v>16470.51461644379</v>
      </c>
      <c r="L47" s="104"/>
      <c r="M47" s="104"/>
      <c r="N47" s="173">
        <v>9078.3556164437887</v>
      </c>
      <c r="O47" s="104"/>
      <c r="P47" s="104"/>
      <c r="Q47" s="173">
        <v>9109.3260653028083</v>
      </c>
      <c r="R47" s="104"/>
      <c r="S47" s="173">
        <v>6430.7320653028082</v>
      </c>
      <c r="T47" s="104"/>
      <c r="U47" s="104"/>
      <c r="V47" s="173">
        <v>7361.1885511409819</v>
      </c>
      <c r="W47" s="104"/>
      <c r="X47" s="173">
        <v>2647.6235511409805</v>
      </c>
      <c r="Y47" s="104"/>
      <c r="Z47" s="104"/>
      <c r="AA47" s="173">
        <v>5455.124675167719</v>
      </c>
      <c r="AB47" s="104"/>
      <c r="AC47" s="104"/>
      <c r="AD47" s="173">
        <v>4286.7136348677186</v>
      </c>
      <c r="AE47" s="104"/>
      <c r="AF47" s="104"/>
      <c r="AG47" s="173">
        <v>3342.0191893337446</v>
      </c>
      <c r="AH47" s="104"/>
      <c r="AI47" s="173">
        <v>2838.8615404337443</v>
      </c>
      <c r="AJ47" s="104"/>
      <c r="AK47" s="104"/>
      <c r="AL47" s="173">
        <v>2113.1054858339744</v>
      </c>
      <c r="AM47" s="104"/>
      <c r="AN47" s="173">
        <v>1447.8520944339743</v>
      </c>
      <c r="AO47" s="103"/>
      <c r="AP47" s="214"/>
      <c r="AQ47" s="204"/>
      <c r="AR47" s="205"/>
      <c r="AS47" s="214"/>
      <c r="AT47" s="104"/>
      <c r="AU47" s="104"/>
      <c r="AV47" s="214"/>
      <c r="AW47" s="104"/>
      <c r="AX47" s="104"/>
      <c r="AY47" s="214"/>
      <c r="AZ47" s="104"/>
      <c r="BA47" s="104"/>
      <c r="BB47" s="214"/>
      <c r="BC47" s="104"/>
      <c r="BD47" s="104"/>
      <c r="BE47" s="214"/>
      <c r="BF47" s="104"/>
      <c r="BG47" s="214"/>
      <c r="BH47" s="104"/>
      <c r="BI47" s="104"/>
      <c r="BJ47" s="214"/>
      <c r="BK47" s="104"/>
      <c r="BL47" s="214"/>
      <c r="BM47" s="104"/>
      <c r="BN47" s="104"/>
      <c r="BO47" s="214"/>
      <c r="BP47" s="104"/>
      <c r="BQ47" s="104"/>
      <c r="BR47" s="214"/>
      <c r="BS47" s="104"/>
      <c r="BT47" s="104"/>
      <c r="BU47" s="214"/>
      <c r="BV47" s="104"/>
      <c r="BW47" s="214"/>
      <c r="BX47" s="104"/>
      <c r="BY47" s="104"/>
      <c r="BZ47" s="214"/>
    </row>
    <row r="48" spans="2:78" ht="10.5" customHeight="1" x14ac:dyDescent="0.2">
      <c r="B48" s="105">
        <v>2011</v>
      </c>
      <c r="C48" s="101" t="s">
        <v>3</v>
      </c>
      <c r="D48" s="104"/>
      <c r="E48" s="173">
        <v>48.75295605187943</v>
      </c>
      <c r="F48" s="104"/>
      <c r="G48" s="104"/>
      <c r="H48" s="173">
        <v>2955.1125546413941</v>
      </c>
      <c r="I48" s="104"/>
      <c r="J48" s="104"/>
      <c r="K48" s="173">
        <v>16793.813988163394</v>
      </c>
      <c r="L48" s="104"/>
      <c r="M48" s="104"/>
      <c r="N48" s="173">
        <v>9316.5549881633924</v>
      </c>
      <c r="O48" s="104"/>
      <c r="P48" s="104"/>
      <c r="Q48" s="173">
        <v>9490.4864555824552</v>
      </c>
      <c r="R48" s="104"/>
      <c r="S48" s="173">
        <v>6849.3264555824535</v>
      </c>
      <c r="T48" s="104"/>
      <c r="U48" s="104"/>
      <c r="V48" s="173">
        <v>7303.3275325809391</v>
      </c>
      <c r="W48" s="104"/>
      <c r="X48" s="173">
        <v>2467.2285325809389</v>
      </c>
      <c r="Y48" s="104"/>
      <c r="Z48" s="104"/>
      <c r="AA48" s="173">
        <v>5523.1709321962271</v>
      </c>
      <c r="AB48" s="104"/>
      <c r="AC48" s="104"/>
      <c r="AD48" s="173">
        <v>4324.0210545962263</v>
      </c>
      <c r="AE48" s="104"/>
      <c r="AF48" s="104"/>
      <c r="AG48" s="173">
        <v>3527.2736131106449</v>
      </c>
      <c r="AH48" s="104"/>
      <c r="AI48" s="173">
        <v>3032.1652634106445</v>
      </c>
      <c r="AJ48" s="104"/>
      <c r="AK48" s="104"/>
      <c r="AL48" s="173">
        <v>1995.8973190855822</v>
      </c>
      <c r="AM48" s="104"/>
      <c r="AN48" s="173">
        <v>1291.8557911855819</v>
      </c>
      <c r="AO48" s="103"/>
      <c r="AP48" s="214"/>
      <c r="AQ48" s="204"/>
      <c r="AR48" s="205"/>
      <c r="AS48" s="214"/>
      <c r="AT48" s="104"/>
      <c r="AU48" s="104"/>
      <c r="AV48" s="214"/>
      <c r="AW48" s="104"/>
      <c r="AX48" s="104"/>
      <c r="AY48" s="214"/>
      <c r="AZ48" s="104"/>
      <c r="BA48" s="104"/>
      <c r="BB48" s="214"/>
      <c r="BC48" s="104"/>
      <c r="BD48" s="104"/>
      <c r="BE48" s="214"/>
      <c r="BF48" s="104"/>
      <c r="BG48" s="214"/>
      <c r="BH48" s="104"/>
      <c r="BI48" s="104"/>
      <c r="BJ48" s="214"/>
      <c r="BK48" s="104"/>
      <c r="BL48" s="214"/>
      <c r="BM48" s="104"/>
      <c r="BN48" s="104"/>
      <c r="BO48" s="214"/>
      <c r="BP48" s="104"/>
      <c r="BQ48" s="104"/>
      <c r="BR48" s="214"/>
      <c r="BS48" s="104"/>
      <c r="BT48" s="104"/>
      <c r="BU48" s="214"/>
      <c r="BV48" s="104"/>
      <c r="BW48" s="214"/>
      <c r="BX48" s="104"/>
      <c r="BY48" s="104"/>
      <c r="BZ48" s="214"/>
    </row>
    <row r="49" spans="2:78" s="100" customFormat="1" ht="15" customHeight="1" x14ac:dyDescent="0.2">
      <c r="B49" s="105">
        <v>2012</v>
      </c>
      <c r="C49" s="101" t="s">
        <v>0</v>
      </c>
      <c r="D49" s="104"/>
      <c r="E49" s="173">
        <v>48.213810622995233</v>
      </c>
      <c r="F49" s="104"/>
      <c r="G49" s="104"/>
      <c r="H49" s="173">
        <v>2874.329893388247</v>
      </c>
      <c r="I49" s="104"/>
      <c r="J49" s="104"/>
      <c r="K49" s="173">
        <v>16927.734980909852</v>
      </c>
      <c r="L49" s="104"/>
      <c r="M49" s="104"/>
      <c r="N49" s="173">
        <v>9766.2449809098525</v>
      </c>
      <c r="O49" s="104"/>
      <c r="P49" s="104"/>
      <c r="Q49" s="173">
        <v>9546.151598800112</v>
      </c>
      <c r="R49" s="104"/>
      <c r="S49" s="173">
        <v>7079.4395988001133</v>
      </c>
      <c r="T49" s="104"/>
      <c r="U49" s="104"/>
      <c r="V49" s="173">
        <v>7381.5833821097403</v>
      </c>
      <c r="W49" s="104"/>
      <c r="X49" s="173">
        <v>2686.8053821097392</v>
      </c>
      <c r="Y49" s="104"/>
      <c r="Z49" s="104"/>
      <c r="AA49" s="173">
        <v>5769.7242172605602</v>
      </c>
      <c r="AB49" s="104"/>
      <c r="AC49" s="104"/>
      <c r="AD49" s="173">
        <v>4639.60518936056</v>
      </c>
      <c r="AE49" s="104"/>
      <c r="AF49" s="104"/>
      <c r="AG49" s="173">
        <v>3655.4991203403119</v>
      </c>
      <c r="AH49" s="104"/>
      <c r="AI49" s="173">
        <v>3195.2629516403122</v>
      </c>
      <c r="AJ49" s="104"/>
      <c r="AK49" s="104"/>
      <c r="AL49" s="173">
        <v>2114.2250969202482</v>
      </c>
      <c r="AM49" s="104"/>
      <c r="AN49" s="173">
        <v>1444.3422377202482</v>
      </c>
      <c r="AO49" s="104"/>
      <c r="AP49" s="214"/>
      <c r="AQ49" s="204"/>
      <c r="AR49" s="205"/>
      <c r="AS49" s="214"/>
      <c r="AT49" s="104"/>
      <c r="AU49" s="104"/>
      <c r="AV49" s="214"/>
      <c r="AW49" s="104"/>
      <c r="AX49" s="104"/>
      <c r="AY49" s="214"/>
      <c r="AZ49" s="104"/>
      <c r="BA49" s="104"/>
      <c r="BB49" s="214"/>
      <c r="BC49" s="104"/>
      <c r="BD49" s="104"/>
      <c r="BE49" s="214"/>
      <c r="BF49" s="104"/>
      <c r="BG49" s="214"/>
      <c r="BH49" s="104"/>
      <c r="BI49" s="104"/>
      <c r="BJ49" s="214"/>
      <c r="BK49" s="104"/>
      <c r="BL49" s="214"/>
      <c r="BM49" s="104"/>
      <c r="BN49" s="104"/>
      <c r="BO49" s="214"/>
      <c r="BP49" s="104"/>
      <c r="BQ49" s="104"/>
      <c r="BR49" s="214"/>
      <c r="BS49" s="104"/>
      <c r="BT49" s="104"/>
      <c r="BU49" s="214"/>
      <c r="BV49" s="104"/>
      <c r="BW49" s="214"/>
      <c r="BX49" s="104"/>
      <c r="BY49" s="104"/>
      <c r="BZ49" s="214"/>
    </row>
    <row r="50" spans="2:78" ht="10.5" customHeight="1" x14ac:dyDescent="0.2">
      <c r="B50" s="105">
        <v>2012</v>
      </c>
      <c r="C50" s="101" t="s">
        <v>1</v>
      </c>
      <c r="D50" s="104"/>
      <c r="E50" s="173">
        <v>48.25033275387068</v>
      </c>
      <c r="F50" s="104"/>
      <c r="G50" s="104"/>
      <c r="H50" s="173">
        <v>2939.7765651112804</v>
      </c>
      <c r="I50" s="104"/>
      <c r="J50" s="104"/>
      <c r="K50" s="173">
        <v>15787.92369051694</v>
      </c>
      <c r="L50" s="104"/>
      <c r="M50" s="104"/>
      <c r="N50" s="173">
        <v>9478.0326905169404</v>
      </c>
      <c r="O50" s="104"/>
      <c r="P50" s="104"/>
      <c r="Q50" s="173">
        <v>9580.1938064738206</v>
      </c>
      <c r="R50" s="104"/>
      <c r="S50" s="173">
        <v>6977.5338064738207</v>
      </c>
      <c r="T50" s="104"/>
      <c r="U50" s="104"/>
      <c r="V50" s="173">
        <v>6207.7298840431195</v>
      </c>
      <c r="W50" s="104"/>
      <c r="X50" s="173">
        <v>2500.4988840431197</v>
      </c>
      <c r="Y50" s="104"/>
      <c r="Z50" s="104"/>
      <c r="AA50" s="173">
        <v>5521.3071628763773</v>
      </c>
      <c r="AB50" s="104"/>
      <c r="AC50" s="104"/>
      <c r="AD50" s="173">
        <v>4478.1812773763777</v>
      </c>
      <c r="AE50" s="104"/>
      <c r="AF50" s="104"/>
      <c r="AG50" s="173">
        <v>3588.319821282128</v>
      </c>
      <c r="AH50" s="104"/>
      <c r="AI50" s="173">
        <v>3090.4834304821284</v>
      </c>
      <c r="AJ50" s="104"/>
      <c r="AK50" s="101"/>
      <c r="AL50" s="173">
        <v>1932.9873415942495</v>
      </c>
      <c r="AM50" s="104"/>
      <c r="AN50" s="173">
        <v>1387.6978468942493</v>
      </c>
      <c r="AO50" s="104"/>
      <c r="AP50" s="214"/>
      <c r="AQ50" s="204"/>
      <c r="AR50" s="205"/>
      <c r="AS50" s="214"/>
      <c r="AT50" s="104"/>
      <c r="AU50" s="104"/>
      <c r="AV50" s="214"/>
      <c r="AW50" s="104"/>
      <c r="AX50" s="104"/>
      <c r="AY50" s="214"/>
      <c r="AZ50" s="104"/>
      <c r="BA50" s="104"/>
      <c r="BB50" s="214"/>
      <c r="BC50" s="104"/>
      <c r="BD50" s="104"/>
      <c r="BE50" s="214"/>
      <c r="BF50" s="104"/>
      <c r="BG50" s="214"/>
      <c r="BH50" s="104"/>
      <c r="BI50" s="104"/>
      <c r="BJ50" s="214"/>
      <c r="BK50" s="104"/>
      <c r="BL50" s="214"/>
      <c r="BM50" s="104"/>
      <c r="BN50" s="104"/>
      <c r="BO50" s="214"/>
      <c r="BP50" s="104"/>
      <c r="BQ50" s="104"/>
      <c r="BR50" s="214"/>
      <c r="BS50" s="104"/>
      <c r="BT50" s="104"/>
      <c r="BU50" s="214"/>
      <c r="BV50" s="104"/>
      <c r="BW50" s="214"/>
      <c r="BX50" s="104"/>
      <c r="BY50" s="204"/>
      <c r="BZ50" s="214"/>
    </row>
    <row r="51" spans="2:78" ht="10.5" customHeight="1" x14ac:dyDescent="0.2">
      <c r="B51" s="105">
        <v>2012</v>
      </c>
      <c r="C51" s="101" t="s">
        <v>2</v>
      </c>
      <c r="D51" s="104"/>
      <c r="E51" s="173">
        <v>46.214981386504512</v>
      </c>
      <c r="F51" s="104"/>
      <c r="G51" s="104"/>
      <c r="H51" s="173">
        <v>2900.6382680223733</v>
      </c>
      <c r="I51" s="104"/>
      <c r="J51" s="104"/>
      <c r="K51" s="173">
        <v>16503.473587991499</v>
      </c>
      <c r="L51" s="104"/>
      <c r="M51" s="104"/>
      <c r="N51" s="173">
        <v>8790.3665879914988</v>
      </c>
      <c r="O51" s="104"/>
      <c r="P51" s="104"/>
      <c r="Q51" s="173">
        <v>8974.501323966384</v>
      </c>
      <c r="R51" s="104"/>
      <c r="S51" s="173">
        <v>6425.0503239663849</v>
      </c>
      <c r="T51" s="104"/>
      <c r="U51" s="104"/>
      <c r="V51" s="173">
        <v>7528.9722640251148</v>
      </c>
      <c r="W51" s="104"/>
      <c r="X51" s="173">
        <v>2365.3162640251148</v>
      </c>
      <c r="Y51" s="104"/>
      <c r="Z51" s="104"/>
      <c r="AA51" s="173">
        <v>5376.5776363061623</v>
      </c>
      <c r="AB51" s="104"/>
      <c r="AC51" s="104"/>
      <c r="AD51" s="173">
        <v>4169.2106444061628</v>
      </c>
      <c r="AE51" s="104"/>
      <c r="AF51" s="104"/>
      <c r="AG51" s="173">
        <v>3356.4779357957032</v>
      </c>
      <c r="AH51" s="104"/>
      <c r="AI51" s="173">
        <v>2883.9190502957031</v>
      </c>
      <c r="AJ51" s="104"/>
      <c r="AK51" s="101"/>
      <c r="AL51" s="173">
        <v>2020.0997005104589</v>
      </c>
      <c r="AM51" s="104"/>
      <c r="AN51" s="173">
        <v>1285.2915941104591</v>
      </c>
      <c r="AO51" s="104"/>
      <c r="AP51" s="214"/>
      <c r="AQ51" s="204"/>
      <c r="AR51" s="205"/>
      <c r="AS51" s="214"/>
      <c r="AT51" s="104"/>
      <c r="AU51" s="104"/>
      <c r="AV51" s="214"/>
      <c r="AW51" s="104"/>
      <c r="AX51" s="104"/>
      <c r="AY51" s="214"/>
      <c r="AZ51" s="104"/>
      <c r="BA51" s="104"/>
      <c r="BB51" s="214"/>
      <c r="BC51" s="104"/>
      <c r="BD51" s="104"/>
      <c r="BE51" s="214"/>
      <c r="BF51" s="104"/>
      <c r="BG51" s="214"/>
      <c r="BH51" s="104"/>
      <c r="BI51" s="104"/>
      <c r="BJ51" s="214"/>
      <c r="BK51" s="104"/>
      <c r="BL51" s="214"/>
      <c r="BM51" s="104"/>
      <c r="BN51" s="104"/>
      <c r="BO51" s="214"/>
      <c r="BP51" s="104"/>
      <c r="BQ51" s="104"/>
      <c r="BR51" s="214"/>
      <c r="BS51" s="104"/>
      <c r="BT51" s="104"/>
      <c r="BU51" s="214"/>
      <c r="BV51" s="104"/>
      <c r="BW51" s="214"/>
      <c r="BX51" s="104"/>
      <c r="BY51" s="204"/>
      <c r="BZ51" s="214"/>
    </row>
    <row r="52" spans="2:78" ht="10.5" customHeight="1" x14ac:dyDescent="0.2">
      <c r="B52" s="105">
        <v>2012</v>
      </c>
      <c r="C52" s="101" t="s">
        <v>3</v>
      </c>
      <c r="D52" s="104"/>
      <c r="E52" s="173">
        <v>50.483969799049419</v>
      </c>
      <c r="F52" s="104"/>
      <c r="G52" s="104"/>
      <c r="H52" s="173">
        <v>3077.393279668644</v>
      </c>
      <c r="I52" s="104"/>
      <c r="J52" s="104"/>
      <c r="K52" s="173">
        <v>16569.563162011087</v>
      </c>
      <c r="L52" s="104"/>
      <c r="M52" s="104"/>
      <c r="N52" s="173">
        <v>8698.2901620110879</v>
      </c>
      <c r="O52" s="104"/>
      <c r="P52" s="104"/>
      <c r="Q52" s="173">
        <v>9012.2007211630989</v>
      </c>
      <c r="R52" s="104"/>
      <c r="S52" s="173">
        <v>6472.2927211630995</v>
      </c>
      <c r="T52" s="104"/>
      <c r="U52" s="104"/>
      <c r="V52" s="173">
        <v>7557.3624408479891</v>
      </c>
      <c r="W52" s="104"/>
      <c r="X52" s="173">
        <v>2225.9974408479893</v>
      </c>
      <c r="Y52" s="104"/>
      <c r="Z52" s="104"/>
      <c r="AA52" s="173">
        <v>5375.0306343112634</v>
      </c>
      <c r="AB52" s="104"/>
      <c r="AC52" s="104"/>
      <c r="AD52" s="173">
        <v>4167.6986792112639</v>
      </c>
      <c r="AE52" s="104"/>
      <c r="AF52" s="104"/>
      <c r="AG52" s="173">
        <v>3321.3085010484028</v>
      </c>
      <c r="AH52" s="104"/>
      <c r="AI52" s="173">
        <v>2883.4337905484026</v>
      </c>
      <c r="AJ52" s="104"/>
      <c r="AK52" s="101"/>
      <c r="AL52" s="173">
        <v>2053.7221332628606</v>
      </c>
      <c r="AM52" s="104"/>
      <c r="AN52" s="173">
        <v>1284.2648886628606</v>
      </c>
      <c r="AO52" s="104"/>
      <c r="AP52" s="214"/>
      <c r="AQ52" s="204"/>
      <c r="AR52" s="205"/>
      <c r="AS52" s="214"/>
      <c r="AT52" s="104"/>
      <c r="AU52" s="104"/>
      <c r="AV52" s="214"/>
      <c r="AW52" s="104"/>
      <c r="AX52" s="104"/>
      <c r="AY52" s="214"/>
      <c r="AZ52" s="104"/>
      <c r="BA52" s="104"/>
      <c r="BB52" s="214"/>
      <c r="BC52" s="104"/>
      <c r="BD52" s="104"/>
      <c r="BE52" s="214"/>
      <c r="BF52" s="104"/>
      <c r="BG52" s="214"/>
      <c r="BH52" s="104"/>
      <c r="BI52" s="104"/>
      <c r="BJ52" s="214"/>
      <c r="BK52" s="104"/>
      <c r="BL52" s="214"/>
      <c r="BM52" s="104"/>
      <c r="BN52" s="104"/>
      <c r="BO52" s="214"/>
      <c r="BP52" s="104"/>
      <c r="BQ52" s="104"/>
      <c r="BR52" s="214"/>
      <c r="BS52" s="104"/>
      <c r="BT52" s="104"/>
      <c r="BU52" s="214"/>
      <c r="BV52" s="104"/>
      <c r="BW52" s="214"/>
      <c r="BX52" s="104"/>
      <c r="BY52" s="204"/>
      <c r="BZ52" s="214"/>
    </row>
    <row r="53" spans="2:78" s="100" customFormat="1" ht="15" customHeight="1" x14ac:dyDescent="0.2">
      <c r="B53" s="105">
        <v>2013</v>
      </c>
      <c r="C53" s="101" t="s">
        <v>0</v>
      </c>
      <c r="D53" s="104"/>
      <c r="E53" s="173">
        <v>49.458089342591705</v>
      </c>
      <c r="F53" s="104"/>
      <c r="G53" s="104"/>
      <c r="H53" s="173">
        <v>2899.2811972374084</v>
      </c>
      <c r="I53" s="104"/>
      <c r="J53" s="104"/>
      <c r="K53" s="173">
        <v>16072.217443639069</v>
      </c>
      <c r="L53" s="104"/>
      <c r="M53" s="104"/>
      <c r="N53" s="173">
        <v>9419.9134436390705</v>
      </c>
      <c r="O53" s="104"/>
      <c r="P53" s="104"/>
      <c r="Q53" s="173">
        <v>9017.273550281745</v>
      </c>
      <c r="R53" s="104"/>
      <c r="S53" s="173">
        <v>6772.1055502817462</v>
      </c>
      <c r="T53" s="104"/>
      <c r="U53" s="104"/>
      <c r="V53" s="173">
        <v>7054.9438933573247</v>
      </c>
      <c r="W53" s="104"/>
      <c r="X53" s="173">
        <v>2647.8078933573242</v>
      </c>
      <c r="Y53" s="104"/>
      <c r="Z53" s="104"/>
      <c r="AA53" s="173">
        <v>5227.648135483716</v>
      </c>
      <c r="AB53" s="104"/>
      <c r="AC53" s="104"/>
      <c r="AD53" s="173">
        <v>4185.8374734837162</v>
      </c>
      <c r="AE53" s="104"/>
      <c r="AF53" s="104"/>
      <c r="AG53" s="173">
        <v>3304.2458250782138</v>
      </c>
      <c r="AH53" s="104"/>
      <c r="AI53" s="173">
        <v>2909.3848122782138</v>
      </c>
      <c r="AJ53" s="104"/>
      <c r="AK53" s="101"/>
      <c r="AL53" s="173">
        <v>1923.4023104055022</v>
      </c>
      <c r="AM53" s="104"/>
      <c r="AN53" s="173">
        <v>1276.4526612055024</v>
      </c>
      <c r="AO53" s="104"/>
      <c r="AP53" s="214"/>
      <c r="AQ53" s="204"/>
      <c r="AR53" s="205"/>
      <c r="AS53" s="214"/>
      <c r="AT53" s="104"/>
      <c r="AU53" s="104"/>
      <c r="AV53" s="214"/>
      <c r="AW53" s="104"/>
      <c r="AX53" s="104"/>
      <c r="AY53" s="214"/>
      <c r="AZ53" s="104"/>
      <c r="BA53" s="104"/>
      <c r="BB53" s="214"/>
      <c r="BC53" s="104"/>
      <c r="BD53" s="104"/>
      <c r="BE53" s="214"/>
      <c r="BF53" s="104"/>
      <c r="BG53" s="214"/>
      <c r="BH53" s="104"/>
      <c r="BI53" s="104"/>
      <c r="BJ53" s="214"/>
      <c r="BK53" s="104"/>
      <c r="BL53" s="214"/>
      <c r="BM53" s="104"/>
      <c r="BN53" s="104"/>
      <c r="BO53" s="214"/>
      <c r="BP53" s="104"/>
      <c r="BQ53" s="104"/>
      <c r="BR53" s="214"/>
      <c r="BS53" s="104"/>
      <c r="BT53" s="104"/>
      <c r="BU53" s="214"/>
      <c r="BV53" s="104"/>
      <c r="BW53" s="214"/>
      <c r="BX53" s="104"/>
      <c r="BY53" s="204"/>
      <c r="BZ53" s="214"/>
    </row>
    <row r="54" spans="2:78" ht="10.5" customHeight="1" x14ac:dyDescent="0.2">
      <c r="B54" s="105">
        <v>2013</v>
      </c>
      <c r="C54" s="101" t="s">
        <v>1</v>
      </c>
      <c r="D54" s="104"/>
      <c r="E54" s="173">
        <v>50.596240982387378</v>
      </c>
      <c r="F54" s="104"/>
      <c r="G54" s="104"/>
      <c r="H54" s="173">
        <v>3014.5743609545907</v>
      </c>
      <c r="I54" s="104"/>
      <c r="J54" s="104"/>
      <c r="K54" s="173">
        <v>16100.045440761342</v>
      </c>
      <c r="L54" s="104"/>
      <c r="M54" s="104"/>
      <c r="N54" s="173">
        <v>9687.0369407613434</v>
      </c>
      <c r="O54" s="104"/>
      <c r="P54" s="104"/>
      <c r="Q54" s="173">
        <v>8848.1155204323732</v>
      </c>
      <c r="R54" s="104"/>
      <c r="S54" s="173">
        <v>6666.7030204323737</v>
      </c>
      <c r="T54" s="104"/>
      <c r="U54" s="104"/>
      <c r="V54" s="173">
        <v>7251.9299203289693</v>
      </c>
      <c r="W54" s="104"/>
      <c r="X54" s="173">
        <v>3020.3339203289697</v>
      </c>
      <c r="Y54" s="104"/>
      <c r="Z54" s="104"/>
      <c r="AA54" s="173">
        <v>5161.7717036274762</v>
      </c>
      <c r="AB54" s="104"/>
      <c r="AC54" s="104"/>
      <c r="AD54" s="173">
        <v>4161.6146006274757</v>
      </c>
      <c r="AE54" s="104"/>
      <c r="AF54" s="104"/>
      <c r="AG54" s="173">
        <v>3230.749137707784</v>
      </c>
      <c r="AH54" s="104"/>
      <c r="AI54" s="173">
        <v>2822.7485634077839</v>
      </c>
      <c r="AJ54" s="104"/>
      <c r="AK54" s="101"/>
      <c r="AL54" s="173">
        <v>1931.0225659196922</v>
      </c>
      <c r="AM54" s="104"/>
      <c r="AN54" s="173">
        <v>1338.8660372196921</v>
      </c>
      <c r="AO54" s="104"/>
      <c r="AP54" s="214"/>
      <c r="AQ54" s="204"/>
      <c r="AR54" s="205"/>
      <c r="AS54" s="214"/>
      <c r="AT54" s="104"/>
      <c r="AU54" s="104"/>
      <c r="AV54" s="214"/>
      <c r="AW54" s="104"/>
      <c r="AX54" s="104"/>
      <c r="AY54" s="214"/>
      <c r="AZ54" s="104"/>
      <c r="BA54" s="104"/>
      <c r="BB54" s="214"/>
      <c r="BC54" s="104"/>
      <c r="BD54" s="104"/>
      <c r="BE54" s="214"/>
      <c r="BF54" s="104"/>
      <c r="BG54" s="214"/>
      <c r="BH54" s="104"/>
      <c r="BI54" s="104"/>
      <c r="BJ54" s="214"/>
      <c r="BK54" s="104"/>
      <c r="BL54" s="214"/>
      <c r="BM54" s="104"/>
      <c r="BN54" s="104"/>
      <c r="BO54" s="214"/>
      <c r="BP54" s="104"/>
      <c r="BQ54" s="104"/>
      <c r="BR54" s="214"/>
      <c r="BS54" s="104"/>
      <c r="BT54" s="104"/>
      <c r="BU54" s="214"/>
      <c r="BV54" s="104"/>
      <c r="BW54" s="214"/>
      <c r="BX54" s="104"/>
      <c r="BY54" s="204"/>
      <c r="BZ54" s="214"/>
    </row>
    <row r="55" spans="2:78" ht="10.5" customHeight="1" x14ac:dyDescent="0.2">
      <c r="B55" s="105">
        <v>2013</v>
      </c>
      <c r="C55" s="101" t="s">
        <v>2</v>
      </c>
      <c r="D55" s="76"/>
      <c r="E55" s="173">
        <v>48.335060262031135</v>
      </c>
      <c r="F55" s="104"/>
      <c r="G55" s="104"/>
      <c r="H55" s="173">
        <v>2932.5634628432276</v>
      </c>
      <c r="I55" s="104"/>
      <c r="J55" s="104"/>
      <c r="K55" s="173">
        <v>17062.958263308283</v>
      </c>
      <c r="L55" s="104"/>
      <c r="M55" s="104"/>
      <c r="N55" s="173">
        <v>9429.3572633082822</v>
      </c>
      <c r="O55" s="104"/>
      <c r="P55" s="104"/>
      <c r="Q55" s="173">
        <v>9281.9617570812661</v>
      </c>
      <c r="R55" s="104"/>
      <c r="S55" s="173">
        <v>6511.2807570812656</v>
      </c>
      <c r="T55" s="104"/>
      <c r="U55" s="104"/>
      <c r="V55" s="173">
        <v>7780.9965062270157</v>
      </c>
      <c r="W55" s="104"/>
      <c r="X55" s="173">
        <v>2918.0765062270157</v>
      </c>
      <c r="Y55" s="104"/>
      <c r="Z55" s="104"/>
      <c r="AA55" s="173">
        <v>5111.0130281038028</v>
      </c>
      <c r="AB55" s="104"/>
      <c r="AC55" s="104"/>
      <c r="AD55" s="173">
        <v>3901.5569312038033</v>
      </c>
      <c r="AE55" s="104"/>
      <c r="AF55" s="104"/>
      <c r="AG55" s="173">
        <v>3266.2445686885158</v>
      </c>
      <c r="AH55" s="104"/>
      <c r="AI55" s="173">
        <v>2747.1642974885158</v>
      </c>
      <c r="AJ55" s="104"/>
      <c r="AK55" s="101"/>
      <c r="AL55" s="173">
        <v>1844.7684594152872</v>
      </c>
      <c r="AM55" s="104"/>
      <c r="AN55" s="173">
        <v>1154.3926337152875</v>
      </c>
      <c r="AO55" s="104"/>
      <c r="AP55" s="214"/>
      <c r="AQ55" s="204"/>
      <c r="AR55" s="205"/>
      <c r="AS55" s="214"/>
      <c r="AT55" s="104"/>
      <c r="AU55" s="104"/>
      <c r="AV55" s="214"/>
      <c r="AW55" s="104"/>
      <c r="AX55" s="104"/>
      <c r="AY55" s="214"/>
      <c r="AZ55" s="104"/>
      <c r="BA55" s="104"/>
      <c r="BB55" s="214"/>
      <c r="BC55" s="104"/>
      <c r="BD55" s="104"/>
      <c r="BE55" s="214"/>
      <c r="BF55" s="104"/>
      <c r="BG55" s="214"/>
      <c r="BH55" s="104"/>
      <c r="BI55" s="104"/>
      <c r="BJ55" s="214"/>
      <c r="BK55" s="104"/>
      <c r="BL55" s="214"/>
      <c r="BM55" s="104"/>
      <c r="BN55" s="104"/>
      <c r="BO55" s="214"/>
      <c r="BP55" s="104"/>
      <c r="BQ55" s="104"/>
      <c r="BR55" s="214"/>
      <c r="BS55" s="104"/>
      <c r="BT55" s="104"/>
      <c r="BU55" s="214"/>
      <c r="BV55" s="104"/>
      <c r="BW55" s="214"/>
      <c r="BX55" s="104"/>
      <c r="BY55" s="204"/>
      <c r="BZ55" s="214"/>
    </row>
    <row r="56" spans="2:78" ht="10.5" customHeight="1" x14ac:dyDescent="0.2">
      <c r="B56" s="105">
        <v>2013</v>
      </c>
      <c r="C56" s="101" t="s">
        <v>3</v>
      </c>
      <c r="D56" s="76"/>
      <c r="E56" s="173">
        <v>52.316744246472282</v>
      </c>
      <c r="F56" s="104"/>
      <c r="G56" s="104"/>
      <c r="H56" s="173">
        <v>2995.2456998471416</v>
      </c>
      <c r="I56" s="104"/>
      <c r="J56" s="104"/>
      <c r="K56" s="173">
        <v>17811.356636462238</v>
      </c>
      <c r="L56" s="104"/>
      <c r="M56" s="104"/>
      <c r="N56" s="173">
        <v>9705.7556364622396</v>
      </c>
      <c r="O56" s="104"/>
      <c r="P56" s="104"/>
      <c r="Q56" s="173">
        <v>9366.581956023314</v>
      </c>
      <c r="R56" s="104"/>
      <c r="S56" s="173">
        <v>6640.2359560233153</v>
      </c>
      <c r="T56" s="104"/>
      <c r="U56" s="104"/>
      <c r="V56" s="173">
        <v>8444.7746804389244</v>
      </c>
      <c r="W56" s="104"/>
      <c r="X56" s="173">
        <v>3065.5196804389252</v>
      </c>
      <c r="Y56" s="104"/>
      <c r="Z56" s="104"/>
      <c r="AA56" s="173">
        <v>5469.5416441873585</v>
      </c>
      <c r="AB56" s="104"/>
      <c r="AC56" s="104"/>
      <c r="AD56" s="173">
        <v>4210.1601032873587</v>
      </c>
      <c r="AE56" s="104"/>
      <c r="AF56" s="104"/>
      <c r="AG56" s="173">
        <v>3327.5097291267639</v>
      </c>
      <c r="AH56" s="104"/>
      <c r="AI56" s="173">
        <v>2841.491463926764</v>
      </c>
      <c r="AJ56" s="104"/>
      <c r="AK56" s="101"/>
      <c r="AL56" s="173">
        <v>2142.0319150605947</v>
      </c>
      <c r="AM56" s="104"/>
      <c r="AN56" s="173">
        <v>1368.6686393605946</v>
      </c>
      <c r="AO56" s="104"/>
      <c r="AP56" s="214"/>
      <c r="AQ56" s="204"/>
      <c r="AR56" s="205"/>
      <c r="AS56" s="214"/>
      <c r="AT56" s="104"/>
      <c r="AU56" s="104"/>
      <c r="AV56" s="214"/>
      <c r="AW56" s="104"/>
      <c r="AX56" s="104"/>
      <c r="AY56" s="214"/>
      <c r="AZ56" s="104"/>
      <c r="BA56" s="104"/>
      <c r="BB56" s="214"/>
      <c r="BC56" s="104"/>
      <c r="BD56" s="104"/>
      <c r="BE56" s="214"/>
      <c r="BF56" s="104"/>
      <c r="BG56" s="214"/>
      <c r="BH56" s="104"/>
      <c r="BI56" s="104"/>
      <c r="BJ56" s="214"/>
      <c r="BK56" s="104"/>
      <c r="BL56" s="214"/>
      <c r="BM56" s="104"/>
      <c r="BN56" s="104"/>
      <c r="BO56" s="214"/>
      <c r="BP56" s="104"/>
      <c r="BQ56" s="104"/>
      <c r="BR56" s="214"/>
      <c r="BS56" s="104"/>
      <c r="BT56" s="104"/>
      <c r="BU56" s="214"/>
      <c r="BV56" s="104"/>
      <c r="BW56" s="214"/>
      <c r="BX56" s="104"/>
      <c r="BY56" s="204"/>
      <c r="BZ56" s="214"/>
    </row>
    <row r="57" spans="2:78" s="100" customFormat="1" ht="15" customHeight="1" x14ac:dyDescent="0.2">
      <c r="B57" s="105">
        <v>2014</v>
      </c>
      <c r="C57" s="101" t="s">
        <v>0</v>
      </c>
      <c r="D57" s="102"/>
      <c r="E57" s="173">
        <v>51.450806285522582</v>
      </c>
      <c r="F57" s="104"/>
      <c r="G57" s="104"/>
      <c r="H57" s="173">
        <v>2950.1297044583148</v>
      </c>
      <c r="I57" s="104"/>
      <c r="J57" s="104"/>
      <c r="K57" s="173">
        <v>17146.805340773608</v>
      </c>
      <c r="L57" s="104"/>
      <c r="M57" s="104"/>
      <c r="N57" s="173">
        <v>10283.241340773608</v>
      </c>
      <c r="O57" s="104"/>
      <c r="P57" s="104"/>
      <c r="Q57" s="173">
        <v>9522.9593257828492</v>
      </c>
      <c r="R57" s="104"/>
      <c r="S57" s="173">
        <v>7378.623325782849</v>
      </c>
      <c r="T57" s="104"/>
      <c r="U57" s="104"/>
      <c r="V57" s="173">
        <v>7623.8460149907578</v>
      </c>
      <c r="W57" s="104"/>
      <c r="X57" s="173">
        <v>2904.6180149907577</v>
      </c>
      <c r="Y57" s="104"/>
      <c r="Z57" s="104"/>
      <c r="AA57" s="173">
        <v>5364.5777218960502</v>
      </c>
      <c r="AB57" s="104"/>
      <c r="AC57" s="104"/>
      <c r="AD57" s="173">
        <v>4296.2251332960504</v>
      </c>
      <c r="AE57" s="104"/>
      <c r="AF57" s="104"/>
      <c r="AG57" s="173">
        <v>3360.3269841324764</v>
      </c>
      <c r="AH57" s="104"/>
      <c r="AI57" s="173">
        <v>2974.5711610324765</v>
      </c>
      <c r="AJ57" s="104"/>
      <c r="AK57" s="101"/>
      <c r="AL57" s="173">
        <v>2004.2507377635739</v>
      </c>
      <c r="AM57" s="104"/>
      <c r="AN57" s="173">
        <v>1321.6539722635739</v>
      </c>
      <c r="AO57" s="104"/>
      <c r="AP57" s="214"/>
      <c r="AQ57" s="204"/>
      <c r="AR57" s="205"/>
      <c r="AS57" s="214"/>
      <c r="AT57" s="104"/>
      <c r="AU57" s="104"/>
      <c r="AV57" s="214"/>
      <c r="AW57" s="104"/>
      <c r="AX57" s="104"/>
      <c r="AY57" s="214"/>
      <c r="AZ57" s="104"/>
      <c r="BA57" s="104"/>
      <c r="BB57" s="214"/>
      <c r="BC57" s="104"/>
      <c r="BD57" s="104"/>
      <c r="BE57" s="214"/>
      <c r="BF57" s="104"/>
      <c r="BG57" s="214"/>
      <c r="BH57" s="104"/>
      <c r="BI57" s="104"/>
      <c r="BJ57" s="214"/>
      <c r="BK57" s="104"/>
      <c r="BL57" s="214"/>
      <c r="BM57" s="104"/>
      <c r="BN57" s="104"/>
      <c r="BO57" s="214"/>
      <c r="BP57" s="104"/>
      <c r="BQ57" s="104"/>
      <c r="BR57" s="214"/>
      <c r="BS57" s="104"/>
      <c r="BT57" s="104"/>
      <c r="BU57" s="214"/>
      <c r="BV57" s="104"/>
      <c r="BW57" s="214"/>
      <c r="BX57" s="104"/>
      <c r="BY57" s="204"/>
      <c r="BZ57" s="214"/>
    </row>
    <row r="58" spans="2:78" ht="10.5" customHeight="1" x14ac:dyDescent="0.2">
      <c r="B58" s="105">
        <v>2014</v>
      </c>
      <c r="C58" s="101" t="s">
        <v>1</v>
      </c>
      <c r="D58" s="76"/>
      <c r="E58" s="173">
        <v>51.588667250114909</v>
      </c>
      <c r="F58" s="104"/>
      <c r="G58" s="104"/>
      <c r="H58" s="173">
        <v>3075.7520798661149</v>
      </c>
      <c r="I58" s="104"/>
      <c r="J58" s="104"/>
      <c r="K58" s="173">
        <v>17105.17899356216</v>
      </c>
      <c r="L58" s="104"/>
      <c r="M58" s="104"/>
      <c r="N58" s="173">
        <v>10152.42699356216</v>
      </c>
      <c r="O58" s="104"/>
      <c r="P58" s="104"/>
      <c r="Q58" s="173">
        <v>9317.2515846673341</v>
      </c>
      <c r="R58" s="104"/>
      <c r="S58" s="173">
        <v>7035.5665846673328</v>
      </c>
      <c r="T58" s="104"/>
      <c r="U58" s="104"/>
      <c r="V58" s="173">
        <v>7787.9274088948268</v>
      </c>
      <c r="W58" s="104"/>
      <c r="X58" s="173">
        <v>3116.8604088948277</v>
      </c>
      <c r="Y58" s="104"/>
      <c r="Z58" s="104"/>
      <c r="AA58" s="173">
        <v>5397.4752614078698</v>
      </c>
      <c r="AB58" s="104"/>
      <c r="AC58" s="104"/>
      <c r="AD58" s="173">
        <v>4306.1682107078705</v>
      </c>
      <c r="AE58" s="104"/>
      <c r="AF58" s="104"/>
      <c r="AG58" s="173">
        <v>3318.9460572115522</v>
      </c>
      <c r="AH58" s="104"/>
      <c r="AI58" s="173">
        <v>2905.9457569115525</v>
      </c>
      <c r="AJ58" s="104"/>
      <c r="AK58" s="101"/>
      <c r="AL58" s="173">
        <v>2078.5292041963176</v>
      </c>
      <c r="AM58" s="104"/>
      <c r="AN58" s="173">
        <v>1400.2224537963177</v>
      </c>
      <c r="AO58" s="104"/>
      <c r="AP58" s="214"/>
      <c r="AQ58" s="204"/>
      <c r="AR58" s="205"/>
      <c r="AS58" s="214"/>
      <c r="AT58" s="104"/>
      <c r="AU58" s="104"/>
      <c r="AV58" s="214"/>
      <c r="AW58" s="104"/>
      <c r="AX58" s="104"/>
      <c r="AY58" s="214"/>
      <c r="AZ58" s="104"/>
      <c r="BA58" s="104"/>
      <c r="BB58" s="214"/>
      <c r="BC58" s="104"/>
      <c r="BD58" s="104"/>
      <c r="BE58" s="214"/>
      <c r="BF58" s="104"/>
      <c r="BG58" s="214"/>
      <c r="BH58" s="104"/>
      <c r="BI58" s="104"/>
      <c r="BJ58" s="214"/>
      <c r="BK58" s="104"/>
      <c r="BL58" s="214"/>
      <c r="BM58" s="104"/>
      <c r="BN58" s="104"/>
      <c r="BO58" s="214"/>
      <c r="BP58" s="104"/>
      <c r="BQ58" s="104"/>
      <c r="BR58" s="214"/>
      <c r="BS58" s="104"/>
      <c r="BT58" s="104"/>
      <c r="BU58" s="214"/>
      <c r="BV58" s="104"/>
      <c r="BW58" s="214"/>
      <c r="BX58" s="104"/>
      <c r="BY58" s="204"/>
      <c r="BZ58" s="214"/>
    </row>
    <row r="59" spans="2:78" ht="10.5" customHeight="1" x14ac:dyDescent="0.2">
      <c r="B59" s="105">
        <v>2014</v>
      </c>
      <c r="C59" s="101" t="s">
        <v>2</v>
      </c>
      <c r="D59" s="76"/>
      <c r="E59" s="173">
        <v>49.365823557402095</v>
      </c>
      <c r="F59" s="104"/>
      <c r="G59" s="104"/>
      <c r="H59" s="173">
        <v>2999.7738739558968</v>
      </c>
      <c r="I59" s="104"/>
      <c r="J59" s="104"/>
      <c r="K59" s="173">
        <v>16579.66335418278</v>
      </c>
      <c r="L59" s="104"/>
      <c r="M59" s="104"/>
      <c r="N59" s="173">
        <v>9146.1443541827794</v>
      </c>
      <c r="O59" s="104"/>
      <c r="P59" s="104"/>
      <c r="Q59" s="173">
        <v>9061.0847337571722</v>
      </c>
      <c r="R59" s="104"/>
      <c r="S59" s="173">
        <v>6343.8417337571709</v>
      </c>
      <c r="T59" s="104"/>
      <c r="U59" s="104"/>
      <c r="V59" s="173">
        <v>7518.5786204256083</v>
      </c>
      <c r="W59" s="104"/>
      <c r="X59" s="173">
        <v>2802.3026204256103</v>
      </c>
      <c r="Y59" s="104"/>
      <c r="Z59" s="104"/>
      <c r="AA59" s="173">
        <v>5026.7287728103702</v>
      </c>
      <c r="AB59" s="104"/>
      <c r="AC59" s="104"/>
      <c r="AD59" s="173">
        <v>3848.4347882103702</v>
      </c>
      <c r="AE59" s="104"/>
      <c r="AF59" s="104"/>
      <c r="AG59" s="173">
        <v>3257.730861061721</v>
      </c>
      <c r="AH59" s="104"/>
      <c r="AI59" s="173">
        <v>2743.3449061617212</v>
      </c>
      <c r="AJ59" s="104"/>
      <c r="AK59" s="101"/>
      <c r="AL59" s="173">
        <v>1768.9979117486491</v>
      </c>
      <c r="AM59" s="104"/>
      <c r="AN59" s="173">
        <v>1105.0898820486493</v>
      </c>
      <c r="AO59" s="104"/>
      <c r="AP59" s="214"/>
      <c r="AQ59" s="204"/>
      <c r="AR59" s="205"/>
      <c r="AS59" s="214"/>
      <c r="AT59" s="104"/>
      <c r="AU59" s="104"/>
      <c r="AV59" s="214"/>
      <c r="AW59" s="104"/>
      <c r="AX59" s="104"/>
      <c r="AY59" s="214"/>
      <c r="AZ59" s="104"/>
      <c r="BA59" s="104"/>
      <c r="BB59" s="214"/>
      <c r="BC59" s="104"/>
      <c r="BD59" s="104"/>
      <c r="BE59" s="214"/>
      <c r="BF59" s="104"/>
      <c r="BG59" s="214"/>
      <c r="BH59" s="104"/>
      <c r="BI59" s="104"/>
      <c r="BJ59" s="214"/>
      <c r="BK59" s="104"/>
      <c r="BL59" s="214"/>
      <c r="BM59" s="104"/>
      <c r="BN59" s="104"/>
      <c r="BO59" s="214"/>
      <c r="BP59" s="104"/>
      <c r="BQ59" s="104"/>
      <c r="BR59" s="214"/>
      <c r="BS59" s="104"/>
      <c r="BT59" s="104"/>
      <c r="BU59" s="214"/>
      <c r="BV59" s="104"/>
      <c r="BW59" s="214"/>
      <c r="BX59" s="104"/>
      <c r="BY59" s="204"/>
      <c r="BZ59" s="214"/>
    </row>
    <row r="60" spans="2:78" ht="10.5" customHeight="1" x14ac:dyDescent="0.2">
      <c r="B60" s="105">
        <v>2014</v>
      </c>
      <c r="C60" s="101" t="s">
        <v>3</v>
      </c>
      <c r="D60" s="76"/>
      <c r="E60" s="173">
        <v>54.874274627105414</v>
      </c>
      <c r="F60" s="104"/>
      <c r="G60" s="104"/>
      <c r="H60" s="173">
        <v>3095.5218463764013</v>
      </c>
      <c r="I60" s="104"/>
      <c r="J60" s="104"/>
      <c r="K60" s="173">
        <v>17203.241801579003</v>
      </c>
      <c r="L60" s="104"/>
      <c r="M60" s="104"/>
      <c r="N60" s="173">
        <v>9854.9738015790026</v>
      </c>
      <c r="O60" s="104"/>
      <c r="P60" s="104"/>
      <c r="Q60" s="173">
        <v>9429.9972368901963</v>
      </c>
      <c r="R60" s="104"/>
      <c r="S60" s="173">
        <v>6746.7652368901954</v>
      </c>
      <c r="T60" s="104"/>
      <c r="U60" s="104"/>
      <c r="V60" s="173">
        <v>7773.2445646888063</v>
      </c>
      <c r="W60" s="104"/>
      <c r="X60" s="173">
        <v>3108.2085646888072</v>
      </c>
      <c r="Y60" s="104"/>
      <c r="Z60" s="104"/>
      <c r="AA60" s="173">
        <v>5507.5466629955654</v>
      </c>
      <c r="AB60" s="104"/>
      <c r="AC60" s="104"/>
      <c r="AD60" s="173">
        <v>4341.6629591955661</v>
      </c>
      <c r="AE60" s="104"/>
      <c r="AF60" s="104"/>
      <c r="AG60" s="173">
        <v>3518.716506014106</v>
      </c>
      <c r="AH60" s="104"/>
      <c r="AI60" s="173">
        <v>3037.2136385141062</v>
      </c>
      <c r="AJ60" s="104"/>
      <c r="AK60" s="101"/>
      <c r="AL60" s="173">
        <v>1988.8301569814596</v>
      </c>
      <c r="AM60" s="104"/>
      <c r="AN60" s="173">
        <v>1304.44932068146</v>
      </c>
      <c r="AO60" s="104"/>
      <c r="AP60" s="214"/>
      <c r="AQ60" s="204"/>
      <c r="AR60" s="205"/>
      <c r="AS60" s="214"/>
      <c r="AT60" s="104"/>
      <c r="AU60" s="104"/>
      <c r="AV60" s="214"/>
      <c r="AW60" s="104"/>
      <c r="AX60" s="104"/>
      <c r="AY60" s="214"/>
      <c r="AZ60" s="104"/>
      <c r="BA60" s="104"/>
      <c r="BB60" s="214"/>
      <c r="BC60" s="104"/>
      <c r="BD60" s="104"/>
      <c r="BE60" s="214"/>
      <c r="BF60" s="104"/>
      <c r="BG60" s="214"/>
      <c r="BH60" s="104"/>
      <c r="BI60" s="104"/>
      <c r="BJ60" s="214"/>
      <c r="BK60" s="104"/>
      <c r="BL60" s="214"/>
      <c r="BM60" s="104"/>
      <c r="BN60" s="104"/>
      <c r="BO60" s="214"/>
      <c r="BP60" s="104"/>
      <c r="BQ60" s="104"/>
      <c r="BR60" s="214"/>
      <c r="BS60" s="104"/>
      <c r="BT60" s="104"/>
      <c r="BU60" s="214"/>
      <c r="BV60" s="104"/>
      <c r="BW60" s="214"/>
      <c r="BX60" s="104"/>
      <c r="BY60" s="204"/>
      <c r="BZ60" s="214"/>
    </row>
    <row r="61" spans="2:78" ht="15" customHeight="1" x14ac:dyDescent="0.2">
      <c r="B61" s="105">
        <v>2015</v>
      </c>
      <c r="C61" s="101" t="s">
        <v>0</v>
      </c>
      <c r="D61" s="76"/>
      <c r="E61" s="173">
        <v>53.862103549906479</v>
      </c>
      <c r="F61" s="104"/>
      <c r="G61" s="104"/>
      <c r="H61" s="173">
        <v>3046.2194922591675</v>
      </c>
      <c r="I61" s="104"/>
      <c r="J61" s="104"/>
      <c r="K61" s="173">
        <v>16376.706540718946</v>
      </c>
      <c r="L61" s="104"/>
      <c r="M61" s="104"/>
      <c r="N61" s="173">
        <v>9789.1974090704753</v>
      </c>
      <c r="O61" s="104"/>
      <c r="P61" s="104"/>
      <c r="Q61" s="173">
        <v>9487.3221232143733</v>
      </c>
      <c r="R61" s="104"/>
      <c r="S61" s="173">
        <v>7224.1541304244893</v>
      </c>
      <c r="T61" s="104"/>
      <c r="U61" s="104"/>
      <c r="V61" s="173">
        <v>6889.3844175045715</v>
      </c>
      <c r="W61" s="104"/>
      <c r="X61" s="173">
        <v>2565.043278645986</v>
      </c>
      <c r="Y61" s="104"/>
      <c r="Z61" s="104"/>
      <c r="AA61" s="173">
        <v>5237.8507109725651</v>
      </c>
      <c r="AB61" s="104"/>
      <c r="AC61" s="104"/>
      <c r="AD61" s="173">
        <v>4166.0392025233532</v>
      </c>
      <c r="AE61" s="104"/>
      <c r="AF61" s="104"/>
      <c r="AG61" s="173">
        <v>3303.2523648707311</v>
      </c>
      <c r="AH61" s="104"/>
      <c r="AI61" s="173">
        <v>2850.4497630288229</v>
      </c>
      <c r="AJ61" s="104"/>
      <c r="AK61" s="101"/>
      <c r="AL61" s="173">
        <v>1934.5983461018341</v>
      </c>
      <c r="AM61" s="104"/>
      <c r="AN61" s="173">
        <v>1315.5894394945303</v>
      </c>
      <c r="AO61" s="104"/>
      <c r="AP61" s="214"/>
      <c r="AQ61" s="204"/>
      <c r="AR61" s="205"/>
      <c r="AS61" s="214"/>
      <c r="AT61" s="104"/>
      <c r="AU61" s="104"/>
      <c r="AV61" s="214"/>
      <c r="AW61" s="104"/>
      <c r="AX61" s="104"/>
      <c r="AY61" s="214"/>
      <c r="AZ61" s="104"/>
      <c r="BA61" s="104"/>
      <c r="BB61" s="214"/>
      <c r="BC61" s="104"/>
      <c r="BD61" s="104"/>
      <c r="BE61" s="214"/>
      <c r="BF61" s="104"/>
      <c r="BG61" s="214"/>
      <c r="BH61" s="104"/>
      <c r="BI61" s="104"/>
      <c r="BJ61" s="214"/>
      <c r="BK61" s="104"/>
      <c r="BL61" s="214"/>
      <c r="BM61" s="104"/>
      <c r="BN61" s="104"/>
      <c r="BO61" s="214"/>
      <c r="BP61" s="104"/>
      <c r="BQ61" s="104"/>
      <c r="BR61" s="214"/>
      <c r="BS61" s="104"/>
      <c r="BT61" s="104"/>
      <c r="BU61" s="214"/>
      <c r="BV61" s="104"/>
      <c r="BW61" s="214"/>
      <c r="BX61" s="104"/>
      <c r="BY61" s="204"/>
      <c r="BZ61" s="214"/>
    </row>
    <row r="62" spans="2:78" ht="10.5" customHeight="1" x14ac:dyDescent="0.2">
      <c r="B62" s="105">
        <v>2015</v>
      </c>
      <c r="C62" s="101" t="s">
        <v>1</v>
      </c>
      <c r="D62" s="76"/>
      <c r="E62" s="173">
        <v>53.194142117500661</v>
      </c>
      <c r="F62" s="104"/>
      <c r="G62" s="104"/>
      <c r="H62" s="173">
        <v>3154.2296504759502</v>
      </c>
      <c r="I62" s="104"/>
      <c r="J62" s="104"/>
      <c r="K62" s="173">
        <v>16145.019139300521</v>
      </c>
      <c r="L62" s="104"/>
      <c r="M62" s="104"/>
      <c r="N62" s="173">
        <v>9575.0737739095639</v>
      </c>
      <c r="O62" s="104"/>
      <c r="P62" s="104"/>
      <c r="Q62" s="173">
        <v>8934.9042944614685</v>
      </c>
      <c r="R62" s="104"/>
      <c r="S62" s="173">
        <v>6759.3757370675012</v>
      </c>
      <c r="T62" s="104"/>
      <c r="U62" s="104"/>
      <c r="V62" s="173">
        <v>7210.1148448390522</v>
      </c>
      <c r="W62" s="104"/>
      <c r="X62" s="173">
        <v>2815.6980368420636</v>
      </c>
      <c r="Y62" s="104"/>
      <c r="Z62" s="104"/>
      <c r="AA62" s="173">
        <v>5180.9994331316047</v>
      </c>
      <c r="AB62" s="104"/>
      <c r="AC62" s="104"/>
      <c r="AD62" s="173">
        <v>4110.7770766668718</v>
      </c>
      <c r="AE62" s="104"/>
      <c r="AF62" s="104"/>
      <c r="AG62" s="173">
        <v>3139.108120706303</v>
      </c>
      <c r="AH62" s="104"/>
      <c r="AI62" s="173">
        <v>2702.6917037481912</v>
      </c>
      <c r="AJ62" s="104"/>
      <c r="AK62" s="101"/>
      <c r="AL62" s="173">
        <v>2041.8913124253017</v>
      </c>
      <c r="AM62" s="104"/>
      <c r="AN62" s="173">
        <v>1408.0853729186806</v>
      </c>
      <c r="AO62" s="104"/>
      <c r="AP62" s="214"/>
      <c r="AQ62" s="204"/>
      <c r="AR62" s="205"/>
      <c r="AS62" s="214"/>
      <c r="AT62" s="104"/>
      <c r="AU62" s="104"/>
      <c r="AV62" s="214"/>
      <c r="AW62" s="104"/>
      <c r="AX62" s="104"/>
      <c r="AY62" s="214"/>
      <c r="AZ62" s="104"/>
      <c r="BA62" s="104"/>
      <c r="BB62" s="214"/>
      <c r="BC62" s="104"/>
      <c r="BD62" s="104"/>
      <c r="BE62" s="214"/>
      <c r="BF62" s="104"/>
      <c r="BG62" s="214"/>
      <c r="BH62" s="104"/>
      <c r="BI62" s="104"/>
      <c r="BJ62" s="214"/>
      <c r="BK62" s="104"/>
      <c r="BL62" s="214"/>
      <c r="BM62" s="104"/>
      <c r="BN62" s="104"/>
      <c r="BO62" s="214"/>
      <c r="BP62" s="104"/>
      <c r="BQ62" s="104"/>
      <c r="BR62" s="214"/>
      <c r="BS62" s="104"/>
      <c r="BT62" s="104"/>
      <c r="BU62" s="214"/>
      <c r="BV62" s="104"/>
      <c r="BW62" s="214"/>
      <c r="BX62" s="104"/>
      <c r="BY62" s="204"/>
      <c r="BZ62" s="214"/>
    </row>
    <row r="63" spans="2:78" ht="10.5" customHeight="1" x14ac:dyDescent="0.2">
      <c r="B63" s="105">
        <v>2015</v>
      </c>
      <c r="C63" s="101" t="s">
        <v>2</v>
      </c>
      <c r="D63" s="76"/>
      <c r="E63" s="173">
        <v>50.545514303293011</v>
      </c>
      <c r="F63" s="104"/>
      <c r="G63" s="104"/>
      <c r="H63" s="173">
        <v>3170.4332547363792</v>
      </c>
      <c r="I63" s="104"/>
      <c r="J63" s="104"/>
      <c r="K63" s="173">
        <v>16026.933422173168</v>
      </c>
      <c r="L63" s="104"/>
      <c r="M63" s="104"/>
      <c r="N63" s="173">
        <v>8821.2926404949139</v>
      </c>
      <c r="O63" s="104"/>
      <c r="P63" s="104"/>
      <c r="Q63" s="173">
        <v>8852.0796747066925</v>
      </c>
      <c r="R63" s="104"/>
      <c r="S63" s="173">
        <v>6056.3526057176332</v>
      </c>
      <c r="T63" s="104"/>
      <c r="U63" s="104"/>
      <c r="V63" s="173">
        <v>7174.8537474664763</v>
      </c>
      <c r="W63" s="104"/>
      <c r="X63" s="173">
        <v>2764.9400347772817</v>
      </c>
      <c r="Y63" s="104"/>
      <c r="Z63" s="104"/>
      <c r="AA63" s="173">
        <v>4890.9295413522086</v>
      </c>
      <c r="AB63" s="104"/>
      <c r="AC63" s="104"/>
      <c r="AD63" s="173">
        <v>3763.8821237164893</v>
      </c>
      <c r="AE63" s="104"/>
      <c r="AF63" s="104"/>
      <c r="AG63" s="173">
        <v>3027.8497266621171</v>
      </c>
      <c r="AH63" s="104"/>
      <c r="AI63" s="173">
        <v>2541.2056252303137</v>
      </c>
      <c r="AJ63" s="104"/>
      <c r="AK63" s="101"/>
      <c r="AL63" s="173">
        <v>1863.0798146900913</v>
      </c>
      <c r="AM63" s="104"/>
      <c r="AN63" s="173">
        <v>1222.6764984861757</v>
      </c>
      <c r="AO63" s="104"/>
      <c r="AP63" s="214"/>
      <c r="AQ63" s="204"/>
      <c r="AR63" s="205"/>
      <c r="AS63" s="214"/>
      <c r="AT63" s="104"/>
      <c r="AU63" s="104"/>
      <c r="AV63" s="214"/>
      <c r="AW63" s="104"/>
      <c r="AX63" s="104"/>
      <c r="AY63" s="214"/>
      <c r="AZ63" s="104"/>
      <c r="BA63" s="104"/>
      <c r="BB63" s="214"/>
      <c r="BC63" s="104"/>
      <c r="BD63" s="104"/>
      <c r="BE63" s="214"/>
      <c r="BF63" s="104"/>
      <c r="BG63" s="214"/>
      <c r="BH63" s="104"/>
      <c r="BI63" s="104"/>
      <c r="BJ63" s="214"/>
      <c r="BK63" s="104"/>
      <c r="BL63" s="214"/>
      <c r="BM63" s="104"/>
      <c r="BN63" s="104"/>
      <c r="BO63" s="214"/>
      <c r="BP63" s="104"/>
      <c r="BQ63" s="104"/>
      <c r="BR63" s="214"/>
      <c r="BS63" s="104"/>
      <c r="BT63" s="104"/>
      <c r="BU63" s="214"/>
      <c r="BV63" s="104"/>
      <c r="BW63" s="214"/>
      <c r="BX63" s="104"/>
      <c r="BY63" s="204"/>
      <c r="BZ63" s="214"/>
    </row>
    <row r="64" spans="2:78" ht="10.5" customHeight="1" x14ac:dyDescent="0.2">
      <c r="B64" s="105">
        <v>2015</v>
      </c>
      <c r="C64" s="101" t="s">
        <v>3</v>
      </c>
      <c r="D64" s="76"/>
      <c r="E64" s="173">
        <v>56.831863387553391</v>
      </c>
      <c r="F64" s="104"/>
      <c r="G64" s="104"/>
      <c r="H64" s="173">
        <v>3279.0613789860163</v>
      </c>
      <c r="I64" s="104"/>
      <c r="J64" s="104"/>
      <c r="K64" s="173">
        <v>16449.974996949408</v>
      </c>
      <c r="L64" s="104"/>
      <c r="M64" s="104"/>
      <c r="N64" s="173">
        <v>9393.4442756670906</v>
      </c>
      <c r="O64" s="104"/>
      <c r="P64" s="104"/>
      <c r="Q64" s="173">
        <v>9028.4152304407526</v>
      </c>
      <c r="R64" s="104"/>
      <c r="S64" s="173">
        <v>6527.6568496136642</v>
      </c>
      <c r="T64" s="104"/>
      <c r="U64" s="104"/>
      <c r="V64" s="173">
        <v>7421.5597665086552</v>
      </c>
      <c r="W64" s="104"/>
      <c r="X64" s="173">
        <v>2865.7874260534263</v>
      </c>
      <c r="Y64" s="104"/>
      <c r="Z64" s="104"/>
      <c r="AA64" s="173">
        <v>5389.5366912797763</v>
      </c>
      <c r="AB64" s="104"/>
      <c r="AC64" s="104"/>
      <c r="AD64" s="173">
        <v>4262.7097644294408</v>
      </c>
      <c r="AE64" s="104"/>
      <c r="AF64" s="104"/>
      <c r="AG64" s="173">
        <v>3329.6859860356476</v>
      </c>
      <c r="AH64" s="104"/>
      <c r="AI64" s="173">
        <v>2898.6864326674709</v>
      </c>
      <c r="AJ64" s="104"/>
      <c r="AK64" s="101"/>
      <c r="AL64" s="173">
        <v>2059.8507052441287</v>
      </c>
      <c r="AM64" s="104"/>
      <c r="AN64" s="173">
        <v>1364.0233317619695</v>
      </c>
      <c r="AO64" s="104"/>
      <c r="AP64" s="214"/>
      <c r="AQ64" s="204"/>
      <c r="AR64" s="205"/>
      <c r="AS64" s="214"/>
      <c r="AT64" s="104"/>
      <c r="AU64" s="104"/>
      <c r="AV64" s="214"/>
      <c r="AW64" s="104"/>
      <c r="AX64" s="104"/>
      <c r="AY64" s="214"/>
      <c r="AZ64" s="104"/>
      <c r="BA64" s="104"/>
      <c r="BB64" s="214"/>
      <c r="BC64" s="104"/>
      <c r="BD64" s="104"/>
      <c r="BE64" s="214"/>
      <c r="BF64" s="104"/>
      <c r="BG64" s="214"/>
      <c r="BH64" s="104"/>
      <c r="BI64" s="104"/>
      <c r="BJ64" s="214"/>
      <c r="BK64" s="104"/>
      <c r="BL64" s="214"/>
      <c r="BM64" s="104"/>
      <c r="BN64" s="104"/>
      <c r="BO64" s="214"/>
      <c r="BP64" s="104"/>
      <c r="BQ64" s="104"/>
      <c r="BR64" s="214"/>
      <c r="BS64" s="104"/>
      <c r="BT64" s="104"/>
      <c r="BU64" s="214"/>
      <c r="BV64" s="104"/>
      <c r="BW64" s="214"/>
      <c r="BX64" s="104"/>
      <c r="BY64" s="204"/>
      <c r="BZ64" s="214"/>
    </row>
    <row r="65" spans="2:78" ht="15" customHeight="1" x14ac:dyDescent="0.2">
      <c r="B65" s="105">
        <v>2016</v>
      </c>
      <c r="C65" s="101" t="s">
        <v>0</v>
      </c>
      <c r="D65" s="76"/>
      <c r="E65" s="173">
        <v>54.272886199154449</v>
      </c>
      <c r="F65" s="104"/>
      <c r="G65" s="104"/>
      <c r="H65" s="173">
        <v>3054.3287078747458</v>
      </c>
      <c r="I65" s="104"/>
      <c r="J65" s="104"/>
      <c r="K65" s="173">
        <v>16483.647252192062</v>
      </c>
      <c r="L65" s="104"/>
      <c r="M65" s="104"/>
      <c r="N65" s="173">
        <v>9380.1161395355084</v>
      </c>
      <c r="O65" s="104"/>
      <c r="P65" s="104"/>
      <c r="Q65" s="173">
        <v>9067.1549125380934</v>
      </c>
      <c r="R65" s="104"/>
      <c r="S65" s="173">
        <v>6801.2543793888663</v>
      </c>
      <c r="T65" s="104"/>
      <c r="U65" s="104"/>
      <c r="V65" s="173">
        <v>7416.4923396539689</v>
      </c>
      <c r="W65" s="104"/>
      <c r="X65" s="173">
        <v>2578.8617601466422</v>
      </c>
      <c r="Y65" s="104"/>
      <c r="Z65" s="104"/>
      <c r="AA65" s="173">
        <v>5165.4941808099493</v>
      </c>
      <c r="AB65" s="104"/>
      <c r="AC65" s="104"/>
      <c r="AD65" s="173">
        <v>4059.671307737518</v>
      </c>
      <c r="AE65" s="104"/>
      <c r="AF65" s="104"/>
      <c r="AG65" s="173">
        <v>3131.9076537120782</v>
      </c>
      <c r="AH65" s="104"/>
      <c r="AI65" s="173">
        <v>2768.9449915396463</v>
      </c>
      <c r="AJ65" s="104"/>
      <c r="AK65" s="101"/>
      <c r="AL65" s="173">
        <v>2033.5865270978713</v>
      </c>
      <c r="AM65" s="104"/>
      <c r="AN65" s="173">
        <v>1290.7263161978715</v>
      </c>
      <c r="AO65" s="104"/>
      <c r="AP65" s="214"/>
      <c r="AQ65" s="204"/>
      <c r="AR65" s="205"/>
      <c r="AS65" s="214"/>
      <c r="AT65" s="104"/>
      <c r="AU65" s="104"/>
      <c r="AV65" s="214"/>
      <c r="AW65" s="104"/>
      <c r="AX65" s="104"/>
      <c r="AY65" s="214"/>
      <c r="AZ65" s="104"/>
      <c r="BA65" s="104"/>
      <c r="BB65" s="214"/>
      <c r="BC65" s="104"/>
      <c r="BD65" s="104"/>
      <c r="BE65" s="214"/>
      <c r="BF65" s="104"/>
      <c r="BG65" s="214"/>
      <c r="BH65" s="104"/>
      <c r="BI65" s="104"/>
      <c r="BJ65" s="214"/>
      <c r="BK65" s="104"/>
      <c r="BL65" s="214"/>
      <c r="BM65" s="104"/>
      <c r="BN65" s="104"/>
      <c r="BO65" s="214"/>
      <c r="BP65" s="104"/>
      <c r="BQ65" s="104"/>
      <c r="BR65" s="214"/>
      <c r="BS65" s="104"/>
      <c r="BT65" s="104"/>
      <c r="BU65" s="214"/>
      <c r="BV65" s="104"/>
      <c r="BW65" s="214"/>
      <c r="BX65" s="104"/>
      <c r="BY65" s="204"/>
      <c r="BZ65" s="214"/>
    </row>
    <row r="66" spans="2:78" ht="10.5" customHeight="1" x14ac:dyDescent="0.2">
      <c r="B66" s="105">
        <v>2016</v>
      </c>
      <c r="C66" s="101" t="s">
        <v>1</v>
      </c>
      <c r="D66" s="76"/>
      <c r="E66" s="173">
        <v>55.792928325638897</v>
      </c>
      <c r="F66" s="104"/>
      <c r="G66" s="104"/>
      <c r="H66" s="173">
        <v>3222.5098849440537</v>
      </c>
      <c r="I66" s="104"/>
      <c r="J66" s="104"/>
      <c r="K66" s="173">
        <v>16682.728836429513</v>
      </c>
      <c r="L66" s="104"/>
      <c r="M66" s="104"/>
      <c r="N66" s="173">
        <v>9599.6044067918519</v>
      </c>
      <c r="O66" s="104"/>
      <c r="P66" s="104"/>
      <c r="Q66" s="173">
        <v>8954.1769104140185</v>
      </c>
      <c r="R66" s="104"/>
      <c r="S66" s="173">
        <v>6753.0541812383444</v>
      </c>
      <c r="T66" s="104"/>
      <c r="U66" s="104"/>
      <c r="V66" s="173">
        <v>7728.5519260154952</v>
      </c>
      <c r="W66" s="104"/>
      <c r="X66" s="173">
        <v>2846.5502255535075</v>
      </c>
      <c r="Y66" s="104"/>
      <c r="Z66" s="104"/>
      <c r="AA66" s="173">
        <v>5361.5606288687086</v>
      </c>
      <c r="AB66" s="104"/>
      <c r="AC66" s="104"/>
      <c r="AD66" s="173">
        <v>4198.8441346319296</v>
      </c>
      <c r="AE66" s="104"/>
      <c r="AF66" s="104"/>
      <c r="AG66" s="173">
        <v>3189.179321065295</v>
      </c>
      <c r="AH66" s="104"/>
      <c r="AI66" s="173">
        <v>2783.906403528516</v>
      </c>
      <c r="AJ66" s="104"/>
      <c r="AK66" s="101"/>
      <c r="AL66" s="173">
        <v>2172.3813078034136</v>
      </c>
      <c r="AM66" s="104"/>
      <c r="AN66" s="173">
        <v>1414.9377311034136</v>
      </c>
      <c r="AO66" s="104"/>
      <c r="AP66" s="214"/>
      <c r="AQ66" s="204"/>
      <c r="AR66" s="205"/>
      <c r="AS66" s="214"/>
      <c r="AT66" s="104"/>
      <c r="AU66" s="104"/>
      <c r="AV66" s="214"/>
      <c r="AW66" s="104"/>
      <c r="AX66" s="104"/>
      <c r="AY66" s="214"/>
      <c r="AZ66" s="104"/>
      <c r="BA66" s="104"/>
      <c r="BB66" s="214"/>
      <c r="BC66" s="104"/>
      <c r="BD66" s="104"/>
      <c r="BE66" s="214"/>
      <c r="BF66" s="104"/>
      <c r="BG66" s="214"/>
      <c r="BH66" s="104"/>
      <c r="BI66" s="104"/>
      <c r="BJ66" s="214"/>
      <c r="BK66" s="104"/>
      <c r="BL66" s="214"/>
      <c r="BM66" s="104"/>
      <c r="BN66" s="104"/>
      <c r="BO66" s="214"/>
      <c r="BP66" s="104"/>
      <c r="BQ66" s="104"/>
      <c r="BR66" s="214"/>
      <c r="BS66" s="104"/>
      <c r="BT66" s="104"/>
      <c r="BU66" s="214"/>
      <c r="BV66" s="104"/>
      <c r="BW66" s="214"/>
      <c r="BX66" s="104"/>
      <c r="BY66" s="204"/>
      <c r="BZ66" s="214"/>
    </row>
    <row r="67" spans="2:78" ht="10.5" customHeight="1" x14ac:dyDescent="0.2">
      <c r="B67" s="105">
        <v>2016</v>
      </c>
      <c r="C67" s="101" t="s">
        <v>2</v>
      </c>
      <c r="D67" s="76"/>
      <c r="E67" s="173">
        <v>51.58676008371647</v>
      </c>
      <c r="F67" s="205"/>
      <c r="G67" s="205"/>
      <c r="H67" s="173">
        <v>3209.2275186064003</v>
      </c>
      <c r="I67" s="104"/>
      <c r="J67" s="104"/>
      <c r="K67" s="173">
        <v>16654.381146771739</v>
      </c>
      <c r="L67" s="104"/>
      <c r="M67" s="104"/>
      <c r="N67" s="173">
        <v>8644.1307572367587</v>
      </c>
      <c r="O67" s="104"/>
      <c r="P67" s="104"/>
      <c r="Q67" s="173">
        <v>8707.9446997463456</v>
      </c>
      <c r="R67" s="104"/>
      <c r="S67" s="173">
        <v>5776.0984666061522</v>
      </c>
      <c r="T67" s="104"/>
      <c r="U67" s="104"/>
      <c r="V67" s="173">
        <v>7946.4364470253922</v>
      </c>
      <c r="W67" s="104"/>
      <c r="X67" s="173">
        <v>2868.0322906306064</v>
      </c>
      <c r="Y67" s="104"/>
      <c r="Z67" s="104"/>
      <c r="AA67" s="173">
        <v>5197.0152899173763</v>
      </c>
      <c r="AB67" s="104"/>
      <c r="AC67" s="104"/>
      <c r="AD67" s="173">
        <v>3914.5779363588954</v>
      </c>
      <c r="AE67" s="104"/>
      <c r="AF67" s="104"/>
      <c r="AG67" s="173">
        <v>3172.4003554918131</v>
      </c>
      <c r="AH67" s="104"/>
      <c r="AI67" s="173">
        <v>2675.5643245333322</v>
      </c>
      <c r="AJ67" s="104"/>
      <c r="AK67" s="101"/>
      <c r="AL67" s="173">
        <v>2024.6149344255632</v>
      </c>
      <c r="AM67" s="104"/>
      <c r="AN67" s="173">
        <v>1239.0136118255632</v>
      </c>
      <c r="AO67" s="104"/>
      <c r="AP67" s="214"/>
      <c r="AQ67" s="204"/>
      <c r="AR67" s="205"/>
      <c r="AS67" s="214"/>
      <c r="AT67" s="205"/>
      <c r="AU67" s="205"/>
      <c r="AV67" s="214"/>
      <c r="AW67" s="104"/>
      <c r="AX67" s="104"/>
      <c r="AY67" s="214"/>
      <c r="AZ67" s="104"/>
      <c r="BA67" s="104"/>
      <c r="BB67" s="214"/>
      <c r="BC67" s="104"/>
      <c r="BD67" s="104"/>
      <c r="BE67" s="214"/>
      <c r="BF67" s="104"/>
      <c r="BG67" s="214"/>
      <c r="BH67" s="104"/>
      <c r="BI67" s="104"/>
      <c r="BJ67" s="214"/>
      <c r="BK67" s="104"/>
      <c r="BL67" s="214"/>
      <c r="BM67" s="104"/>
      <c r="BN67" s="104"/>
      <c r="BO67" s="214"/>
      <c r="BP67" s="104"/>
      <c r="BQ67" s="104"/>
      <c r="BR67" s="214"/>
      <c r="BS67" s="104"/>
      <c r="BT67" s="104"/>
      <c r="BU67" s="214"/>
      <c r="BV67" s="104"/>
      <c r="BW67" s="214"/>
      <c r="BX67" s="104"/>
      <c r="BY67" s="204"/>
      <c r="BZ67" s="214"/>
    </row>
    <row r="68" spans="2:78" ht="10.5" customHeight="1" x14ac:dyDescent="0.2">
      <c r="B68" s="105">
        <v>2016</v>
      </c>
      <c r="C68" s="101" t="s">
        <v>3</v>
      </c>
      <c r="D68" s="76"/>
      <c r="E68" s="173">
        <v>59.292524822335992</v>
      </c>
      <c r="F68" s="205"/>
      <c r="G68" s="205"/>
      <c r="H68" s="173">
        <v>3314.2453726949893</v>
      </c>
      <c r="I68" s="104"/>
      <c r="J68" s="104"/>
      <c r="K68" s="173">
        <v>17657.952172642385</v>
      </c>
      <c r="L68" s="104"/>
      <c r="M68" s="104"/>
      <c r="N68" s="173">
        <v>9877.4261044715822</v>
      </c>
      <c r="O68" s="104"/>
      <c r="P68" s="104"/>
      <c r="Q68" s="173">
        <v>9599.3891178809881</v>
      </c>
      <c r="R68" s="104"/>
      <c r="S68" s="173">
        <v>6735.1086133460794</v>
      </c>
      <c r="T68" s="104"/>
      <c r="U68" s="104"/>
      <c r="V68" s="173">
        <v>8058.5630547613964</v>
      </c>
      <c r="W68" s="104"/>
      <c r="X68" s="173">
        <v>3142.3174911255028</v>
      </c>
      <c r="Y68" s="104"/>
      <c r="Z68" s="104"/>
      <c r="AA68" s="173">
        <v>5681.6855131638395</v>
      </c>
      <c r="AB68" s="104"/>
      <c r="AC68" s="104"/>
      <c r="AD68" s="173">
        <v>4457.584103831532</v>
      </c>
      <c r="AE68" s="104"/>
      <c r="AF68" s="104"/>
      <c r="AG68" s="173">
        <v>3550.9165751586866</v>
      </c>
      <c r="AH68" s="104"/>
      <c r="AI68" s="173">
        <v>3097.2352611263791</v>
      </c>
      <c r="AJ68" s="104"/>
      <c r="AK68" s="101"/>
      <c r="AL68" s="173">
        <v>2130.7689380051529</v>
      </c>
      <c r="AM68" s="104"/>
      <c r="AN68" s="173">
        <v>1360.3488427051529</v>
      </c>
      <c r="AO68" s="104"/>
      <c r="AP68" s="214"/>
      <c r="AQ68" s="204"/>
      <c r="AR68" s="205"/>
      <c r="AS68" s="214"/>
      <c r="AT68" s="205"/>
      <c r="AU68" s="205"/>
      <c r="AV68" s="214"/>
      <c r="AW68" s="104"/>
      <c r="AX68" s="104"/>
      <c r="AY68" s="214"/>
      <c r="AZ68" s="104"/>
      <c r="BA68" s="104"/>
      <c r="BB68" s="214"/>
      <c r="BC68" s="104"/>
      <c r="BD68" s="104"/>
      <c r="BE68" s="214"/>
      <c r="BF68" s="104"/>
      <c r="BG68" s="214"/>
      <c r="BH68" s="104"/>
      <c r="BI68" s="104"/>
      <c r="BJ68" s="214"/>
      <c r="BK68" s="104"/>
      <c r="BL68" s="214"/>
      <c r="BM68" s="104"/>
      <c r="BN68" s="104"/>
      <c r="BO68" s="214"/>
      <c r="BP68" s="104"/>
      <c r="BQ68" s="104"/>
      <c r="BR68" s="214"/>
      <c r="BS68" s="104"/>
      <c r="BT68" s="104"/>
      <c r="BU68" s="214"/>
      <c r="BV68" s="104"/>
      <c r="BW68" s="214"/>
      <c r="BX68" s="104"/>
      <c r="BY68" s="204"/>
      <c r="BZ68" s="214"/>
    </row>
    <row r="69" spans="2:78" ht="15" customHeight="1" x14ac:dyDescent="0.2">
      <c r="B69" s="105">
        <v>2017</v>
      </c>
      <c r="C69" s="101" t="s">
        <v>0</v>
      </c>
      <c r="D69" s="76"/>
      <c r="E69" s="173">
        <v>57.848412893731478</v>
      </c>
      <c r="F69" s="104" t="s">
        <v>202</v>
      </c>
      <c r="G69" s="104"/>
      <c r="H69" s="173">
        <v>3256.1015457775611</v>
      </c>
      <c r="I69" s="104"/>
      <c r="J69" s="104"/>
      <c r="K69" s="173">
        <v>17570.533737326416</v>
      </c>
      <c r="L69" s="104"/>
      <c r="M69" s="104"/>
      <c r="N69" s="173">
        <v>9731.9634559900987</v>
      </c>
      <c r="O69" s="104"/>
      <c r="P69" s="104"/>
      <c r="Q69" s="173">
        <v>9865.5219247806053</v>
      </c>
      <c r="R69" s="104"/>
      <c r="S69" s="173">
        <v>7018.5198449932168</v>
      </c>
      <c r="T69" s="104"/>
      <c r="U69" s="104"/>
      <c r="V69" s="173">
        <v>7705.0118125458093</v>
      </c>
      <c r="W69" s="104"/>
      <c r="X69" s="173">
        <v>2713.443610996881</v>
      </c>
      <c r="Y69" s="104"/>
      <c r="Z69" s="104"/>
      <c r="AA69" s="173">
        <v>5444.8533382835503</v>
      </c>
      <c r="AB69" s="104"/>
      <c r="AC69" s="104"/>
      <c r="AD69" s="173">
        <v>4212.4238439253513</v>
      </c>
      <c r="AE69" s="104"/>
      <c r="AF69" s="104"/>
      <c r="AG69" s="173">
        <v>3331.4680479753429</v>
      </c>
      <c r="AH69" s="104"/>
      <c r="AI69" s="173">
        <v>2849.3503286743921</v>
      </c>
      <c r="AJ69" s="104"/>
      <c r="AK69" s="101"/>
      <c r="AL69" s="173">
        <v>2113.3852903082075</v>
      </c>
      <c r="AM69" s="104"/>
      <c r="AN69" s="173">
        <v>1363.0735152509596</v>
      </c>
      <c r="AO69" s="104"/>
      <c r="AP69" s="214"/>
      <c r="AQ69" s="214"/>
      <c r="AR69" s="205"/>
      <c r="AS69" s="214"/>
      <c r="AT69" s="104"/>
      <c r="AU69" s="104"/>
      <c r="AV69" s="214"/>
      <c r="AW69" s="104"/>
      <c r="AX69" s="104"/>
      <c r="AY69" s="214"/>
      <c r="AZ69" s="104"/>
      <c r="BA69" s="104"/>
      <c r="BB69" s="214"/>
      <c r="BC69" s="104"/>
      <c r="BD69" s="104"/>
      <c r="BE69" s="214"/>
      <c r="BF69" s="104"/>
      <c r="BG69" s="214"/>
      <c r="BH69" s="104"/>
      <c r="BI69" s="104"/>
      <c r="BJ69" s="214"/>
      <c r="BK69" s="104"/>
      <c r="BL69" s="214"/>
      <c r="BM69" s="104"/>
      <c r="BN69" s="104"/>
      <c r="BO69" s="214"/>
      <c r="BP69" s="104"/>
      <c r="BQ69" s="104"/>
      <c r="BR69" s="214"/>
      <c r="BS69" s="104"/>
      <c r="BT69" s="104"/>
      <c r="BU69" s="214"/>
      <c r="BV69" s="104"/>
      <c r="BW69" s="214"/>
      <c r="BX69" s="104"/>
      <c r="BY69" s="204"/>
      <c r="BZ69" s="214"/>
    </row>
    <row r="70" spans="2:78" ht="10.5" customHeight="1" x14ac:dyDescent="0.2">
      <c r="B70" s="105">
        <v>2017</v>
      </c>
      <c r="C70" s="101" t="s">
        <v>1</v>
      </c>
      <c r="D70" s="76"/>
      <c r="E70" s="173">
        <v>57.652275421058199</v>
      </c>
      <c r="F70" s="104" t="s">
        <v>202</v>
      </c>
      <c r="G70" s="104"/>
      <c r="H70" s="173">
        <v>3368.6296314712486</v>
      </c>
      <c r="I70" s="104"/>
      <c r="J70" s="104"/>
      <c r="K70" s="173">
        <v>16840.891028668964</v>
      </c>
      <c r="L70" s="104"/>
      <c r="M70" s="104"/>
      <c r="N70" s="173">
        <v>9388.5093014034755</v>
      </c>
      <c r="O70" s="104"/>
      <c r="P70" s="104"/>
      <c r="Q70" s="173">
        <v>9114.4666942907606</v>
      </c>
      <c r="R70" s="104"/>
      <c r="S70" s="173">
        <v>6339.0161152096171</v>
      </c>
      <c r="T70" s="104"/>
      <c r="U70" s="104"/>
      <c r="V70" s="173">
        <v>7726.4243343782036</v>
      </c>
      <c r="W70" s="104"/>
      <c r="X70" s="173">
        <v>3049.4931861938576</v>
      </c>
      <c r="Y70" s="104"/>
      <c r="Z70" s="104"/>
      <c r="AA70" s="173">
        <v>5297.2787885193438</v>
      </c>
      <c r="AB70" s="104"/>
      <c r="AC70" s="104"/>
      <c r="AD70" s="173">
        <v>4114.4095752009853</v>
      </c>
      <c r="AE70" s="104"/>
      <c r="AF70" s="104"/>
      <c r="AG70" s="173">
        <v>3054.2431693457279</v>
      </c>
      <c r="AH70" s="104"/>
      <c r="AI70" s="173">
        <v>2585.5529912511497</v>
      </c>
      <c r="AJ70" s="104"/>
      <c r="AK70" s="101"/>
      <c r="AL70" s="173">
        <v>2243.0356191736159</v>
      </c>
      <c r="AM70" s="104"/>
      <c r="AN70" s="173">
        <v>1528.856583949836</v>
      </c>
      <c r="AO70" s="104"/>
      <c r="AP70" s="214"/>
      <c r="AQ70" s="214"/>
      <c r="AR70" s="205"/>
      <c r="AS70" s="214"/>
      <c r="AT70" s="104"/>
      <c r="AU70" s="104"/>
      <c r="AV70" s="214"/>
      <c r="AW70" s="104"/>
      <c r="AX70" s="104"/>
      <c r="AY70" s="214"/>
      <c r="AZ70" s="104"/>
      <c r="BA70" s="104"/>
      <c r="BB70" s="214"/>
      <c r="BC70" s="104"/>
      <c r="BD70" s="104"/>
      <c r="BE70" s="214"/>
      <c r="BF70" s="104"/>
      <c r="BG70" s="214"/>
      <c r="BH70" s="104"/>
      <c r="BI70" s="104"/>
      <c r="BJ70" s="214"/>
      <c r="BK70" s="104"/>
      <c r="BL70" s="214"/>
      <c r="BM70" s="104"/>
      <c r="BN70" s="104"/>
      <c r="BO70" s="214"/>
      <c r="BP70" s="104"/>
      <c r="BQ70" s="104"/>
      <c r="BR70" s="214"/>
      <c r="BS70" s="104"/>
      <c r="BT70" s="104"/>
      <c r="BU70" s="214"/>
      <c r="BV70" s="104"/>
      <c r="BW70" s="214"/>
      <c r="BX70" s="104"/>
      <c r="BY70" s="204"/>
      <c r="BZ70" s="214"/>
    </row>
    <row r="71" spans="2:78" ht="10.5" customHeight="1" x14ac:dyDescent="0.2">
      <c r="B71" s="105">
        <v>2017</v>
      </c>
      <c r="C71" s="204" t="s">
        <v>2</v>
      </c>
      <c r="D71" s="76"/>
      <c r="E71" s="173">
        <v>52.70007588725872</v>
      </c>
      <c r="F71" s="104" t="s">
        <v>202</v>
      </c>
      <c r="G71" s="104"/>
      <c r="H71" s="173">
        <v>3285.240695004517</v>
      </c>
      <c r="I71" s="104"/>
      <c r="J71" s="104"/>
      <c r="K71" s="173">
        <v>16693.736688118908</v>
      </c>
      <c r="L71" s="104"/>
      <c r="M71" s="104"/>
      <c r="N71" s="173">
        <v>8606.0474750250905</v>
      </c>
      <c r="O71" s="104"/>
      <c r="P71" s="104"/>
      <c r="Q71" s="173">
        <v>8811.8871127499588</v>
      </c>
      <c r="R71" s="104"/>
      <c r="S71" s="173">
        <v>5643.8564514540521</v>
      </c>
      <c r="T71" s="104"/>
      <c r="U71" s="104"/>
      <c r="V71" s="173">
        <v>7881.8495753689485</v>
      </c>
      <c r="W71" s="104"/>
      <c r="X71" s="173">
        <v>2962.1910235710366</v>
      </c>
      <c r="Y71" s="104"/>
      <c r="Z71" s="104"/>
      <c r="AA71" s="173">
        <v>5301.8754917113638</v>
      </c>
      <c r="AB71" s="104"/>
      <c r="AC71" s="104"/>
      <c r="AD71" s="173">
        <v>4005.0393892701495</v>
      </c>
      <c r="AE71" s="104"/>
      <c r="AF71" s="104"/>
      <c r="AG71" s="173">
        <v>3253.0494035037204</v>
      </c>
      <c r="AH71" s="104"/>
      <c r="AI71" s="173">
        <v>2672.4155538234245</v>
      </c>
      <c r="AJ71" s="104"/>
      <c r="AK71" s="104"/>
      <c r="AL71" s="173">
        <v>2048.8260882076434</v>
      </c>
      <c r="AM71" s="104"/>
      <c r="AN71" s="173">
        <v>1332.623835446725</v>
      </c>
      <c r="AO71" s="104"/>
      <c r="AP71" s="214"/>
      <c r="AQ71" s="214"/>
      <c r="AR71" s="205"/>
      <c r="AS71" s="214"/>
      <c r="AT71" s="104"/>
      <c r="AU71" s="104"/>
      <c r="AV71" s="214"/>
      <c r="AW71" s="104"/>
      <c r="AX71" s="104"/>
      <c r="AY71" s="214"/>
      <c r="AZ71" s="104"/>
      <c r="BA71" s="104"/>
      <c r="BB71" s="214"/>
      <c r="BC71" s="104"/>
      <c r="BD71" s="104"/>
      <c r="BE71" s="214"/>
      <c r="BF71" s="104"/>
      <c r="BG71" s="214"/>
      <c r="BH71" s="104"/>
      <c r="BI71" s="104"/>
      <c r="BJ71" s="214"/>
      <c r="BK71" s="104"/>
      <c r="BL71" s="214"/>
      <c r="BM71" s="104"/>
      <c r="BN71" s="104"/>
      <c r="BO71" s="214"/>
      <c r="BP71" s="104"/>
      <c r="BQ71" s="104"/>
      <c r="BR71" s="214"/>
      <c r="BS71" s="104"/>
      <c r="BT71" s="104"/>
      <c r="BU71" s="214"/>
      <c r="BV71" s="104"/>
      <c r="BW71" s="214"/>
      <c r="BX71" s="104"/>
      <c r="BY71" s="104"/>
      <c r="BZ71" s="214"/>
    </row>
    <row r="72" spans="2:78" ht="10.5" customHeight="1" x14ac:dyDescent="0.2">
      <c r="B72" s="105">
        <v>2017</v>
      </c>
      <c r="C72" s="204" t="s">
        <v>3</v>
      </c>
      <c r="D72" s="76"/>
      <c r="E72" s="173">
        <v>61.615120197684476</v>
      </c>
      <c r="F72" s="104" t="s">
        <v>202</v>
      </c>
      <c r="G72" s="104"/>
      <c r="H72" s="173">
        <v>3420.6405132162727</v>
      </c>
      <c r="I72" s="104"/>
      <c r="J72" s="104"/>
      <c r="K72" s="182">
        <v>18245.095703641826</v>
      </c>
      <c r="L72" s="104"/>
      <c r="M72" s="104"/>
      <c r="N72" s="182">
        <v>9648.6099253374559</v>
      </c>
      <c r="O72" s="104"/>
      <c r="P72" s="104"/>
      <c r="Q72" s="182">
        <v>9838.9530684945821</v>
      </c>
      <c r="R72" s="104"/>
      <c r="S72" s="182">
        <v>6563.3323886590233</v>
      </c>
      <c r="T72" s="104"/>
      <c r="U72" s="104"/>
      <c r="V72" s="182">
        <v>8406.1426351472437</v>
      </c>
      <c r="W72" s="104"/>
      <c r="X72" s="182">
        <v>3085.2775366784326</v>
      </c>
      <c r="Y72" s="104"/>
      <c r="Z72" s="104"/>
      <c r="AA72" s="182">
        <v>5794.1681463907535</v>
      </c>
      <c r="AB72" s="104"/>
      <c r="AC72" s="104"/>
      <c r="AD72" s="182">
        <v>4413.0362242085257</v>
      </c>
      <c r="AE72" s="104"/>
      <c r="AF72" s="104"/>
      <c r="AG72" s="182">
        <v>3556.0289468118399</v>
      </c>
      <c r="AH72" s="104"/>
      <c r="AI72" s="182">
        <v>3005.2420700876655</v>
      </c>
      <c r="AJ72" s="104"/>
      <c r="AK72" s="104"/>
      <c r="AL72" s="182">
        <v>2238.1391995789136</v>
      </c>
      <c r="AM72" s="104"/>
      <c r="AN72" s="182">
        <v>1407.7941541208602</v>
      </c>
      <c r="AO72" s="104"/>
      <c r="AP72" s="214"/>
      <c r="AQ72" s="214"/>
      <c r="AR72" s="205"/>
      <c r="AS72" s="214"/>
      <c r="AT72" s="104"/>
      <c r="AU72" s="104"/>
      <c r="AV72" s="214"/>
      <c r="AW72" s="104"/>
      <c r="AX72" s="104"/>
      <c r="AY72" s="214"/>
      <c r="AZ72" s="104"/>
      <c r="BA72" s="104"/>
      <c r="BB72" s="214"/>
      <c r="BC72" s="104"/>
      <c r="BD72" s="104"/>
      <c r="BE72" s="214"/>
      <c r="BF72" s="104"/>
      <c r="BG72" s="214"/>
      <c r="BH72" s="104"/>
      <c r="BI72" s="104"/>
      <c r="BJ72" s="214"/>
      <c r="BK72" s="104"/>
      <c r="BL72" s="214"/>
      <c r="BM72" s="104"/>
      <c r="BN72" s="104"/>
      <c r="BO72" s="214"/>
      <c r="BP72" s="104"/>
      <c r="BQ72" s="104"/>
      <c r="BR72" s="214"/>
      <c r="BS72" s="104"/>
      <c r="BT72" s="104"/>
      <c r="BU72" s="214"/>
      <c r="BV72" s="104"/>
      <c r="BW72" s="214"/>
      <c r="BX72" s="104"/>
      <c r="BY72" s="104"/>
      <c r="BZ72" s="214"/>
    </row>
    <row r="73" spans="2:78" ht="15" customHeight="1" x14ac:dyDescent="0.2">
      <c r="B73" s="231" t="s">
        <v>204</v>
      </c>
      <c r="C73" s="101" t="s">
        <v>0</v>
      </c>
      <c r="D73" s="76"/>
      <c r="E73" s="173">
        <v>60.925763210183682</v>
      </c>
      <c r="F73" s="104" t="s">
        <v>202</v>
      </c>
      <c r="G73" s="104"/>
      <c r="H73" s="173">
        <v>3303.8834667733177</v>
      </c>
      <c r="I73" s="104" t="s">
        <v>202</v>
      </c>
      <c r="J73" s="104"/>
      <c r="K73" s="173">
        <v>18776.032929997018</v>
      </c>
      <c r="L73" s="104"/>
      <c r="M73" s="104"/>
      <c r="N73" s="173">
        <v>10520.297712406507</v>
      </c>
      <c r="O73" s="104"/>
      <c r="P73" s="104"/>
      <c r="Q73" s="173">
        <v>10488.433376818723</v>
      </c>
      <c r="R73" s="104"/>
      <c r="S73" s="173">
        <v>7537.2534129432433</v>
      </c>
      <c r="T73" s="104"/>
      <c r="U73" s="104"/>
      <c r="V73" s="173">
        <v>8287.5995531782955</v>
      </c>
      <c r="W73" s="104"/>
      <c r="X73" s="173">
        <v>2983.044299463264</v>
      </c>
      <c r="Y73" s="104"/>
      <c r="Z73" s="104"/>
      <c r="AA73" s="173">
        <v>5957.5970709439562</v>
      </c>
      <c r="AB73" s="104"/>
      <c r="AC73" s="104"/>
      <c r="AD73" s="173">
        <v>4676.5620580439572</v>
      </c>
      <c r="AE73" s="104"/>
      <c r="AF73" s="104"/>
      <c r="AG73" s="173">
        <v>3563.4070859234644</v>
      </c>
      <c r="AH73" s="104"/>
      <c r="AI73" s="173">
        <v>3071.2350023234649</v>
      </c>
      <c r="AJ73" s="104"/>
      <c r="AK73" s="101"/>
      <c r="AL73" s="173">
        <v>2394.1899850204918</v>
      </c>
      <c r="AM73" s="104"/>
      <c r="AN73" s="173">
        <v>1605.3270557204919</v>
      </c>
      <c r="AO73" s="104"/>
      <c r="AP73" s="214"/>
      <c r="AQ73" s="214"/>
      <c r="AR73" s="205"/>
      <c r="AS73" s="214"/>
      <c r="AT73" s="104"/>
      <c r="AU73" s="104"/>
      <c r="AV73" s="214"/>
      <c r="AW73" s="104"/>
      <c r="AX73" s="104"/>
      <c r="AY73" s="214"/>
      <c r="AZ73" s="104"/>
      <c r="BA73" s="104"/>
      <c r="BB73" s="214"/>
      <c r="BC73" s="104"/>
      <c r="BD73" s="104"/>
      <c r="BE73" s="214"/>
      <c r="BF73" s="104"/>
      <c r="BG73" s="214"/>
      <c r="BH73" s="104"/>
      <c r="BI73" s="104"/>
      <c r="BJ73" s="214"/>
      <c r="BK73" s="104"/>
      <c r="BL73" s="214"/>
      <c r="BM73" s="104"/>
      <c r="BN73" s="104"/>
      <c r="BO73" s="214"/>
      <c r="BP73" s="104"/>
      <c r="BQ73" s="104"/>
      <c r="BR73" s="214"/>
      <c r="BS73" s="104"/>
      <c r="BT73" s="104"/>
      <c r="BU73" s="214"/>
      <c r="BV73" s="104"/>
      <c r="BW73" s="214"/>
      <c r="BX73" s="104"/>
      <c r="BY73" s="204"/>
      <c r="BZ73" s="214"/>
    </row>
    <row r="74" spans="2:78" ht="10.5" customHeight="1" x14ac:dyDescent="0.2">
      <c r="B74" s="105">
        <v>2018</v>
      </c>
      <c r="C74" s="204" t="s">
        <v>1</v>
      </c>
      <c r="D74" s="76"/>
      <c r="E74" s="173">
        <v>62.258939115867676</v>
      </c>
      <c r="F74" s="104" t="s">
        <v>202</v>
      </c>
      <c r="G74" s="104"/>
      <c r="H74" s="173">
        <v>3454.2547655821031</v>
      </c>
      <c r="I74" s="104" t="s">
        <v>202</v>
      </c>
      <c r="J74" s="104"/>
      <c r="K74" s="173">
        <v>18162.33640855765</v>
      </c>
      <c r="L74" s="104"/>
      <c r="M74" s="104"/>
      <c r="N74" s="173">
        <v>10452.204218099203</v>
      </c>
      <c r="O74" s="104"/>
      <c r="P74" s="104"/>
      <c r="Q74" s="173">
        <v>10158.662969120611</v>
      </c>
      <c r="R74" s="104"/>
      <c r="S74" s="173">
        <v>7249.2075637623266</v>
      </c>
      <c r="T74" s="104"/>
      <c r="U74" s="104"/>
      <c r="V74" s="173">
        <v>8003.6734394370396</v>
      </c>
      <c r="W74" s="104"/>
      <c r="X74" s="173">
        <v>3202.9966543368764</v>
      </c>
      <c r="Y74" s="104"/>
      <c r="Z74" s="104"/>
      <c r="AA74" s="173">
        <v>5879.5577681693649</v>
      </c>
      <c r="AB74" s="104"/>
      <c r="AC74" s="104"/>
      <c r="AD74" s="173">
        <v>4668.0806380693657</v>
      </c>
      <c r="AE74" s="104"/>
      <c r="AF74" s="104"/>
      <c r="AG74" s="173">
        <v>3483.882986429393</v>
      </c>
      <c r="AH74" s="104"/>
      <c r="AI74" s="173">
        <v>2989.8243815293936</v>
      </c>
      <c r="AJ74" s="104"/>
      <c r="AK74" s="101"/>
      <c r="AL74" s="173">
        <v>2395.6747817399719</v>
      </c>
      <c r="AM74" s="104"/>
      <c r="AN74" s="173">
        <v>1678.2562565399721</v>
      </c>
      <c r="AO74" s="104"/>
      <c r="AP74" s="214"/>
      <c r="AQ74" s="214"/>
      <c r="AR74" s="205"/>
      <c r="AS74" s="214"/>
      <c r="AT74" s="104"/>
      <c r="AU74" s="104"/>
      <c r="AV74" s="214"/>
      <c r="AW74" s="104"/>
      <c r="AX74" s="104"/>
      <c r="AY74" s="214"/>
      <c r="AZ74" s="104"/>
      <c r="BA74" s="104"/>
      <c r="BB74" s="214"/>
      <c r="BC74" s="104"/>
      <c r="BD74" s="104"/>
      <c r="BE74" s="214"/>
      <c r="BF74" s="104"/>
      <c r="BG74" s="214"/>
      <c r="BH74" s="104"/>
      <c r="BI74" s="104"/>
      <c r="BJ74" s="214"/>
      <c r="BK74" s="104"/>
      <c r="BL74" s="214"/>
      <c r="BM74" s="104"/>
      <c r="BN74" s="104"/>
      <c r="BO74" s="214"/>
      <c r="BP74" s="104"/>
      <c r="BQ74" s="104"/>
      <c r="BR74" s="214"/>
      <c r="BS74" s="104"/>
      <c r="BT74" s="104"/>
      <c r="BU74" s="214"/>
      <c r="BV74" s="104"/>
      <c r="BW74" s="214"/>
      <c r="BX74" s="104"/>
      <c r="BY74" s="204"/>
      <c r="BZ74" s="214"/>
    </row>
    <row r="75" spans="2:78" ht="10.5" customHeight="1" x14ac:dyDescent="0.2">
      <c r="B75" s="105">
        <v>2018</v>
      </c>
      <c r="C75" s="101" t="s">
        <v>2</v>
      </c>
      <c r="D75" s="76"/>
      <c r="E75" s="173">
        <v>56.927196609519449</v>
      </c>
      <c r="F75" s="104" t="s">
        <v>202</v>
      </c>
      <c r="G75" s="104"/>
      <c r="H75" s="173">
        <v>3264.0658915842396</v>
      </c>
      <c r="I75" s="104" t="s">
        <v>202</v>
      </c>
      <c r="J75" s="104"/>
      <c r="K75" s="173">
        <v>18196.586809584034</v>
      </c>
      <c r="L75" s="104"/>
      <c r="M75" s="104"/>
      <c r="N75" s="173">
        <v>9963.7190572727741</v>
      </c>
      <c r="O75" s="104"/>
      <c r="P75" s="104"/>
      <c r="Q75" s="173">
        <v>9834.6033272702116</v>
      </c>
      <c r="R75" s="104"/>
      <c r="S75" s="173">
        <v>6575.9456753855056</v>
      </c>
      <c r="T75" s="104"/>
      <c r="U75" s="104"/>
      <c r="V75" s="173">
        <v>8361.9834823138226</v>
      </c>
      <c r="W75" s="104"/>
      <c r="X75" s="173">
        <v>3387.7733818872684</v>
      </c>
      <c r="Y75" s="104"/>
      <c r="Z75" s="104"/>
      <c r="AA75" s="173">
        <v>5842.9603734031207</v>
      </c>
      <c r="AB75" s="104"/>
      <c r="AC75" s="104"/>
      <c r="AD75" s="173">
        <v>4510.4236904031195</v>
      </c>
      <c r="AE75" s="104"/>
      <c r="AF75" s="104"/>
      <c r="AG75" s="173">
        <v>3628.7910274337037</v>
      </c>
      <c r="AH75" s="104"/>
      <c r="AI75" s="173">
        <v>3026.577570433702</v>
      </c>
      <c r="AJ75" s="104"/>
      <c r="AK75" s="101"/>
      <c r="AL75" s="173">
        <v>2214.169345969417</v>
      </c>
      <c r="AM75" s="104"/>
      <c r="AN75" s="173">
        <v>1483.8461199694173</v>
      </c>
      <c r="AO75" s="104"/>
      <c r="AP75" s="214"/>
      <c r="AQ75" s="214"/>
      <c r="AR75" s="205"/>
      <c r="AS75" s="214"/>
      <c r="AT75" s="104"/>
      <c r="AU75" s="104"/>
      <c r="AV75" s="214"/>
      <c r="AW75" s="104"/>
      <c r="AX75" s="104"/>
      <c r="AY75" s="214"/>
      <c r="AZ75" s="104"/>
      <c r="BA75" s="104"/>
      <c r="BB75" s="214"/>
      <c r="BC75" s="104"/>
      <c r="BD75" s="104"/>
      <c r="BE75" s="214"/>
      <c r="BF75" s="104"/>
      <c r="BG75" s="214"/>
      <c r="BH75" s="104"/>
      <c r="BI75" s="104"/>
      <c r="BJ75" s="214"/>
      <c r="BK75" s="104"/>
      <c r="BL75" s="214"/>
      <c r="BM75" s="104"/>
      <c r="BN75" s="104"/>
      <c r="BO75" s="214"/>
      <c r="BP75" s="104"/>
      <c r="BQ75" s="104"/>
      <c r="BR75" s="214"/>
      <c r="BS75" s="104"/>
      <c r="BT75" s="104"/>
      <c r="BU75" s="214"/>
      <c r="BV75" s="104"/>
      <c r="BW75" s="214"/>
      <c r="BX75" s="104"/>
      <c r="BY75" s="204"/>
      <c r="BZ75" s="214"/>
    </row>
    <row r="76" spans="2:78" ht="10.5" customHeight="1" x14ac:dyDescent="0.2">
      <c r="B76" s="105">
        <v>2018</v>
      </c>
      <c r="C76" s="204" t="s">
        <v>3</v>
      </c>
      <c r="D76" s="76"/>
      <c r="E76" s="173">
        <v>66.378493906735571</v>
      </c>
      <c r="F76" s="104" t="s">
        <v>202</v>
      </c>
      <c r="G76" s="104"/>
      <c r="H76" s="173">
        <v>3524.5941233158082</v>
      </c>
      <c r="I76" s="104" t="s">
        <v>202</v>
      </c>
      <c r="J76" s="104"/>
      <c r="K76" s="173">
        <v>19159.712598252467</v>
      </c>
      <c r="L76" s="104"/>
      <c r="M76" s="104"/>
      <c r="N76" s="173">
        <v>10977.729758612692</v>
      </c>
      <c r="O76" s="104"/>
      <c r="P76" s="104"/>
      <c r="Q76" s="173">
        <v>10429.995378171514</v>
      </c>
      <c r="R76" s="104"/>
      <c r="S76" s="173">
        <v>7146.7503992899801</v>
      </c>
      <c r="T76" s="104"/>
      <c r="U76" s="104"/>
      <c r="V76" s="173">
        <v>8729.7172200809528</v>
      </c>
      <c r="W76" s="104"/>
      <c r="X76" s="173">
        <v>3830.9793593227105</v>
      </c>
      <c r="Y76" s="104"/>
      <c r="Z76" s="104"/>
      <c r="AA76" s="173">
        <v>6182.545096134947</v>
      </c>
      <c r="AB76" s="104"/>
      <c r="AC76" s="104"/>
      <c r="AD76" s="173">
        <v>4890.7807327349474</v>
      </c>
      <c r="AE76" s="104"/>
      <c r="AF76" s="104"/>
      <c r="AG76" s="173">
        <v>3878.1261927292849</v>
      </c>
      <c r="AH76" s="104"/>
      <c r="AI76" s="173">
        <v>3271.3108720292848</v>
      </c>
      <c r="AJ76" s="104"/>
      <c r="AK76" s="101"/>
      <c r="AL76" s="173">
        <v>2304.4189034056621</v>
      </c>
      <c r="AM76" s="104"/>
      <c r="AN76" s="173">
        <v>1619.4698607056623</v>
      </c>
      <c r="AO76" s="104"/>
      <c r="AP76" s="214"/>
      <c r="AQ76" s="214"/>
      <c r="AR76" s="205"/>
    </row>
    <row r="77" spans="2:78" ht="15" customHeight="1" x14ac:dyDescent="0.2">
      <c r="B77" s="105">
        <v>2019</v>
      </c>
      <c r="C77" s="101" t="s">
        <v>0</v>
      </c>
      <c r="D77" s="76"/>
      <c r="E77" s="173">
        <v>64.968280989725685</v>
      </c>
      <c r="F77" s="104" t="s">
        <v>202</v>
      </c>
      <c r="G77" s="104"/>
      <c r="H77" s="173">
        <v>3507.2234190113695</v>
      </c>
      <c r="I77" s="104" t="s">
        <v>202</v>
      </c>
      <c r="J77" s="104"/>
      <c r="K77" s="173">
        <v>18141.138647586184</v>
      </c>
      <c r="L77" s="104" t="s">
        <v>202</v>
      </c>
      <c r="M77" s="104"/>
      <c r="N77" s="173">
        <v>11014.615647586183</v>
      </c>
      <c r="O77" s="104" t="s">
        <v>202</v>
      </c>
      <c r="P77" s="104"/>
      <c r="Q77" s="173">
        <v>10337.804237600263</v>
      </c>
      <c r="R77" s="104" t="s">
        <v>202</v>
      </c>
      <c r="S77" s="173">
        <v>7638.004237600263</v>
      </c>
      <c r="T77" s="104" t="s">
        <v>202</v>
      </c>
      <c r="U77" s="104"/>
      <c r="V77" s="173">
        <v>7803.3344099859205</v>
      </c>
      <c r="W77" s="104"/>
      <c r="X77" s="173">
        <v>3376.6114099859205</v>
      </c>
      <c r="Y77" s="104"/>
      <c r="Z77" s="104"/>
      <c r="AA77" s="173">
        <v>5838.8475743822337</v>
      </c>
      <c r="AB77" s="104" t="s">
        <v>202</v>
      </c>
      <c r="AC77" s="104"/>
      <c r="AD77" s="173">
        <v>4707.9385893822337</v>
      </c>
      <c r="AE77" s="104" t="s">
        <v>202</v>
      </c>
      <c r="AF77" s="104"/>
      <c r="AG77" s="173">
        <v>3629.9645779297325</v>
      </c>
      <c r="AH77" s="104" t="s">
        <v>202</v>
      </c>
      <c r="AI77" s="173">
        <v>3140.4196028297324</v>
      </c>
      <c r="AJ77" s="104" t="s">
        <v>202</v>
      </c>
      <c r="AK77" s="101"/>
      <c r="AL77" s="173">
        <v>2208.8829964525012</v>
      </c>
      <c r="AM77" s="104"/>
      <c r="AN77" s="173">
        <v>1567.5189865525012</v>
      </c>
      <c r="AO77" s="104"/>
      <c r="AP77" s="214"/>
      <c r="AQ77" s="251"/>
      <c r="AR77" s="205"/>
    </row>
    <row r="78" spans="2:78" ht="10.5" customHeight="1" x14ac:dyDescent="0.2">
      <c r="B78" s="105">
        <v>2019</v>
      </c>
      <c r="C78" s="101" t="s">
        <v>1</v>
      </c>
      <c r="D78" s="76"/>
      <c r="E78" s="173">
        <v>65.7579459722362</v>
      </c>
      <c r="F78" s="104"/>
      <c r="G78" s="104"/>
      <c r="H78" s="173">
        <v>3650.5049137078913</v>
      </c>
      <c r="I78" s="104"/>
      <c r="J78" s="104"/>
      <c r="K78" s="173">
        <v>19014.341400835525</v>
      </c>
      <c r="L78" s="104"/>
      <c r="M78" s="104"/>
      <c r="N78" s="173">
        <v>10870.509400835525</v>
      </c>
      <c r="O78" s="104"/>
      <c r="P78" s="104"/>
      <c r="Q78" s="173">
        <v>10589.667164211527</v>
      </c>
      <c r="R78" s="104"/>
      <c r="S78" s="173">
        <v>7446.8831642115265</v>
      </c>
      <c r="T78" s="104"/>
      <c r="U78" s="104"/>
      <c r="V78" s="173">
        <v>8424.6742366239978</v>
      </c>
      <c r="W78" s="104"/>
      <c r="X78" s="173">
        <v>3423.626236623998</v>
      </c>
      <c r="Y78" s="104"/>
      <c r="Z78" s="104"/>
      <c r="AA78" s="173">
        <v>5981.4902162686121</v>
      </c>
      <c r="AB78" s="104"/>
      <c r="AC78" s="104"/>
      <c r="AD78" s="173">
        <v>4717.1212346686125</v>
      </c>
      <c r="AE78" s="104"/>
      <c r="AF78" s="104"/>
      <c r="AG78" s="173">
        <v>3587.6754240070077</v>
      </c>
      <c r="AH78" s="104"/>
      <c r="AI78" s="173">
        <v>3050.367191607008</v>
      </c>
      <c r="AJ78" s="101"/>
      <c r="AK78" s="101"/>
      <c r="AL78" s="173">
        <v>2393.8147922616045</v>
      </c>
      <c r="AM78" s="104"/>
      <c r="AN78" s="173">
        <v>1666.7540430616045</v>
      </c>
      <c r="AO78" s="104"/>
      <c r="AP78" s="214"/>
      <c r="AQ78" s="251"/>
      <c r="AR78" s="205"/>
    </row>
    <row r="79" spans="2:78" ht="10.5" hidden="1" customHeight="1" x14ac:dyDescent="0.2">
      <c r="B79" s="105">
        <v>2019</v>
      </c>
      <c r="C79" s="101" t="s">
        <v>2</v>
      </c>
      <c r="D79" s="76"/>
      <c r="E79" s="173" t="s">
        <v>187</v>
      </c>
      <c r="F79" s="104"/>
      <c r="G79" s="104"/>
      <c r="H79" s="173" t="s">
        <v>187</v>
      </c>
      <c r="I79" s="104"/>
      <c r="J79" s="104"/>
      <c r="K79" s="173" t="s">
        <v>187</v>
      </c>
      <c r="L79" s="104"/>
      <c r="M79" s="104"/>
      <c r="N79" s="173" t="s">
        <v>187</v>
      </c>
      <c r="O79" s="104"/>
      <c r="P79" s="104"/>
      <c r="Q79" s="173" t="s">
        <v>187</v>
      </c>
      <c r="R79" s="104"/>
      <c r="S79" s="173" t="s">
        <v>187</v>
      </c>
      <c r="T79" s="104"/>
      <c r="U79" s="104"/>
      <c r="V79" s="173" t="s">
        <v>187</v>
      </c>
      <c r="W79" s="104"/>
      <c r="X79" s="173" t="s">
        <v>187</v>
      </c>
      <c r="Y79" s="104"/>
      <c r="Z79" s="104"/>
      <c r="AA79" s="173" t="s">
        <v>187</v>
      </c>
      <c r="AB79" s="104"/>
      <c r="AC79" s="104"/>
      <c r="AD79" s="173" t="s">
        <v>187</v>
      </c>
      <c r="AE79" s="104"/>
      <c r="AF79" s="104"/>
      <c r="AG79" s="173" t="s">
        <v>187</v>
      </c>
      <c r="AH79" s="104"/>
      <c r="AI79" s="173" t="s">
        <v>187</v>
      </c>
      <c r="AJ79" s="101"/>
      <c r="AK79" s="101"/>
      <c r="AL79" s="173" t="s">
        <v>187</v>
      </c>
      <c r="AM79" s="104"/>
      <c r="AN79" s="173" t="s">
        <v>187</v>
      </c>
      <c r="AO79" s="104"/>
      <c r="AP79" s="214"/>
      <c r="AR79" s="205"/>
    </row>
    <row r="80" spans="2:78" ht="10.5" hidden="1" customHeight="1" x14ac:dyDescent="0.2">
      <c r="B80" s="105">
        <v>2019</v>
      </c>
      <c r="C80" s="101" t="s">
        <v>3</v>
      </c>
      <c r="D80" s="76"/>
      <c r="E80" s="173" t="s">
        <v>187</v>
      </c>
      <c r="F80" s="104"/>
      <c r="G80" s="104"/>
      <c r="H80" s="173" t="s">
        <v>187</v>
      </c>
      <c r="I80" s="104"/>
      <c r="J80" s="104"/>
      <c r="K80" s="173" t="s">
        <v>187</v>
      </c>
      <c r="L80" s="104"/>
      <c r="M80" s="104"/>
      <c r="N80" s="173" t="s">
        <v>187</v>
      </c>
      <c r="O80" s="104"/>
      <c r="P80" s="104"/>
      <c r="Q80" s="173" t="s">
        <v>187</v>
      </c>
      <c r="R80" s="104"/>
      <c r="S80" s="173" t="s">
        <v>187</v>
      </c>
      <c r="T80" s="104"/>
      <c r="U80" s="104"/>
      <c r="V80" s="173" t="s">
        <v>187</v>
      </c>
      <c r="W80" s="104"/>
      <c r="X80" s="173" t="s">
        <v>187</v>
      </c>
      <c r="Y80" s="104"/>
      <c r="Z80" s="104"/>
      <c r="AA80" s="173" t="s">
        <v>187</v>
      </c>
      <c r="AB80" s="104"/>
      <c r="AC80" s="104"/>
      <c r="AD80" s="173" t="s">
        <v>187</v>
      </c>
      <c r="AE80" s="104"/>
      <c r="AF80" s="104"/>
      <c r="AG80" s="173" t="s">
        <v>187</v>
      </c>
      <c r="AH80" s="104"/>
      <c r="AI80" s="173" t="s">
        <v>187</v>
      </c>
      <c r="AJ80" s="101"/>
      <c r="AK80" s="101"/>
      <c r="AL80" s="173" t="s">
        <v>187</v>
      </c>
      <c r="AM80" s="104"/>
      <c r="AN80" s="173" t="s">
        <v>187</v>
      </c>
      <c r="AO80" s="104"/>
      <c r="AP80" s="214"/>
      <c r="AR80" s="205"/>
    </row>
    <row r="81" spans="2:44" ht="15" hidden="1" customHeight="1" x14ac:dyDescent="0.2">
      <c r="B81" s="105">
        <v>2020</v>
      </c>
      <c r="C81" s="101" t="s">
        <v>0</v>
      </c>
      <c r="D81" s="76"/>
      <c r="E81" s="173" t="s">
        <v>187</v>
      </c>
      <c r="F81" s="104"/>
      <c r="G81" s="104"/>
      <c r="H81" s="173" t="s">
        <v>187</v>
      </c>
      <c r="I81" s="104"/>
      <c r="J81" s="104"/>
      <c r="K81" s="173" t="s">
        <v>187</v>
      </c>
      <c r="L81" s="104"/>
      <c r="M81" s="104"/>
      <c r="N81" s="173" t="s">
        <v>187</v>
      </c>
      <c r="O81" s="104"/>
      <c r="P81" s="104"/>
      <c r="Q81" s="173" t="s">
        <v>187</v>
      </c>
      <c r="R81" s="104"/>
      <c r="S81" s="173" t="s">
        <v>187</v>
      </c>
      <c r="T81" s="104"/>
      <c r="U81" s="104"/>
      <c r="V81" s="173" t="s">
        <v>187</v>
      </c>
      <c r="W81" s="104"/>
      <c r="X81" s="173" t="s">
        <v>187</v>
      </c>
      <c r="Y81" s="104"/>
      <c r="Z81" s="104"/>
      <c r="AA81" s="173" t="s">
        <v>187</v>
      </c>
      <c r="AB81" s="104"/>
      <c r="AC81" s="104"/>
      <c r="AD81" s="173" t="s">
        <v>187</v>
      </c>
      <c r="AE81" s="104"/>
      <c r="AF81" s="104"/>
      <c r="AG81" s="173" t="s">
        <v>187</v>
      </c>
      <c r="AH81" s="104"/>
      <c r="AI81" s="173" t="s">
        <v>187</v>
      </c>
      <c r="AJ81" s="101"/>
      <c r="AK81" s="101"/>
      <c r="AL81" s="173" t="s">
        <v>187</v>
      </c>
      <c r="AM81" s="104"/>
      <c r="AN81" s="173" t="s">
        <v>187</v>
      </c>
      <c r="AO81" s="104"/>
      <c r="AP81" s="214"/>
      <c r="AR81" s="205"/>
    </row>
    <row r="82" spans="2:44" ht="10.5" hidden="1" customHeight="1" x14ac:dyDescent="0.2">
      <c r="B82" s="105">
        <v>2020</v>
      </c>
      <c r="C82" s="101" t="s">
        <v>1</v>
      </c>
      <c r="D82" s="76"/>
      <c r="E82" s="173" t="s">
        <v>187</v>
      </c>
      <c r="F82" s="104"/>
      <c r="G82" s="104"/>
      <c r="H82" s="173" t="s">
        <v>187</v>
      </c>
      <c r="I82" s="104"/>
      <c r="J82" s="104"/>
      <c r="K82" s="173" t="s">
        <v>187</v>
      </c>
      <c r="L82" s="104"/>
      <c r="M82" s="104"/>
      <c r="N82" s="173" t="s">
        <v>187</v>
      </c>
      <c r="O82" s="104"/>
      <c r="P82" s="104"/>
      <c r="Q82" s="173" t="s">
        <v>187</v>
      </c>
      <c r="R82" s="104"/>
      <c r="S82" s="173" t="s">
        <v>187</v>
      </c>
      <c r="T82" s="104"/>
      <c r="U82" s="104"/>
      <c r="V82" s="173" t="s">
        <v>187</v>
      </c>
      <c r="W82" s="104"/>
      <c r="X82" s="173" t="s">
        <v>187</v>
      </c>
      <c r="Y82" s="104"/>
      <c r="Z82" s="104"/>
      <c r="AA82" s="173" t="s">
        <v>187</v>
      </c>
      <c r="AB82" s="104"/>
      <c r="AC82" s="104"/>
      <c r="AD82" s="173" t="s">
        <v>187</v>
      </c>
      <c r="AE82" s="104"/>
      <c r="AF82" s="104"/>
      <c r="AG82" s="173" t="s">
        <v>187</v>
      </c>
      <c r="AH82" s="104"/>
      <c r="AI82" s="173" t="s">
        <v>187</v>
      </c>
      <c r="AJ82" s="101"/>
      <c r="AK82" s="101"/>
      <c r="AL82" s="173" t="s">
        <v>187</v>
      </c>
      <c r="AM82" s="104"/>
      <c r="AN82" s="173" t="s">
        <v>187</v>
      </c>
      <c r="AO82" s="104"/>
      <c r="AP82" s="214"/>
      <c r="AR82" s="205"/>
    </row>
    <row r="83" spans="2:44" ht="10.5" hidden="1" customHeight="1" x14ac:dyDescent="0.2">
      <c r="B83" s="105">
        <v>2020</v>
      </c>
      <c r="C83" s="101" t="s">
        <v>2</v>
      </c>
      <c r="D83" s="76"/>
      <c r="E83" s="173" t="s">
        <v>187</v>
      </c>
      <c r="F83" s="104"/>
      <c r="G83" s="104"/>
      <c r="H83" s="173" t="s">
        <v>187</v>
      </c>
      <c r="I83" s="104"/>
      <c r="J83" s="104"/>
      <c r="K83" s="173" t="s">
        <v>187</v>
      </c>
      <c r="L83" s="104"/>
      <c r="M83" s="104"/>
      <c r="N83" s="173" t="s">
        <v>187</v>
      </c>
      <c r="O83" s="104"/>
      <c r="P83" s="104"/>
      <c r="Q83" s="173" t="s">
        <v>187</v>
      </c>
      <c r="R83" s="104"/>
      <c r="S83" s="173" t="s">
        <v>187</v>
      </c>
      <c r="T83" s="104"/>
      <c r="U83" s="104"/>
      <c r="V83" s="173" t="s">
        <v>187</v>
      </c>
      <c r="W83" s="104"/>
      <c r="X83" s="173" t="s">
        <v>187</v>
      </c>
      <c r="Y83" s="104"/>
      <c r="Z83" s="104"/>
      <c r="AA83" s="173" t="s">
        <v>187</v>
      </c>
      <c r="AB83" s="104"/>
      <c r="AC83" s="104"/>
      <c r="AD83" s="173" t="s">
        <v>187</v>
      </c>
      <c r="AE83" s="104"/>
      <c r="AF83" s="104"/>
      <c r="AG83" s="173" t="s">
        <v>187</v>
      </c>
      <c r="AH83" s="104"/>
      <c r="AI83" s="173" t="s">
        <v>187</v>
      </c>
      <c r="AJ83" s="101"/>
      <c r="AK83" s="101"/>
      <c r="AL83" s="173" t="s">
        <v>187</v>
      </c>
      <c r="AM83" s="104"/>
      <c r="AN83" s="173" t="s">
        <v>187</v>
      </c>
      <c r="AO83" s="104"/>
      <c r="AP83" s="214"/>
      <c r="AR83" s="205"/>
    </row>
    <row r="84" spans="2:44" ht="10.5" hidden="1" customHeight="1" x14ac:dyDescent="0.2">
      <c r="B84" s="105">
        <v>2020</v>
      </c>
      <c r="C84" s="101" t="s">
        <v>3</v>
      </c>
      <c r="D84" s="76"/>
      <c r="E84" s="173" t="s">
        <v>187</v>
      </c>
      <c r="F84" s="104"/>
      <c r="G84" s="104"/>
      <c r="H84" s="173" t="s">
        <v>187</v>
      </c>
      <c r="I84" s="104"/>
      <c r="J84" s="104"/>
      <c r="K84" s="173" t="s">
        <v>187</v>
      </c>
      <c r="L84" s="104"/>
      <c r="M84" s="104"/>
      <c r="N84" s="173" t="s">
        <v>187</v>
      </c>
      <c r="O84" s="104"/>
      <c r="P84" s="104"/>
      <c r="Q84" s="173" t="s">
        <v>187</v>
      </c>
      <c r="R84" s="104"/>
      <c r="S84" s="173" t="s">
        <v>187</v>
      </c>
      <c r="T84" s="104"/>
      <c r="U84" s="104"/>
      <c r="V84" s="173" t="s">
        <v>187</v>
      </c>
      <c r="W84" s="104"/>
      <c r="X84" s="173" t="s">
        <v>187</v>
      </c>
      <c r="Y84" s="104"/>
      <c r="Z84" s="104"/>
      <c r="AA84" s="173" t="s">
        <v>187</v>
      </c>
      <c r="AB84" s="104"/>
      <c r="AC84" s="104"/>
      <c r="AD84" s="173" t="s">
        <v>187</v>
      </c>
      <c r="AE84" s="104"/>
      <c r="AF84" s="104"/>
      <c r="AG84" s="173" t="s">
        <v>187</v>
      </c>
      <c r="AH84" s="104"/>
      <c r="AI84" s="173" t="s">
        <v>187</v>
      </c>
      <c r="AJ84" s="101"/>
      <c r="AK84" s="101"/>
      <c r="AL84" s="173" t="s">
        <v>187</v>
      </c>
      <c r="AM84" s="104"/>
      <c r="AN84" s="173" t="s">
        <v>187</v>
      </c>
      <c r="AO84" s="104"/>
      <c r="AP84" s="214"/>
      <c r="AR84" s="205"/>
    </row>
    <row r="85" spans="2:44" ht="6.6" customHeight="1" x14ac:dyDescent="0.2">
      <c r="B85" s="234"/>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R85" s="205"/>
    </row>
    <row r="86" spans="2:44" ht="12.75" customHeight="1" x14ac:dyDescent="0.2">
      <c r="B86" s="299" t="s">
        <v>27</v>
      </c>
      <c r="C86" s="276" t="s">
        <v>64</v>
      </c>
      <c r="D86" s="276"/>
      <c r="E86" s="278" t="s">
        <v>53</v>
      </c>
      <c r="F86" s="278"/>
      <c r="G86" s="278"/>
      <c r="H86" s="278"/>
      <c r="I86" s="278"/>
      <c r="J86" s="278"/>
      <c r="K86" s="278"/>
      <c r="L86" s="278"/>
      <c r="M86" s="278"/>
      <c r="N86" s="278"/>
      <c r="O86" s="278"/>
      <c r="P86" s="278"/>
      <c r="Q86" s="278"/>
      <c r="R86" s="278"/>
      <c r="S86" s="278"/>
      <c r="T86" s="278"/>
      <c r="U86" s="278"/>
      <c r="V86" s="278"/>
      <c r="W86" s="278"/>
      <c r="X86" s="278"/>
      <c r="Y86" s="278"/>
      <c r="Z86" s="278"/>
      <c r="AA86" s="278"/>
      <c r="AB86" s="278"/>
      <c r="AC86" s="278"/>
      <c r="AD86" s="279"/>
      <c r="AE86" s="279"/>
      <c r="AF86" s="279"/>
      <c r="AG86" s="279"/>
      <c r="AH86" s="279"/>
      <c r="AI86" s="279"/>
      <c r="AJ86" s="279"/>
      <c r="AK86" s="280"/>
      <c r="AL86" s="280"/>
      <c r="AM86" s="280"/>
      <c r="AN86" s="280"/>
      <c r="AO86" s="280"/>
    </row>
    <row r="87" spans="2:44" ht="14.25" customHeight="1" x14ac:dyDescent="0.2">
      <c r="B87" s="300"/>
      <c r="C87" s="277"/>
      <c r="D87" s="277"/>
      <c r="E87" s="291" t="s">
        <v>59</v>
      </c>
      <c r="F87" s="291"/>
      <c r="G87" s="291"/>
      <c r="H87" s="291"/>
      <c r="I87" s="291"/>
      <c r="J87" s="106"/>
      <c r="K87" s="291" t="s">
        <v>60</v>
      </c>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85"/>
      <c r="AM87" s="285"/>
      <c r="AN87" s="285"/>
      <c r="AO87" s="285"/>
    </row>
    <row r="88" spans="2:44" ht="26.25" customHeight="1" x14ac:dyDescent="0.2">
      <c r="B88" s="300"/>
      <c r="C88" s="277"/>
      <c r="D88" s="277"/>
      <c r="E88" s="295" t="s">
        <v>54</v>
      </c>
      <c r="F88" s="295"/>
      <c r="G88" s="107"/>
      <c r="H88" s="295" t="s">
        <v>56</v>
      </c>
      <c r="I88" s="295"/>
      <c r="J88" s="108"/>
      <c r="K88" s="297" t="s">
        <v>39</v>
      </c>
      <c r="L88" s="285"/>
      <c r="M88" s="285"/>
      <c r="N88" s="285"/>
      <c r="O88" s="285"/>
      <c r="P88" s="285"/>
      <c r="Q88" s="285"/>
      <c r="R88" s="285"/>
      <c r="S88" s="285"/>
      <c r="T88" s="285"/>
      <c r="U88" s="285"/>
      <c r="V88" s="285"/>
      <c r="W88" s="285"/>
      <c r="X88" s="285"/>
      <c r="Y88" s="285"/>
      <c r="Z88" s="109"/>
      <c r="AA88" s="297" t="s">
        <v>42</v>
      </c>
      <c r="AB88" s="297"/>
      <c r="AC88" s="298"/>
      <c r="AD88" s="298"/>
      <c r="AE88" s="298"/>
      <c r="AF88" s="298"/>
      <c r="AG88" s="298"/>
      <c r="AH88" s="298"/>
      <c r="AI88" s="298"/>
      <c r="AJ88" s="298"/>
      <c r="AK88" s="298"/>
      <c r="AL88" s="298"/>
      <c r="AM88" s="298"/>
      <c r="AN88" s="298"/>
      <c r="AO88" s="298"/>
    </row>
    <row r="89" spans="2:44" ht="69" customHeight="1" x14ac:dyDescent="0.2">
      <c r="B89" s="300"/>
      <c r="C89" s="277"/>
      <c r="D89" s="277"/>
      <c r="E89" s="110" t="s">
        <v>29</v>
      </c>
      <c r="F89" s="111"/>
      <c r="G89" s="107"/>
      <c r="H89" s="110" t="s">
        <v>29</v>
      </c>
      <c r="I89" s="111"/>
      <c r="J89" s="107"/>
      <c r="K89" s="110" t="s">
        <v>29</v>
      </c>
      <c r="L89" s="111"/>
      <c r="M89" s="108"/>
      <c r="N89" s="284" t="s">
        <v>61</v>
      </c>
      <c r="O89" s="285"/>
      <c r="P89" s="107"/>
      <c r="Q89" s="284" t="s">
        <v>62</v>
      </c>
      <c r="R89" s="285"/>
      <c r="S89" s="284" t="s">
        <v>73</v>
      </c>
      <c r="T89" s="285"/>
      <c r="U89" s="108"/>
      <c r="V89" s="284" t="s">
        <v>63</v>
      </c>
      <c r="W89" s="285"/>
      <c r="X89" s="284" t="s">
        <v>74</v>
      </c>
      <c r="Y89" s="285"/>
      <c r="Z89" s="112"/>
      <c r="AA89" s="113" t="s">
        <v>29</v>
      </c>
      <c r="AB89" s="114"/>
      <c r="AC89" s="112"/>
      <c r="AD89" s="284" t="s">
        <v>61</v>
      </c>
      <c r="AE89" s="285"/>
      <c r="AF89" s="107"/>
      <c r="AG89" s="284" t="s">
        <v>62</v>
      </c>
      <c r="AH89" s="285"/>
      <c r="AI89" s="284" t="s">
        <v>73</v>
      </c>
      <c r="AJ89" s="285"/>
      <c r="AK89" s="107"/>
      <c r="AL89" s="284" t="s">
        <v>63</v>
      </c>
      <c r="AM89" s="285"/>
      <c r="AN89" s="284" t="s">
        <v>74</v>
      </c>
      <c r="AO89" s="285"/>
      <c r="AR89" s="77"/>
    </row>
    <row r="90" spans="2:44" ht="36" customHeight="1" x14ac:dyDescent="0.2">
      <c r="B90" s="238"/>
      <c r="C90" s="115"/>
      <c r="D90" s="115"/>
      <c r="E90" s="113" t="s">
        <v>55</v>
      </c>
      <c r="F90" s="116"/>
      <c r="G90" s="107"/>
      <c r="H90" s="113" t="s">
        <v>57</v>
      </c>
      <c r="I90" s="116"/>
      <c r="J90" s="107"/>
      <c r="K90" s="293" t="s">
        <v>107</v>
      </c>
      <c r="L90" s="294"/>
      <c r="M90" s="294"/>
      <c r="N90" s="294"/>
      <c r="O90" s="294"/>
      <c r="P90" s="294"/>
      <c r="Q90" s="294"/>
      <c r="R90" s="294"/>
      <c r="S90" s="294"/>
      <c r="T90" s="294"/>
      <c r="U90" s="294"/>
      <c r="V90" s="294"/>
      <c r="W90" s="294"/>
      <c r="X90" s="294"/>
      <c r="Y90" s="294"/>
      <c r="Z90" s="107"/>
      <c r="AA90" s="293" t="s">
        <v>66</v>
      </c>
      <c r="AB90" s="294"/>
      <c r="AC90" s="294"/>
      <c r="AD90" s="294"/>
      <c r="AE90" s="294"/>
      <c r="AF90" s="294"/>
      <c r="AG90" s="294"/>
      <c r="AH90" s="294"/>
      <c r="AI90" s="294"/>
      <c r="AJ90" s="294"/>
      <c r="AK90" s="294"/>
      <c r="AL90" s="294"/>
      <c r="AM90" s="294"/>
      <c r="AN90" s="294"/>
      <c r="AO90" s="294"/>
      <c r="AR90" s="77"/>
    </row>
    <row r="91" spans="2:44" ht="12.75" customHeight="1" x14ac:dyDescent="0.2"/>
    <row r="92" spans="2:44" x14ac:dyDescent="0.2">
      <c r="B92" s="240" t="s">
        <v>203</v>
      </c>
      <c r="Z92" s="21"/>
      <c r="AA92" s="21"/>
      <c r="AB92" s="21"/>
      <c r="AC92" s="21"/>
    </row>
    <row r="93" spans="2:44" x14ac:dyDescent="0.2">
      <c r="B93" s="238" t="s">
        <v>44</v>
      </c>
      <c r="Z93" s="21"/>
      <c r="AA93" s="21"/>
      <c r="AB93" s="21"/>
      <c r="AC93" s="21"/>
    </row>
    <row r="94" spans="2:44" ht="100.15" customHeight="1" x14ac:dyDescent="0.2">
      <c r="B94" s="275" t="s">
        <v>218</v>
      </c>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275"/>
      <c r="AM94" s="275"/>
      <c r="AN94" s="275"/>
    </row>
  </sheetData>
  <mergeCells count="48">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94:AN94"/>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B1:BD58"/>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50" width="9.33203125" style="21"/>
    <col min="51" max="51" width="9.83203125" style="21" bestFit="1" customWidth="1"/>
    <col min="52" max="52" width="9.5" style="21" bestFit="1" customWidth="1"/>
    <col min="53" max="53" width="9.83203125" style="21" bestFit="1" customWidth="1"/>
    <col min="54" max="16384" width="9.33203125" style="21"/>
  </cols>
  <sheetData>
    <row r="1" spans="2:56" x14ac:dyDescent="0.2">
      <c r="B1" s="22" t="s">
        <v>81</v>
      </c>
      <c r="AV1" s="200"/>
    </row>
    <row r="2" spans="2:56" x14ac:dyDescent="0.2">
      <c r="B2" s="178" t="s">
        <v>113</v>
      </c>
      <c r="C2" s="22"/>
      <c r="D2" s="23"/>
      <c r="E2" s="23"/>
      <c r="F2" s="23"/>
      <c r="G2" s="23"/>
      <c r="H2" s="23"/>
      <c r="I2" s="23"/>
      <c r="J2" s="23"/>
      <c r="K2" s="23"/>
      <c r="L2" s="23"/>
      <c r="M2" s="23"/>
      <c r="N2" s="23"/>
      <c r="O2" s="23"/>
      <c r="P2" s="23"/>
      <c r="Q2" s="23"/>
      <c r="R2" s="23"/>
    </row>
    <row r="3" spans="2:56" ht="6" customHeight="1" x14ac:dyDescent="0.2">
      <c r="B3" s="23"/>
      <c r="C3" s="23"/>
      <c r="D3" s="23"/>
      <c r="E3" s="23"/>
      <c r="F3" s="23"/>
      <c r="G3" s="23"/>
      <c r="H3" s="23"/>
      <c r="I3" s="23"/>
      <c r="J3" s="23"/>
      <c r="K3" s="23"/>
      <c r="L3" s="23"/>
      <c r="M3" s="23"/>
      <c r="N3" s="23"/>
      <c r="O3" s="23"/>
      <c r="P3" s="23"/>
      <c r="Q3" s="23"/>
      <c r="R3" s="23"/>
    </row>
    <row r="4" spans="2:56"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6"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6" ht="14.25" customHeight="1" x14ac:dyDescent="0.2">
      <c r="B6" s="305" t="s">
        <v>30</v>
      </c>
      <c r="C6" s="305"/>
      <c r="D6" s="305"/>
      <c r="E6" s="308">
        <v>2000</v>
      </c>
      <c r="F6" s="309"/>
      <c r="G6" s="308">
        <v>2001</v>
      </c>
      <c r="H6" s="309"/>
      <c r="I6" s="308">
        <v>2002</v>
      </c>
      <c r="J6" s="309"/>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37">
        <v>2013</v>
      </c>
      <c r="AF6" s="24"/>
      <c r="AG6" s="130">
        <v>2014</v>
      </c>
      <c r="AH6" s="24"/>
      <c r="AI6" s="130">
        <v>2015</v>
      </c>
      <c r="AJ6" s="24"/>
      <c r="AK6" s="130">
        <v>2016</v>
      </c>
      <c r="AL6" s="24"/>
      <c r="AM6" s="206">
        <v>2017</v>
      </c>
      <c r="AN6" s="24"/>
      <c r="AO6" s="247">
        <v>2018</v>
      </c>
      <c r="AP6" s="24"/>
      <c r="AQ6" s="247">
        <v>2019</v>
      </c>
      <c r="AR6" s="24"/>
      <c r="AS6" s="198">
        <v>2020</v>
      </c>
      <c r="AT6" s="24"/>
      <c r="AU6" s="305" t="s">
        <v>28</v>
      </c>
      <c r="AV6" s="305"/>
      <c r="AW6" s="25"/>
      <c r="AY6" s="200"/>
    </row>
    <row r="7" spans="2:56"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6" ht="6" customHeight="1" x14ac:dyDescent="0.2">
      <c r="B8" s="18"/>
      <c r="C8" s="18"/>
      <c r="D8" s="18"/>
      <c r="E8" s="18"/>
      <c r="F8" s="18"/>
      <c r="G8" s="18"/>
      <c r="H8" s="18"/>
      <c r="I8" s="18"/>
      <c r="J8" s="18"/>
      <c r="K8" s="150"/>
      <c r="L8" s="150"/>
      <c r="M8" s="150"/>
      <c r="N8" s="150"/>
      <c r="O8" s="150"/>
      <c r="P8" s="150"/>
      <c r="Q8" s="150"/>
      <c r="R8" s="150"/>
      <c r="S8" s="150"/>
      <c r="T8" s="150"/>
      <c r="U8" s="150"/>
      <c r="V8" s="150"/>
      <c r="W8" s="150"/>
      <c r="X8" s="150"/>
      <c r="Y8" s="150"/>
      <c r="Z8" s="150"/>
      <c r="AA8" s="150"/>
      <c r="AB8" s="150"/>
      <c r="AC8" s="150"/>
      <c r="AD8" s="150"/>
      <c r="AE8" s="150"/>
      <c r="AF8" s="18"/>
      <c r="AG8" s="18"/>
      <c r="AH8" s="18"/>
      <c r="AI8" s="18"/>
      <c r="AJ8" s="18"/>
      <c r="AK8" s="18"/>
      <c r="AL8" s="18"/>
      <c r="AM8" s="196"/>
      <c r="AN8" s="196"/>
      <c r="AO8" s="196"/>
      <c r="AP8" s="196"/>
      <c r="AQ8" s="196"/>
      <c r="AR8" s="196"/>
      <c r="AS8" s="196"/>
      <c r="AT8" s="196"/>
      <c r="AU8" s="18"/>
      <c r="AV8" s="18"/>
      <c r="AW8" s="25"/>
    </row>
    <row r="9" spans="2:56" ht="10.5" customHeight="1" x14ac:dyDescent="0.2">
      <c r="B9" s="17">
        <v>1</v>
      </c>
      <c r="C9" s="20"/>
      <c r="D9" s="18" t="s">
        <v>0</v>
      </c>
      <c r="E9" s="39"/>
      <c r="F9" s="40"/>
      <c r="G9" s="39"/>
      <c r="H9" s="40"/>
      <c r="I9" s="39"/>
      <c r="J9" s="40"/>
      <c r="K9" s="77">
        <v>37.567237212695908</v>
      </c>
      <c r="L9" s="147"/>
      <c r="M9" s="77">
        <v>37.443936401372035</v>
      </c>
      <c r="N9" s="77"/>
      <c r="O9" s="77">
        <v>37.529956203387982</v>
      </c>
      <c r="P9" s="77"/>
      <c r="Q9" s="77">
        <v>39.477660485007483</v>
      </c>
      <c r="R9" s="77"/>
      <c r="S9" s="77">
        <v>41.943025260861646</v>
      </c>
      <c r="T9" s="77"/>
      <c r="U9" s="77">
        <v>44.745374446044949</v>
      </c>
      <c r="V9" s="77"/>
      <c r="W9" s="77">
        <v>45.394447937076876</v>
      </c>
      <c r="X9" s="77"/>
      <c r="Y9" s="77">
        <v>43.925039349061286</v>
      </c>
      <c r="Z9" s="77"/>
      <c r="AA9" s="77">
        <v>45.979371815083326</v>
      </c>
      <c r="AB9" s="77"/>
      <c r="AC9" s="77">
        <v>48.213810622995233</v>
      </c>
      <c r="AD9" s="147"/>
      <c r="AE9" s="77">
        <v>49.458089342591705</v>
      </c>
      <c r="AF9" s="140"/>
      <c r="AG9" s="77">
        <v>51.450806285522582</v>
      </c>
      <c r="AH9" s="140"/>
      <c r="AI9" s="77">
        <v>53.862103549906479</v>
      </c>
      <c r="AJ9" s="37"/>
      <c r="AK9" s="77">
        <v>54.272886199154449</v>
      </c>
      <c r="AL9" s="147"/>
      <c r="AM9" s="77">
        <v>57.848412893731478</v>
      </c>
      <c r="AN9" s="104" t="s">
        <v>202</v>
      </c>
      <c r="AO9" s="77">
        <v>60.925763210183682</v>
      </c>
      <c r="AP9" s="104" t="s">
        <v>202</v>
      </c>
      <c r="AQ9" s="77">
        <v>64.968280989725685</v>
      </c>
      <c r="AR9" s="140"/>
      <c r="AS9" s="77" t="s">
        <v>187</v>
      </c>
      <c r="AT9" s="37"/>
      <c r="AU9" s="104" t="s">
        <v>202</v>
      </c>
      <c r="AV9" s="186" t="s">
        <v>32</v>
      </c>
      <c r="AW9" s="25"/>
      <c r="AY9" s="226"/>
      <c r="AZ9" s="258"/>
      <c r="BA9" s="255"/>
      <c r="BC9" s="258"/>
      <c r="BD9" s="255"/>
    </row>
    <row r="10" spans="2:56" ht="10.5" customHeight="1" x14ac:dyDescent="0.2">
      <c r="B10" s="16">
        <v>2</v>
      </c>
      <c r="C10" s="16"/>
      <c r="D10" s="18" t="s">
        <v>1</v>
      </c>
      <c r="E10" s="39"/>
      <c r="F10" s="40"/>
      <c r="G10" s="39"/>
      <c r="H10" s="40"/>
      <c r="I10" s="39"/>
      <c r="J10" s="40"/>
      <c r="K10" s="77">
        <v>36.462644565644048</v>
      </c>
      <c r="L10" s="147"/>
      <c r="M10" s="77">
        <v>36.213202736270681</v>
      </c>
      <c r="N10" s="77"/>
      <c r="O10" s="77">
        <v>37.135568619236651</v>
      </c>
      <c r="P10" s="77"/>
      <c r="Q10" s="77">
        <v>38.518124533659282</v>
      </c>
      <c r="R10" s="77"/>
      <c r="S10" s="77">
        <v>41.3130755530267</v>
      </c>
      <c r="T10" s="77"/>
      <c r="U10" s="77">
        <v>44.770592480080886</v>
      </c>
      <c r="V10" s="77"/>
      <c r="W10" s="77">
        <v>45.19996807638708</v>
      </c>
      <c r="X10" s="77"/>
      <c r="Y10" s="77">
        <v>45.004556646937878</v>
      </c>
      <c r="Z10" s="77"/>
      <c r="AA10" s="77">
        <v>46.664152184058388</v>
      </c>
      <c r="AB10" s="77"/>
      <c r="AC10" s="77">
        <v>48.25033275387068</v>
      </c>
      <c r="AD10" s="147"/>
      <c r="AE10" s="77">
        <v>50.596240982387378</v>
      </c>
      <c r="AF10" s="140"/>
      <c r="AG10" s="77">
        <v>51.588667250114909</v>
      </c>
      <c r="AH10" s="140"/>
      <c r="AI10" s="77">
        <v>53.194142117500661</v>
      </c>
      <c r="AJ10" s="37"/>
      <c r="AK10" s="77">
        <v>55.792928325638897</v>
      </c>
      <c r="AL10" s="147"/>
      <c r="AM10" s="77">
        <v>57.652275421058199</v>
      </c>
      <c r="AN10" s="104" t="s">
        <v>202</v>
      </c>
      <c r="AO10" s="77">
        <v>62.258939115867676</v>
      </c>
      <c r="AP10" s="104" t="s">
        <v>202</v>
      </c>
      <c r="AQ10" s="77">
        <v>65.7579459722362</v>
      </c>
      <c r="AR10" s="140"/>
      <c r="AS10" s="77" t="s">
        <v>187</v>
      </c>
      <c r="AT10" s="37"/>
      <c r="AU10" s="33"/>
      <c r="AV10" s="186" t="s">
        <v>33</v>
      </c>
      <c r="AW10" s="25"/>
      <c r="AY10" s="226"/>
      <c r="AZ10" s="258"/>
      <c r="BA10" s="256"/>
      <c r="BB10" s="211"/>
      <c r="BC10" s="258"/>
      <c r="BD10" s="256"/>
    </row>
    <row r="11" spans="2:56" ht="10.5" customHeight="1" x14ac:dyDescent="0.2">
      <c r="B11" s="16">
        <v>3</v>
      </c>
      <c r="C11" s="16"/>
      <c r="D11" s="18" t="s">
        <v>2</v>
      </c>
      <c r="E11" s="39"/>
      <c r="F11" s="35"/>
      <c r="G11" s="39"/>
      <c r="H11" s="35"/>
      <c r="I11" s="39"/>
      <c r="J11" s="35"/>
      <c r="K11" s="77">
        <v>32.931254875736023</v>
      </c>
      <c r="L11" s="147"/>
      <c r="M11" s="77">
        <v>33.678471049895521</v>
      </c>
      <c r="N11" s="77"/>
      <c r="O11" s="77">
        <v>34.782898913582251</v>
      </c>
      <c r="P11" s="77"/>
      <c r="Q11" s="77">
        <v>36.802952466897722</v>
      </c>
      <c r="R11" s="77"/>
      <c r="S11" s="77">
        <v>39.218096407686438</v>
      </c>
      <c r="T11" s="77"/>
      <c r="U11" s="77">
        <v>42.388919550586138</v>
      </c>
      <c r="V11" s="77"/>
      <c r="W11" s="77">
        <v>41.639537733105861</v>
      </c>
      <c r="X11" s="77"/>
      <c r="Y11" s="77">
        <v>43.026455428589351</v>
      </c>
      <c r="Z11" s="77"/>
      <c r="AA11" s="77">
        <v>45.658277731005491</v>
      </c>
      <c r="AB11" s="77"/>
      <c r="AC11" s="77">
        <v>46.214981386504512</v>
      </c>
      <c r="AD11" s="147"/>
      <c r="AE11" s="77">
        <v>48.335060262031135</v>
      </c>
      <c r="AF11" s="140"/>
      <c r="AG11" s="77">
        <v>49.365823557402095</v>
      </c>
      <c r="AH11" s="140"/>
      <c r="AI11" s="77">
        <v>50.545514303293011</v>
      </c>
      <c r="AJ11" s="37"/>
      <c r="AK11" s="77">
        <v>51.58676008371647</v>
      </c>
      <c r="AL11" s="147"/>
      <c r="AM11" s="77">
        <v>52.70007588725872</v>
      </c>
      <c r="AN11" s="104" t="s">
        <v>202</v>
      </c>
      <c r="AO11" s="77">
        <v>56.927196609519449</v>
      </c>
      <c r="AP11" s="104" t="s">
        <v>202</v>
      </c>
      <c r="AQ11" s="77" t="s">
        <v>187</v>
      </c>
      <c r="AR11" s="140"/>
      <c r="AS11" s="77" t="s">
        <v>187</v>
      </c>
      <c r="AT11" s="37"/>
      <c r="AU11" s="33"/>
      <c r="AV11" s="186" t="s">
        <v>34</v>
      </c>
      <c r="AW11" s="25"/>
      <c r="AY11" s="226"/>
      <c r="AZ11" s="258"/>
      <c r="BA11" s="256"/>
      <c r="BB11" s="211"/>
      <c r="BC11" s="258"/>
      <c r="BD11" s="256"/>
    </row>
    <row r="12" spans="2:56" ht="10.5" customHeight="1" x14ac:dyDescent="0.2">
      <c r="B12" s="16">
        <v>4</v>
      </c>
      <c r="C12" s="16"/>
      <c r="D12" s="18" t="s">
        <v>3</v>
      </c>
      <c r="E12" s="39"/>
      <c r="F12" s="35"/>
      <c r="G12" s="39"/>
      <c r="H12" s="35"/>
      <c r="I12" s="39"/>
      <c r="J12" s="35"/>
      <c r="K12" s="77">
        <v>37.955196044539029</v>
      </c>
      <c r="L12" s="147"/>
      <c r="M12" s="77">
        <v>39.320489952493723</v>
      </c>
      <c r="N12" s="77"/>
      <c r="O12" s="77">
        <v>40.648994110027672</v>
      </c>
      <c r="P12" s="77"/>
      <c r="Q12" s="77">
        <v>44.268271322302006</v>
      </c>
      <c r="R12" s="77"/>
      <c r="S12" s="77">
        <v>46.593639516547228</v>
      </c>
      <c r="T12" s="77"/>
      <c r="U12" s="77">
        <v>47.023636503405541</v>
      </c>
      <c r="V12" s="77"/>
      <c r="W12" s="77">
        <v>46.861242799638994</v>
      </c>
      <c r="X12" s="77"/>
      <c r="Y12" s="77">
        <v>47.386706905671652</v>
      </c>
      <c r="Z12" s="77"/>
      <c r="AA12" s="77">
        <v>48.75295605187943</v>
      </c>
      <c r="AB12" s="77"/>
      <c r="AC12" s="77">
        <v>50.483969799049419</v>
      </c>
      <c r="AD12" s="147"/>
      <c r="AE12" s="77">
        <v>52.316744246472282</v>
      </c>
      <c r="AF12" s="140"/>
      <c r="AG12" s="77">
        <v>54.874274627105414</v>
      </c>
      <c r="AH12" s="140"/>
      <c r="AI12" s="77">
        <v>56.831863387553391</v>
      </c>
      <c r="AJ12" s="37"/>
      <c r="AK12" s="77">
        <v>59.292524822335992</v>
      </c>
      <c r="AL12" s="147"/>
      <c r="AM12" s="77">
        <v>61.615120197684476</v>
      </c>
      <c r="AN12" s="104" t="s">
        <v>202</v>
      </c>
      <c r="AO12" s="77">
        <v>66.378493906735571</v>
      </c>
      <c r="AP12" s="104" t="s">
        <v>202</v>
      </c>
      <c r="AQ12" s="77" t="s">
        <v>187</v>
      </c>
      <c r="AR12" s="140"/>
      <c r="AS12" s="77" t="s">
        <v>187</v>
      </c>
      <c r="AT12" s="37"/>
      <c r="AU12" s="33"/>
      <c r="AV12" s="186" t="s">
        <v>35</v>
      </c>
      <c r="AW12" s="25"/>
      <c r="AY12" s="226"/>
      <c r="AZ12" s="258"/>
      <c r="BA12" s="256"/>
      <c r="BB12" s="211"/>
      <c r="BC12" s="258"/>
      <c r="BD12" s="256"/>
    </row>
    <row r="13" spans="2:56" ht="6" customHeight="1" x14ac:dyDescent="0.2">
      <c r="B13" s="16"/>
      <c r="C13" s="16"/>
      <c r="D13" s="18"/>
      <c r="E13" s="39"/>
      <c r="F13" s="35"/>
      <c r="G13" s="39"/>
      <c r="H13" s="35"/>
      <c r="I13" s="39"/>
      <c r="J13" s="35"/>
      <c r="K13" s="77"/>
      <c r="L13" s="40"/>
      <c r="M13" s="40"/>
      <c r="N13" s="40"/>
      <c r="O13" s="40"/>
      <c r="P13" s="40"/>
      <c r="Q13" s="40"/>
      <c r="R13" s="40"/>
      <c r="S13" s="40"/>
      <c r="T13" s="40"/>
      <c r="U13" s="40"/>
      <c r="V13" s="40"/>
      <c r="W13" s="40"/>
      <c r="X13" s="40"/>
      <c r="Y13" s="40"/>
      <c r="Z13" s="169"/>
      <c r="AA13" s="40"/>
      <c r="AB13" s="169"/>
      <c r="AC13" s="40"/>
      <c r="AD13" s="147"/>
      <c r="AE13" s="40"/>
      <c r="AF13" s="140"/>
      <c r="AG13" s="39"/>
      <c r="AH13" s="140"/>
      <c r="AI13" s="39"/>
      <c r="AJ13" s="37"/>
      <c r="AK13" s="39"/>
      <c r="AL13" s="37"/>
      <c r="AM13" s="37"/>
      <c r="AN13" s="37"/>
      <c r="AO13" s="37"/>
      <c r="AP13" s="37"/>
      <c r="AQ13" s="37"/>
      <c r="AR13" s="37"/>
      <c r="AS13" s="39"/>
      <c r="AT13" s="37"/>
      <c r="AU13" s="33"/>
      <c r="AV13" s="38"/>
      <c r="AW13" s="25"/>
      <c r="AY13" s="44"/>
      <c r="AZ13" s="258"/>
      <c r="BA13" s="255"/>
      <c r="BC13" s="258"/>
      <c r="BD13" s="255"/>
    </row>
    <row r="14" spans="2:56" ht="11.25" customHeight="1" x14ac:dyDescent="0.2">
      <c r="B14" s="16">
        <v>5</v>
      </c>
      <c r="C14" s="16"/>
      <c r="D14" s="19" t="s">
        <v>14</v>
      </c>
      <c r="E14" s="34"/>
      <c r="F14" s="36"/>
      <c r="G14" s="34"/>
      <c r="H14" s="36"/>
      <c r="I14" s="34"/>
      <c r="J14" s="36"/>
      <c r="K14" s="97">
        <v>144.91633269861501</v>
      </c>
      <c r="L14" s="147"/>
      <c r="M14" s="97">
        <v>146.65610014003195</v>
      </c>
      <c r="N14" s="97"/>
      <c r="O14" s="97">
        <v>150.09741784623455</v>
      </c>
      <c r="P14" s="97"/>
      <c r="Q14" s="97">
        <v>159.0670088078665</v>
      </c>
      <c r="R14" s="97"/>
      <c r="S14" s="97">
        <v>169.067836738122</v>
      </c>
      <c r="T14" s="97"/>
      <c r="U14" s="97">
        <v>178.92852298011752</v>
      </c>
      <c r="V14" s="97"/>
      <c r="W14" s="97">
        <v>179.09519654620883</v>
      </c>
      <c r="X14" s="97"/>
      <c r="Y14" s="97">
        <v>179.34275833026015</v>
      </c>
      <c r="Z14" s="97"/>
      <c r="AA14" s="97">
        <v>187.05475778202663</v>
      </c>
      <c r="AB14" s="97"/>
      <c r="AC14" s="97">
        <v>193.16309456241984</v>
      </c>
      <c r="AD14" s="184"/>
      <c r="AE14" s="97">
        <v>200.70613483348251</v>
      </c>
      <c r="AF14" s="191"/>
      <c r="AG14" s="97">
        <v>207.27957172014499</v>
      </c>
      <c r="AH14" s="191"/>
      <c r="AI14" s="97">
        <v>214.43362335825356</v>
      </c>
      <c r="AJ14" s="185"/>
      <c r="AK14" s="97">
        <v>220.94509943084583</v>
      </c>
      <c r="AL14" s="184"/>
      <c r="AM14" s="97">
        <v>229.81588439973285</v>
      </c>
      <c r="AN14" s="104" t="s">
        <v>202</v>
      </c>
      <c r="AO14" s="223">
        <v>246.49039284230639</v>
      </c>
      <c r="AP14" s="104" t="s">
        <v>202</v>
      </c>
      <c r="AQ14" s="97">
        <v>130.72622696196188</v>
      </c>
      <c r="AR14" s="36"/>
      <c r="AS14" s="97">
        <v>0</v>
      </c>
      <c r="AT14" s="36"/>
      <c r="AU14" s="33"/>
      <c r="AV14" s="69" t="s">
        <v>29</v>
      </c>
      <c r="AW14" s="25"/>
      <c r="AY14" s="44"/>
      <c r="AZ14" s="258"/>
      <c r="BA14" s="255"/>
      <c r="BC14" s="258"/>
      <c r="BD14" s="255"/>
    </row>
    <row r="15" spans="2:56"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1"/>
      <c r="AA15" s="47"/>
      <c r="AB15" s="141"/>
      <c r="AC15" s="47"/>
      <c r="AD15" s="142"/>
      <c r="AE15" s="47"/>
      <c r="AF15" s="142"/>
      <c r="AG15" s="47"/>
      <c r="AH15" s="51"/>
      <c r="AI15" s="47"/>
      <c r="AJ15" s="51"/>
      <c r="AK15" s="47"/>
      <c r="AL15" s="51"/>
      <c r="AM15" s="51"/>
      <c r="AN15" s="51"/>
      <c r="AO15" s="51"/>
      <c r="AP15" s="51"/>
      <c r="AQ15" s="51"/>
      <c r="AR15" s="51"/>
      <c r="AS15" s="47"/>
      <c r="AT15" s="51"/>
      <c r="AU15" s="52"/>
      <c r="AV15" s="46"/>
      <c r="AW15" s="25"/>
      <c r="AZ15" s="258"/>
      <c r="BA15" s="255"/>
      <c r="BC15" s="258"/>
      <c r="BD15" s="255"/>
    </row>
    <row r="16" spans="2:56" ht="6" customHeight="1" x14ac:dyDescent="0.2">
      <c r="B16" s="16"/>
      <c r="C16" s="16"/>
      <c r="D16" s="38"/>
      <c r="E16" s="41"/>
      <c r="F16" s="33"/>
      <c r="G16" s="41"/>
      <c r="H16" s="33"/>
      <c r="I16" s="41"/>
      <c r="J16" s="33"/>
      <c r="K16" s="143"/>
      <c r="L16" s="18"/>
      <c r="M16" s="143"/>
      <c r="N16" s="18"/>
      <c r="O16" s="143"/>
      <c r="P16" s="18"/>
      <c r="Q16" s="143"/>
      <c r="R16" s="18"/>
      <c r="S16" s="143"/>
      <c r="T16" s="18"/>
      <c r="U16" s="143"/>
      <c r="V16" s="18"/>
      <c r="W16" s="143"/>
      <c r="X16" s="18"/>
      <c r="Y16" s="143"/>
      <c r="Z16" s="18"/>
      <c r="AA16" s="143"/>
      <c r="AB16" s="18"/>
      <c r="AC16" s="143"/>
      <c r="AD16" s="18"/>
      <c r="AE16" s="143"/>
      <c r="AF16" s="18"/>
      <c r="AG16" s="41"/>
      <c r="AH16" s="33"/>
      <c r="AI16" s="41"/>
      <c r="AJ16" s="33"/>
      <c r="AK16" s="41"/>
      <c r="AL16" s="33"/>
      <c r="AM16" s="197"/>
      <c r="AN16" s="197"/>
      <c r="AO16" s="197"/>
      <c r="AP16" s="197"/>
      <c r="AQ16" s="197"/>
      <c r="AR16" s="197"/>
      <c r="AS16" s="41"/>
      <c r="AT16" s="197"/>
      <c r="AU16" s="33"/>
      <c r="AV16" s="38"/>
      <c r="AW16" s="25"/>
      <c r="AZ16" s="258"/>
      <c r="BA16" s="255"/>
      <c r="BC16" s="258"/>
      <c r="BD16" s="255"/>
    </row>
    <row r="17" spans="2:56" s="53" customFormat="1" ht="12.75" customHeight="1" x14ac:dyDescent="0.2">
      <c r="B17" s="305" t="s">
        <v>40</v>
      </c>
      <c r="C17" s="305"/>
      <c r="D17" s="305"/>
      <c r="E17" s="296"/>
      <c r="F17" s="296"/>
      <c r="G17" s="296"/>
      <c r="H17" s="296"/>
      <c r="I17" s="296"/>
      <c r="J17" s="296"/>
      <c r="K17" s="307"/>
      <c r="L17" s="307"/>
      <c r="M17" s="307"/>
      <c r="N17" s="307"/>
      <c r="O17" s="307"/>
      <c r="P17" s="307"/>
      <c r="Q17" s="307"/>
      <c r="R17" s="307"/>
      <c r="S17" s="307"/>
      <c r="T17" s="307"/>
      <c r="U17" s="307"/>
      <c r="V17" s="307"/>
      <c r="W17" s="307"/>
      <c r="X17" s="307"/>
      <c r="Y17" s="307"/>
      <c r="Z17" s="307"/>
      <c r="AA17" s="18"/>
      <c r="AB17" s="18"/>
      <c r="AC17" s="307"/>
      <c r="AD17" s="307"/>
      <c r="AE17" s="307"/>
      <c r="AF17" s="307"/>
      <c r="AG17" s="296"/>
      <c r="AH17" s="296"/>
      <c r="AI17" s="296"/>
      <c r="AJ17" s="296"/>
      <c r="AK17" s="296"/>
      <c r="AL17" s="296"/>
      <c r="AM17" s="195"/>
      <c r="AN17" s="195"/>
      <c r="AO17" s="195"/>
      <c r="AP17" s="195"/>
      <c r="AQ17" s="195"/>
      <c r="AR17" s="195"/>
      <c r="AS17" s="296"/>
      <c r="AT17" s="296"/>
      <c r="AU17" s="305" t="s">
        <v>42</v>
      </c>
      <c r="AV17" s="305"/>
      <c r="AW17" s="54"/>
      <c r="AZ17" s="252"/>
      <c r="BA17" s="254"/>
      <c r="BC17" s="252"/>
      <c r="BD17" s="254"/>
    </row>
    <row r="18" spans="2:56" s="53" customFormat="1" ht="12.75" customHeight="1" x14ac:dyDescent="0.2">
      <c r="B18" s="305" t="s">
        <v>75</v>
      </c>
      <c r="C18" s="305"/>
      <c r="D18" s="305"/>
      <c r="E18" s="98"/>
      <c r="F18" s="98"/>
      <c r="G18" s="98"/>
      <c r="H18" s="98"/>
      <c r="I18" s="98"/>
      <c r="J18" s="98"/>
      <c r="K18" s="18"/>
      <c r="L18" s="18"/>
      <c r="M18" s="18"/>
      <c r="N18" s="18"/>
      <c r="O18" s="18"/>
      <c r="P18" s="18"/>
      <c r="Q18" s="18"/>
      <c r="R18" s="18"/>
      <c r="S18" s="18"/>
      <c r="T18" s="18"/>
      <c r="U18" s="18"/>
      <c r="V18" s="18"/>
      <c r="W18" s="18"/>
      <c r="X18" s="18"/>
      <c r="Y18" s="18"/>
      <c r="Z18" s="18"/>
      <c r="AA18" s="18"/>
      <c r="AB18" s="18"/>
      <c r="AC18" s="18"/>
      <c r="AD18" s="18"/>
      <c r="AE18" s="18"/>
      <c r="AF18" s="18"/>
      <c r="AG18" s="129"/>
      <c r="AH18" s="129"/>
      <c r="AI18" s="129"/>
      <c r="AJ18" s="129"/>
      <c r="AK18" s="129"/>
      <c r="AL18" s="129"/>
      <c r="AM18" s="195"/>
      <c r="AN18" s="195"/>
      <c r="AO18" s="195"/>
      <c r="AP18" s="195"/>
      <c r="AQ18" s="195"/>
      <c r="AR18" s="195"/>
      <c r="AS18" s="195"/>
      <c r="AT18" s="195"/>
      <c r="AU18" s="305" t="s">
        <v>76</v>
      </c>
      <c r="AV18" s="305"/>
      <c r="AW18" s="54"/>
      <c r="AZ18" s="252"/>
      <c r="BA18" s="254"/>
      <c r="BC18" s="252"/>
      <c r="BD18" s="254"/>
    </row>
    <row r="19" spans="2:56"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29"/>
      <c r="AH19" s="129"/>
      <c r="AI19" s="129"/>
      <c r="AJ19" s="129"/>
      <c r="AK19" s="129"/>
      <c r="AL19" s="129"/>
      <c r="AM19" s="195"/>
      <c r="AN19" s="195"/>
      <c r="AO19" s="195"/>
      <c r="AP19" s="195"/>
      <c r="AQ19" s="195"/>
      <c r="AR19" s="195"/>
      <c r="AS19" s="195"/>
      <c r="AT19" s="195"/>
      <c r="AU19" s="55"/>
      <c r="AV19" s="55"/>
      <c r="AW19" s="54"/>
    </row>
    <row r="20" spans="2:56"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6" ht="10.5" customHeight="1" x14ac:dyDescent="0.2">
      <c r="B21" s="65">
        <v>6</v>
      </c>
      <c r="C21" s="66"/>
      <c r="D21" s="18" t="s">
        <v>0</v>
      </c>
      <c r="E21" s="39"/>
      <c r="F21" s="40"/>
      <c r="G21" s="39"/>
      <c r="H21" s="40"/>
      <c r="I21" s="39"/>
      <c r="J21" s="40"/>
      <c r="K21" s="77">
        <v>2220.892079232362</v>
      </c>
      <c r="L21" s="147"/>
      <c r="M21" s="77">
        <v>2181.3599702938559</v>
      </c>
      <c r="N21" s="77"/>
      <c r="O21" s="77">
        <v>2183.8944088423586</v>
      </c>
      <c r="P21" s="77"/>
      <c r="Q21" s="77">
        <v>2330.0813791686346</v>
      </c>
      <c r="R21" s="77"/>
      <c r="S21" s="77">
        <v>2485.1274971754478</v>
      </c>
      <c r="T21" s="77"/>
      <c r="U21" s="77">
        <v>2698.6431116496665</v>
      </c>
      <c r="V21" s="77"/>
      <c r="W21" s="77">
        <v>2808.643278702536</v>
      </c>
      <c r="X21" s="77"/>
      <c r="Y21" s="77">
        <v>2664.4959439233849</v>
      </c>
      <c r="Z21" s="77"/>
      <c r="AA21" s="77">
        <v>2738.515246655274</v>
      </c>
      <c r="AB21" s="77"/>
      <c r="AC21" s="77">
        <v>2874.329893388247</v>
      </c>
      <c r="AD21" s="147"/>
      <c r="AE21" s="77">
        <v>2899.2811972374084</v>
      </c>
      <c r="AF21" s="140"/>
      <c r="AG21" s="77">
        <v>2950.1297044583148</v>
      </c>
      <c r="AH21" s="37"/>
      <c r="AI21" s="77">
        <v>3046.2194922591675</v>
      </c>
      <c r="AJ21" s="147"/>
      <c r="AK21" s="77">
        <v>3054.3287078747458</v>
      </c>
      <c r="AL21" s="147"/>
      <c r="AM21" s="77">
        <v>3256.1015457775611</v>
      </c>
      <c r="AN21" s="147"/>
      <c r="AO21" s="77">
        <v>3303.8834667733177</v>
      </c>
      <c r="AP21" s="104" t="s">
        <v>202</v>
      </c>
      <c r="AQ21" s="77">
        <v>3507.2234190113695</v>
      </c>
      <c r="AR21" s="37"/>
      <c r="AS21" s="77" t="s">
        <v>187</v>
      </c>
      <c r="AT21" s="37"/>
      <c r="AU21" s="104" t="s">
        <v>202</v>
      </c>
      <c r="AV21" s="18" t="s">
        <v>32</v>
      </c>
      <c r="AW21" s="25"/>
    </row>
    <row r="22" spans="2:56" ht="10.5" customHeight="1" x14ac:dyDescent="0.2">
      <c r="B22" s="65">
        <v>7</v>
      </c>
      <c r="C22" s="65"/>
      <c r="D22" s="18" t="s">
        <v>1</v>
      </c>
      <c r="E22" s="39"/>
      <c r="F22" s="40"/>
      <c r="G22" s="39"/>
      <c r="H22" s="40"/>
      <c r="I22" s="39"/>
      <c r="J22" s="40"/>
      <c r="K22" s="77">
        <v>2209.447375655574</v>
      </c>
      <c r="L22" s="147"/>
      <c r="M22" s="77">
        <v>2142.3485593410514</v>
      </c>
      <c r="N22" s="77"/>
      <c r="O22" s="77">
        <v>2193.1142250241037</v>
      </c>
      <c r="P22" s="77"/>
      <c r="Q22" s="77">
        <v>2387.9481230906545</v>
      </c>
      <c r="R22" s="77"/>
      <c r="S22" s="77">
        <v>2592.0895641715711</v>
      </c>
      <c r="T22" s="77"/>
      <c r="U22" s="77">
        <v>2815.8862508899983</v>
      </c>
      <c r="V22" s="77"/>
      <c r="W22" s="77">
        <v>2837.9865368667047</v>
      </c>
      <c r="X22" s="77"/>
      <c r="Y22" s="77">
        <v>2842.1449956940164</v>
      </c>
      <c r="Z22" s="77"/>
      <c r="AA22" s="77">
        <v>2867.1148942773552</v>
      </c>
      <c r="AB22" s="77"/>
      <c r="AC22" s="77">
        <v>2939.7765651112804</v>
      </c>
      <c r="AD22" s="147"/>
      <c r="AE22" s="77">
        <v>3014.5743609545907</v>
      </c>
      <c r="AF22" s="140"/>
      <c r="AG22" s="77">
        <v>3075.7520798661149</v>
      </c>
      <c r="AH22" s="37"/>
      <c r="AI22" s="77">
        <v>3154.2296504759502</v>
      </c>
      <c r="AJ22" s="147"/>
      <c r="AK22" s="77">
        <v>3222.5098849440537</v>
      </c>
      <c r="AL22" s="147"/>
      <c r="AM22" s="77">
        <v>3368.6296314712486</v>
      </c>
      <c r="AN22" s="147"/>
      <c r="AO22" s="77">
        <v>3454.2547655821031</v>
      </c>
      <c r="AP22" s="104" t="s">
        <v>202</v>
      </c>
      <c r="AQ22" s="77">
        <v>3650.5049137078913</v>
      </c>
      <c r="AR22" s="37"/>
      <c r="AS22" s="77" t="s">
        <v>187</v>
      </c>
      <c r="AT22" s="37"/>
      <c r="AU22" s="33"/>
      <c r="AV22" s="18" t="s">
        <v>33</v>
      </c>
      <c r="AW22" s="25"/>
      <c r="AY22" s="44"/>
    </row>
    <row r="23" spans="2:56" ht="10.5" customHeight="1" x14ac:dyDescent="0.2">
      <c r="B23" s="65">
        <v>8</v>
      </c>
      <c r="C23" s="65"/>
      <c r="D23" s="18" t="s">
        <v>2</v>
      </c>
      <c r="E23" s="39"/>
      <c r="F23" s="35"/>
      <c r="G23" s="39"/>
      <c r="H23" s="35"/>
      <c r="I23" s="39"/>
      <c r="J23" s="35"/>
      <c r="K23" s="77">
        <v>2148.1416755372702</v>
      </c>
      <c r="L23" s="147"/>
      <c r="M23" s="77">
        <v>2095.5097162047032</v>
      </c>
      <c r="N23" s="77"/>
      <c r="O23" s="77">
        <v>2186.8733336151035</v>
      </c>
      <c r="P23" s="77"/>
      <c r="Q23" s="77">
        <v>2301.5300087100477</v>
      </c>
      <c r="R23" s="77"/>
      <c r="S23" s="77">
        <v>2467.1833387338543</v>
      </c>
      <c r="T23" s="77"/>
      <c r="U23" s="77">
        <v>2704.2671071861892</v>
      </c>
      <c r="V23" s="77"/>
      <c r="W23" s="77">
        <v>2721.9442696199849</v>
      </c>
      <c r="X23" s="77"/>
      <c r="Y23" s="77">
        <v>2739.2657402810992</v>
      </c>
      <c r="Z23" s="77"/>
      <c r="AA23" s="77">
        <v>2817.7336484402344</v>
      </c>
      <c r="AB23" s="77"/>
      <c r="AC23" s="77">
        <v>2900.6382680223733</v>
      </c>
      <c r="AD23" s="147"/>
      <c r="AE23" s="77">
        <v>2932.5634628432276</v>
      </c>
      <c r="AF23" s="140"/>
      <c r="AG23" s="77">
        <v>2999.7738739558968</v>
      </c>
      <c r="AH23" s="37"/>
      <c r="AI23" s="77">
        <v>3170.4332547363792</v>
      </c>
      <c r="AJ23" s="147"/>
      <c r="AK23" s="77">
        <v>3209.2275186064003</v>
      </c>
      <c r="AL23" s="147"/>
      <c r="AM23" s="77">
        <v>3285.240695004517</v>
      </c>
      <c r="AN23" s="147"/>
      <c r="AO23" s="77">
        <v>3264.0658915842396</v>
      </c>
      <c r="AP23" s="104" t="s">
        <v>202</v>
      </c>
      <c r="AQ23" s="77" t="s">
        <v>187</v>
      </c>
      <c r="AR23" s="37"/>
      <c r="AS23" s="77" t="s">
        <v>187</v>
      </c>
      <c r="AT23" s="37"/>
      <c r="AU23" s="33"/>
      <c r="AV23" s="18" t="s">
        <v>34</v>
      </c>
      <c r="AW23" s="220"/>
    </row>
    <row r="24" spans="2:56" ht="10.5" customHeight="1" x14ac:dyDescent="0.2">
      <c r="B24" s="65">
        <v>9</v>
      </c>
      <c r="C24" s="65"/>
      <c r="D24" s="18" t="s">
        <v>3</v>
      </c>
      <c r="E24" s="39"/>
      <c r="F24" s="35"/>
      <c r="G24" s="39"/>
      <c r="H24" s="35"/>
      <c r="I24" s="39"/>
      <c r="J24" s="35"/>
      <c r="K24" s="77">
        <v>2255.1148349074483</v>
      </c>
      <c r="L24" s="147"/>
      <c r="M24" s="77">
        <v>2238.6069268388255</v>
      </c>
      <c r="N24" s="77"/>
      <c r="O24" s="77">
        <v>2372.1584525184348</v>
      </c>
      <c r="P24" s="77"/>
      <c r="Q24" s="77">
        <v>2597.2619801279666</v>
      </c>
      <c r="R24" s="77"/>
      <c r="S24" s="77">
        <v>2716.1405999191265</v>
      </c>
      <c r="T24" s="77"/>
      <c r="U24" s="77">
        <v>2927.4245302741465</v>
      </c>
      <c r="V24" s="77"/>
      <c r="W24" s="77">
        <v>2952.7594028107756</v>
      </c>
      <c r="X24" s="77"/>
      <c r="Y24" s="77">
        <v>2909.5086891014998</v>
      </c>
      <c r="Z24" s="77"/>
      <c r="AA24" s="77">
        <v>2955.1125546413941</v>
      </c>
      <c r="AB24" s="77"/>
      <c r="AC24" s="77">
        <v>3077.393279668644</v>
      </c>
      <c r="AD24" s="147"/>
      <c r="AE24" s="77">
        <v>2995.2456998471416</v>
      </c>
      <c r="AF24" s="140"/>
      <c r="AG24" s="77">
        <v>3095.5218463764013</v>
      </c>
      <c r="AH24" s="37"/>
      <c r="AI24" s="77">
        <v>3279.0613789860163</v>
      </c>
      <c r="AJ24" s="147"/>
      <c r="AK24" s="77">
        <v>3314.2453726949893</v>
      </c>
      <c r="AL24" s="147"/>
      <c r="AM24" s="77">
        <v>3420.6405132162727</v>
      </c>
      <c r="AN24" s="147"/>
      <c r="AO24" s="77">
        <v>3524.5941233158082</v>
      </c>
      <c r="AP24" s="104" t="s">
        <v>202</v>
      </c>
      <c r="AQ24" s="77" t="s">
        <v>187</v>
      </c>
      <c r="AR24" s="37"/>
      <c r="AS24" s="77" t="s">
        <v>187</v>
      </c>
      <c r="AT24" s="37"/>
      <c r="AU24" s="33"/>
      <c r="AV24" s="18" t="s">
        <v>35</v>
      </c>
      <c r="AW24" s="25"/>
    </row>
    <row r="25" spans="2:56"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69"/>
      <c r="AA25" s="40"/>
      <c r="AB25" s="169"/>
      <c r="AC25" s="40"/>
      <c r="AD25" s="147"/>
      <c r="AE25" s="40"/>
      <c r="AF25" s="140"/>
      <c r="AG25" s="40"/>
      <c r="AH25" s="37"/>
      <c r="AI25" s="40"/>
      <c r="AJ25" s="37"/>
      <c r="AK25" s="39"/>
      <c r="AL25" s="37"/>
      <c r="AM25" s="37"/>
      <c r="AN25" s="37"/>
      <c r="AO25" s="254"/>
      <c r="AP25" s="37"/>
      <c r="AQ25" s="37"/>
      <c r="AR25" s="37"/>
      <c r="AS25" s="39"/>
      <c r="AT25" s="37"/>
      <c r="AU25" s="33"/>
      <c r="AV25" s="38"/>
      <c r="AW25" s="25"/>
    </row>
    <row r="26" spans="2:56" ht="11.25" customHeight="1" x14ac:dyDescent="0.2">
      <c r="B26" s="65">
        <v>10</v>
      </c>
      <c r="C26" s="65"/>
      <c r="D26" s="67" t="s">
        <v>14</v>
      </c>
      <c r="E26" s="34"/>
      <c r="F26" s="36"/>
      <c r="G26" s="34"/>
      <c r="H26" s="36"/>
      <c r="I26" s="34"/>
      <c r="J26" s="36"/>
      <c r="K26" s="97">
        <v>8833.5959653326536</v>
      </c>
      <c r="L26" s="147"/>
      <c r="M26" s="97">
        <v>8657.8251726784365</v>
      </c>
      <c r="N26" s="97"/>
      <c r="O26" s="97">
        <v>8936.0404200000012</v>
      </c>
      <c r="P26" s="97"/>
      <c r="Q26" s="97">
        <v>9616.8214910973038</v>
      </c>
      <c r="R26" s="97"/>
      <c r="S26" s="97">
        <v>10260.540999999999</v>
      </c>
      <c r="T26" s="97"/>
      <c r="U26" s="97">
        <v>11146.221000000001</v>
      </c>
      <c r="V26" s="97"/>
      <c r="W26" s="97">
        <v>11321.333488000002</v>
      </c>
      <c r="X26" s="97"/>
      <c r="Y26" s="97">
        <v>11155.415369</v>
      </c>
      <c r="Z26" s="97"/>
      <c r="AA26" s="97">
        <v>11378.47634401426</v>
      </c>
      <c r="AB26" s="97"/>
      <c r="AC26" s="97">
        <v>11792.138006190546</v>
      </c>
      <c r="AD26" s="184"/>
      <c r="AE26" s="97">
        <v>11841.664720882367</v>
      </c>
      <c r="AF26" s="191"/>
      <c r="AG26" s="97">
        <v>12121.177504656727</v>
      </c>
      <c r="AH26" s="185"/>
      <c r="AI26" s="97">
        <v>12649.943776457514</v>
      </c>
      <c r="AJ26" s="184"/>
      <c r="AK26" s="97">
        <v>12800.31148412019</v>
      </c>
      <c r="AL26" s="184"/>
      <c r="AM26" s="97">
        <v>13330.6123854696</v>
      </c>
      <c r="AN26" s="184"/>
      <c r="AO26" s="223">
        <v>13546.798247255469</v>
      </c>
      <c r="AP26" s="104" t="s">
        <v>202</v>
      </c>
      <c r="AQ26" s="97">
        <v>7157.7283327192608</v>
      </c>
      <c r="AR26" s="36"/>
      <c r="AS26" s="97">
        <v>0</v>
      </c>
      <c r="AT26" s="36"/>
      <c r="AU26" s="33"/>
      <c r="AV26" s="67" t="s">
        <v>29</v>
      </c>
      <c r="AW26" s="25"/>
      <c r="AX26" s="203"/>
    </row>
    <row r="27" spans="2:56"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5"/>
      <c r="AA27" s="59"/>
      <c r="AB27" s="145"/>
      <c r="AC27" s="59"/>
      <c r="AD27" s="146"/>
      <c r="AE27" s="59"/>
      <c r="AF27" s="146"/>
      <c r="AG27" s="59"/>
      <c r="AH27" s="63"/>
      <c r="AI27" s="59"/>
      <c r="AJ27" s="63"/>
      <c r="AK27" s="59"/>
      <c r="AL27" s="63"/>
      <c r="AM27" s="63"/>
      <c r="AN27" s="63"/>
      <c r="AO27" s="63"/>
      <c r="AP27" s="63"/>
      <c r="AQ27" s="63"/>
      <c r="AR27" s="63"/>
      <c r="AS27" s="59"/>
      <c r="AT27" s="63"/>
      <c r="AU27" s="31"/>
      <c r="AV27" s="58"/>
      <c r="AW27" s="25"/>
    </row>
    <row r="28" spans="2:56" ht="6" customHeight="1" x14ac:dyDescent="0.2">
      <c r="B28" s="38"/>
      <c r="C28" s="38"/>
      <c r="D28" s="38"/>
      <c r="E28" s="39"/>
      <c r="F28" s="40"/>
      <c r="G28" s="39"/>
      <c r="H28" s="40"/>
      <c r="I28" s="39"/>
      <c r="J28" s="40"/>
      <c r="K28" s="39"/>
      <c r="L28" s="39"/>
      <c r="M28" s="39"/>
      <c r="N28" s="39"/>
      <c r="O28" s="39"/>
      <c r="P28" s="39"/>
      <c r="Q28" s="39"/>
      <c r="R28" s="39"/>
      <c r="S28" s="39"/>
      <c r="T28" s="39"/>
      <c r="U28" s="39"/>
      <c r="V28" s="39"/>
      <c r="W28" s="39"/>
      <c r="X28" s="39"/>
      <c r="Y28" s="39"/>
      <c r="Z28" s="209"/>
      <c r="AA28" s="39"/>
      <c r="AB28" s="209"/>
      <c r="AC28" s="39"/>
      <c r="AD28" s="140"/>
      <c r="AE28" s="39"/>
      <c r="AF28" s="140"/>
      <c r="AG28" s="39"/>
      <c r="AH28" s="37"/>
      <c r="AI28" s="39"/>
      <c r="AJ28" s="37"/>
      <c r="AK28" s="39"/>
      <c r="AL28" s="37"/>
      <c r="AM28" s="37"/>
      <c r="AN28" s="37"/>
      <c r="AO28" s="37"/>
      <c r="AP28" s="37"/>
      <c r="AQ28" s="37"/>
      <c r="AR28" s="37"/>
      <c r="AS28" s="39"/>
      <c r="AT28" s="37"/>
      <c r="AU28" s="208"/>
      <c r="AV28" s="38"/>
      <c r="AW28" s="25"/>
    </row>
    <row r="29" spans="2:56" x14ac:dyDescent="0.2">
      <c r="B29" s="210" t="s">
        <v>188</v>
      </c>
      <c r="C29" s="207"/>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6" ht="14.25" customHeight="1" x14ac:dyDescent="0.2">
      <c r="B30" s="38" t="s">
        <v>189</v>
      </c>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6" ht="6" customHeight="1" x14ac:dyDescent="0.2">
      <c r="B31" s="38"/>
      <c r="C31" s="38"/>
      <c r="D31" s="38"/>
      <c r="E31" s="39"/>
      <c r="F31" s="40"/>
      <c r="G31" s="39"/>
      <c r="H31" s="40"/>
      <c r="I31" s="39"/>
      <c r="J31" s="40"/>
      <c r="K31" s="39"/>
      <c r="L31" s="40"/>
      <c r="M31" s="39"/>
      <c r="N31" s="40"/>
      <c r="O31" s="39"/>
      <c r="P31" s="40"/>
      <c r="Q31" s="39"/>
      <c r="R31" s="40"/>
      <c r="S31" s="40"/>
      <c r="T31" s="42"/>
      <c r="U31" s="39"/>
      <c r="V31" s="40"/>
      <c r="W31" s="39"/>
      <c r="X31" s="40"/>
      <c r="Y31" s="39"/>
      <c r="Z31" s="43"/>
      <c r="AA31" s="39"/>
      <c r="AB31" s="43"/>
      <c r="AC31" s="39"/>
      <c r="AD31" s="37"/>
      <c r="AE31" s="39"/>
      <c r="AF31" s="37"/>
      <c r="AG31" s="39"/>
      <c r="AH31" s="37"/>
      <c r="AI31" s="39"/>
      <c r="AJ31" s="37"/>
      <c r="AK31" s="39"/>
      <c r="AL31" s="37"/>
      <c r="AM31" s="37"/>
      <c r="AN31" s="37"/>
      <c r="AO31" s="37"/>
      <c r="AP31" s="37"/>
      <c r="AQ31" s="37"/>
      <c r="AR31" s="37"/>
      <c r="AS31" s="39"/>
      <c r="AT31" s="37"/>
      <c r="AU31" s="33"/>
      <c r="AV31" s="38"/>
      <c r="AW31" s="25"/>
    </row>
    <row r="32" spans="2:56"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64"/>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ht="18.75" customHeight="1" x14ac:dyDescent="0.2">
      <c r="B35" s="22" t="s">
        <v>82</v>
      </c>
      <c r="C35" s="6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x14ac:dyDescent="0.2">
      <c r="B36" s="178" t="s">
        <v>114</v>
      </c>
      <c r="C36" s="22"/>
      <c r="D36" s="23"/>
      <c r="E36" s="23"/>
      <c r="F36" s="23"/>
      <c r="G36" s="23"/>
      <c r="H36" s="23"/>
      <c r="I36" s="23"/>
      <c r="J36" s="23"/>
      <c r="K36" s="23"/>
      <c r="L36" s="23"/>
      <c r="M36" s="23"/>
      <c r="N36" s="23"/>
      <c r="O36" s="23"/>
      <c r="P36" s="23"/>
      <c r="Q36" s="23"/>
      <c r="R36" s="23"/>
    </row>
    <row r="37" spans="2:51" ht="6" customHeight="1" x14ac:dyDescent="0.2">
      <c r="B37" s="23"/>
      <c r="C37" s="23"/>
      <c r="D37" s="23"/>
      <c r="E37" s="23"/>
      <c r="F37" s="23"/>
      <c r="G37" s="23"/>
      <c r="H37" s="23"/>
      <c r="I37" s="23"/>
      <c r="J37" s="23"/>
      <c r="K37" s="23"/>
      <c r="L37" s="23"/>
      <c r="M37" s="23"/>
      <c r="N37" s="23"/>
      <c r="O37" s="23"/>
      <c r="P37" s="23"/>
      <c r="Q37" s="23"/>
      <c r="R37" s="23"/>
    </row>
    <row r="38" spans="2:51" ht="6" customHeight="1" x14ac:dyDescent="0.2">
      <c r="B38" s="26"/>
      <c r="C38" s="26"/>
      <c r="D38" s="26"/>
      <c r="E38" s="26"/>
      <c r="F38" s="26"/>
      <c r="G38" s="26"/>
      <c r="H38" s="26"/>
      <c r="I38" s="26"/>
      <c r="J38" s="26"/>
      <c r="K38" s="26"/>
      <c r="L38" s="26"/>
      <c r="M38" s="26"/>
      <c r="N38" s="26"/>
      <c r="O38" s="26"/>
      <c r="P38" s="26"/>
      <c r="Q38" s="26"/>
      <c r="R38" s="26"/>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row>
    <row r="39" spans="2:51" ht="6" customHeight="1" x14ac:dyDescent="0.2">
      <c r="B39" s="24"/>
      <c r="C39" s="24"/>
      <c r="D39" s="24"/>
      <c r="E39" s="24"/>
      <c r="F39" s="24"/>
      <c r="G39" s="24"/>
      <c r="H39" s="24"/>
      <c r="I39" s="24"/>
      <c r="J39" s="24"/>
      <c r="K39" s="24"/>
      <c r="L39" s="24"/>
      <c r="M39" s="24"/>
      <c r="N39" s="24"/>
      <c r="O39" s="24"/>
      <c r="P39" s="24"/>
      <c r="Q39" s="24"/>
      <c r="R39" s="24"/>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row>
    <row r="40" spans="2:51" ht="14.25" customHeight="1" x14ac:dyDescent="0.2">
      <c r="B40" s="305" t="s">
        <v>30</v>
      </c>
      <c r="C40" s="305"/>
      <c r="D40" s="305"/>
      <c r="E40" s="308">
        <v>2000</v>
      </c>
      <c r="F40" s="309"/>
      <c r="G40" s="308">
        <v>2001</v>
      </c>
      <c r="H40" s="309"/>
      <c r="I40" s="308">
        <v>2002</v>
      </c>
      <c r="J40" s="309"/>
      <c r="K40" s="136">
        <v>2003</v>
      </c>
      <c r="L40" s="24"/>
      <c r="M40" s="136">
        <v>2004</v>
      </c>
      <c r="N40" s="24"/>
      <c r="O40" s="136">
        <v>2005</v>
      </c>
      <c r="P40" s="24"/>
      <c r="Q40" s="136">
        <v>2006</v>
      </c>
      <c r="R40" s="24"/>
      <c r="S40" s="136">
        <v>2007</v>
      </c>
      <c r="T40" s="24"/>
      <c r="U40" s="136">
        <v>2008</v>
      </c>
      <c r="V40" s="24"/>
      <c r="W40" s="136">
        <v>2009</v>
      </c>
      <c r="X40" s="24"/>
      <c r="Y40" s="136">
        <v>2010</v>
      </c>
      <c r="Z40" s="24"/>
      <c r="AA40" s="136">
        <v>2011</v>
      </c>
      <c r="AB40" s="24"/>
      <c r="AC40" s="136">
        <v>2012</v>
      </c>
      <c r="AD40" s="24"/>
      <c r="AE40" s="136">
        <v>2013</v>
      </c>
      <c r="AF40" s="138"/>
      <c r="AG40" s="130">
        <v>2014</v>
      </c>
      <c r="AH40" s="24"/>
      <c r="AI40" s="130">
        <v>2015</v>
      </c>
      <c r="AJ40" s="24"/>
      <c r="AK40" s="130">
        <v>2016</v>
      </c>
      <c r="AL40" s="24"/>
      <c r="AM40" s="198">
        <v>2017</v>
      </c>
      <c r="AN40" s="24"/>
      <c r="AO40" s="247">
        <v>2018</v>
      </c>
      <c r="AP40" s="24"/>
      <c r="AQ40" s="247">
        <v>2019</v>
      </c>
      <c r="AR40" s="24"/>
      <c r="AS40" s="198">
        <v>2020</v>
      </c>
      <c r="AT40" s="24"/>
      <c r="AU40" s="305" t="s">
        <v>28</v>
      </c>
      <c r="AV40" s="305"/>
      <c r="AW40" s="25"/>
    </row>
    <row r="41" spans="2:51" ht="6" customHeight="1" x14ac:dyDescent="0.2">
      <c r="B41" s="28"/>
      <c r="C41" s="28"/>
      <c r="D41" s="28"/>
      <c r="E41" s="29"/>
      <c r="F41" s="30"/>
      <c r="G41" s="29"/>
      <c r="H41" s="30"/>
      <c r="I41" s="29"/>
      <c r="J41" s="30"/>
      <c r="K41" s="73"/>
      <c r="L41" s="27"/>
      <c r="M41" s="73"/>
      <c r="N41" s="27"/>
      <c r="O41" s="73"/>
      <c r="P41" s="27"/>
      <c r="Q41" s="73"/>
      <c r="R41" s="27"/>
      <c r="S41" s="73"/>
      <c r="T41" s="27"/>
      <c r="U41" s="73"/>
      <c r="V41" s="27"/>
      <c r="W41" s="73"/>
      <c r="X41" s="27"/>
      <c r="Y41" s="73"/>
      <c r="Z41" s="27"/>
      <c r="AA41" s="73"/>
      <c r="AB41" s="27"/>
      <c r="AC41" s="73"/>
      <c r="AD41" s="27"/>
      <c r="AE41" s="73"/>
      <c r="AF41" s="32"/>
      <c r="AG41" s="31"/>
      <c r="AH41" s="32"/>
      <c r="AI41" s="31"/>
      <c r="AJ41" s="32"/>
      <c r="AK41" s="31"/>
      <c r="AL41" s="32"/>
      <c r="AM41" s="32"/>
      <c r="AN41" s="32"/>
      <c r="AO41" s="216"/>
      <c r="AP41" s="32"/>
      <c r="AQ41" s="32"/>
      <c r="AR41" s="32"/>
      <c r="AS41" s="31"/>
      <c r="AT41" s="32"/>
      <c r="AU41" s="28"/>
      <c r="AV41" s="28"/>
      <c r="AW41" s="25"/>
    </row>
    <row r="42" spans="2:51" ht="6" customHeight="1" x14ac:dyDescent="0.2">
      <c r="B42" s="18"/>
      <c r="C42" s="18"/>
      <c r="D42" s="18" t="s">
        <v>83</v>
      </c>
      <c r="E42" s="18"/>
      <c r="F42" s="18"/>
      <c r="G42" s="18"/>
      <c r="H42" s="18"/>
      <c r="I42" s="18"/>
      <c r="J42" s="18"/>
      <c r="K42" s="144"/>
      <c r="L42" s="144"/>
      <c r="M42" s="144"/>
      <c r="N42" s="144"/>
      <c r="O42" s="144"/>
      <c r="P42" s="144"/>
      <c r="Q42" s="144"/>
      <c r="R42" s="144"/>
      <c r="S42" s="144"/>
      <c r="T42" s="144"/>
      <c r="U42" s="144"/>
      <c r="V42" s="144"/>
      <c r="W42" s="144"/>
      <c r="X42" s="144"/>
      <c r="Y42" s="144"/>
      <c r="Z42" s="144"/>
      <c r="AA42" s="144"/>
      <c r="AB42" s="144"/>
      <c r="AC42" s="144"/>
      <c r="AD42" s="144"/>
      <c r="AE42" s="144"/>
      <c r="AF42" s="33"/>
      <c r="AG42" s="18"/>
      <c r="AH42" s="18"/>
      <c r="AI42" s="18"/>
      <c r="AJ42" s="18"/>
      <c r="AK42" s="18"/>
      <c r="AL42" s="18"/>
      <c r="AM42" s="196"/>
      <c r="AN42" s="196"/>
      <c r="AO42" s="196"/>
      <c r="AP42" s="196"/>
      <c r="AQ42" s="196"/>
      <c r="AR42" s="196"/>
      <c r="AS42" s="196"/>
      <c r="AT42" s="196"/>
      <c r="AU42" s="18"/>
      <c r="AV42" s="18"/>
      <c r="AW42" s="25"/>
    </row>
    <row r="43" spans="2:51" ht="10.5" customHeight="1" x14ac:dyDescent="0.2">
      <c r="B43" s="17">
        <v>1</v>
      </c>
      <c r="C43" s="20"/>
      <c r="D43" s="18" t="s">
        <v>0</v>
      </c>
      <c r="E43" s="39"/>
      <c r="F43" s="40"/>
      <c r="G43" s="39"/>
      <c r="H43" s="40"/>
      <c r="I43" s="39"/>
      <c r="J43" s="40"/>
      <c r="K43" s="139" t="s">
        <v>187</v>
      </c>
      <c r="L43" s="139"/>
      <c r="M43" s="139">
        <v>144.79303188729114</v>
      </c>
      <c r="N43" s="147"/>
      <c r="O43" s="139">
        <v>146.74211994204791</v>
      </c>
      <c r="P43" s="139"/>
      <c r="Q43" s="139">
        <v>152.04512212785406</v>
      </c>
      <c r="R43" s="139"/>
      <c r="S43" s="139">
        <v>161.53237358372067</v>
      </c>
      <c r="T43" s="139"/>
      <c r="U43" s="139">
        <v>171.87018592330531</v>
      </c>
      <c r="V43" s="139"/>
      <c r="W43" s="139">
        <v>179.57759647114946</v>
      </c>
      <c r="X43" s="139"/>
      <c r="Y43" s="139">
        <v>177.62578795819323</v>
      </c>
      <c r="Z43" s="139"/>
      <c r="AA43" s="139">
        <v>181.39709079628221</v>
      </c>
      <c r="AB43" s="139"/>
      <c r="AC43" s="139">
        <v>189.28919658993854</v>
      </c>
      <c r="AD43" s="140"/>
      <c r="AE43" s="139">
        <v>194.40737328201632</v>
      </c>
      <c r="AF43" s="147"/>
      <c r="AG43" s="139">
        <v>202.69885177641336</v>
      </c>
      <c r="AH43" s="37"/>
      <c r="AI43" s="139">
        <v>209.69086898452889</v>
      </c>
      <c r="AJ43" s="37"/>
      <c r="AK43" s="139">
        <v>214.8444060075015</v>
      </c>
      <c r="AL43" s="147"/>
      <c r="AM43" s="139">
        <v>224.52062612542284</v>
      </c>
      <c r="AN43" s="104" t="s">
        <v>202</v>
      </c>
      <c r="AO43" s="139">
        <v>232.89323471618508</v>
      </c>
      <c r="AP43" s="104" t="s">
        <v>202</v>
      </c>
      <c r="AQ43" s="139">
        <v>250.53291062184837</v>
      </c>
      <c r="AR43" s="37"/>
      <c r="AS43" s="139" t="s">
        <v>187</v>
      </c>
      <c r="AT43" s="37"/>
      <c r="AU43" s="104" t="s">
        <v>202</v>
      </c>
      <c r="AV43" s="18" t="s">
        <v>32</v>
      </c>
      <c r="AW43" s="25"/>
    </row>
    <row r="44" spans="2:51" ht="10.5" customHeight="1" x14ac:dyDescent="0.2">
      <c r="B44" s="16">
        <v>2</v>
      </c>
      <c r="C44" s="16"/>
      <c r="D44" s="18" t="s">
        <v>1</v>
      </c>
      <c r="E44" s="39"/>
      <c r="F44" s="40"/>
      <c r="G44" s="39"/>
      <c r="H44" s="40"/>
      <c r="I44" s="39"/>
      <c r="J44" s="40"/>
      <c r="K44" s="139" t="s">
        <v>187</v>
      </c>
      <c r="L44" s="139"/>
      <c r="M44" s="139">
        <v>144.54359005791778</v>
      </c>
      <c r="N44" s="147"/>
      <c r="O44" s="139">
        <v>147.66448582501388</v>
      </c>
      <c r="P44" s="139"/>
      <c r="Q44" s="139">
        <v>153.42767804227668</v>
      </c>
      <c r="R44" s="139"/>
      <c r="S44" s="139">
        <v>164.32732460308807</v>
      </c>
      <c r="T44" s="139"/>
      <c r="U44" s="139">
        <v>175.32770285035951</v>
      </c>
      <c r="V44" s="139"/>
      <c r="W44" s="139">
        <v>180.00697206745562</v>
      </c>
      <c r="X44" s="139"/>
      <c r="Y44" s="139">
        <v>177.43037652874403</v>
      </c>
      <c r="Z44" s="139"/>
      <c r="AA44" s="139">
        <v>183.05668633340272</v>
      </c>
      <c r="AB44" s="139"/>
      <c r="AC44" s="139">
        <v>190.87537715975083</v>
      </c>
      <c r="AD44" s="140"/>
      <c r="AE44" s="139">
        <v>196.75328151053301</v>
      </c>
      <c r="AF44" s="147"/>
      <c r="AG44" s="139">
        <v>203.69127804414092</v>
      </c>
      <c r="AH44" s="37"/>
      <c r="AI44" s="139">
        <v>211.29634385191466</v>
      </c>
      <c r="AJ44" s="37"/>
      <c r="AK44" s="139">
        <v>217.44319221563973</v>
      </c>
      <c r="AL44" s="147"/>
      <c r="AM44" s="139">
        <v>226.37997322084212</v>
      </c>
      <c r="AN44" s="104" t="s">
        <v>202</v>
      </c>
      <c r="AO44" s="139">
        <v>237.49989841099455</v>
      </c>
      <c r="AP44" s="104" t="s">
        <v>202</v>
      </c>
      <c r="AQ44" s="139">
        <v>254.03191747821691</v>
      </c>
      <c r="AR44" s="37"/>
      <c r="AS44" s="139" t="s">
        <v>187</v>
      </c>
      <c r="AT44" s="37"/>
      <c r="AU44" s="33"/>
      <c r="AV44" s="18" t="s">
        <v>33</v>
      </c>
      <c r="AW44" s="25"/>
      <c r="AY44" s="44"/>
    </row>
    <row r="45" spans="2:51" ht="10.5" customHeight="1" x14ac:dyDescent="0.2">
      <c r="B45" s="16">
        <v>3</v>
      </c>
      <c r="C45" s="16"/>
      <c r="D45" s="18" t="s">
        <v>2</v>
      </c>
      <c r="E45" s="39"/>
      <c r="F45" s="35"/>
      <c r="G45" s="39"/>
      <c r="H45" s="35"/>
      <c r="I45" s="39"/>
      <c r="J45" s="35"/>
      <c r="K45" s="139" t="s">
        <v>187</v>
      </c>
      <c r="L45" s="139"/>
      <c r="M45" s="139">
        <v>145.29080623207727</v>
      </c>
      <c r="N45" s="147"/>
      <c r="O45" s="139">
        <v>148.76891368870062</v>
      </c>
      <c r="P45" s="139"/>
      <c r="Q45" s="139">
        <v>155.44773159559216</v>
      </c>
      <c r="R45" s="139"/>
      <c r="S45" s="139">
        <v>166.74246854387678</v>
      </c>
      <c r="T45" s="139"/>
      <c r="U45" s="139">
        <v>178.49852599325919</v>
      </c>
      <c r="V45" s="139"/>
      <c r="W45" s="139">
        <v>179.25759024997538</v>
      </c>
      <c r="X45" s="139"/>
      <c r="Y45" s="139">
        <v>178.81729422422751</v>
      </c>
      <c r="Z45" s="139"/>
      <c r="AA45" s="139">
        <v>185.68850863581886</v>
      </c>
      <c r="AB45" s="139"/>
      <c r="AC45" s="139">
        <v>191.43208081524986</v>
      </c>
      <c r="AD45" s="140"/>
      <c r="AE45" s="139">
        <v>198.87336038605963</v>
      </c>
      <c r="AF45" s="147"/>
      <c r="AG45" s="139">
        <v>204.72204133951186</v>
      </c>
      <c r="AH45" s="37"/>
      <c r="AI45" s="139">
        <v>212.47603459780555</v>
      </c>
      <c r="AJ45" s="37"/>
      <c r="AK45" s="139">
        <v>218.48443799606321</v>
      </c>
      <c r="AL45" s="147"/>
      <c r="AM45" s="139">
        <v>227.49328902438438</v>
      </c>
      <c r="AN45" s="104" t="s">
        <v>202</v>
      </c>
      <c r="AO45" s="139">
        <v>241.72701913325528</v>
      </c>
      <c r="AP45" s="104" t="s">
        <v>202</v>
      </c>
      <c r="AQ45" s="139" t="s">
        <v>187</v>
      </c>
      <c r="AR45" s="37"/>
      <c r="AS45" s="139" t="s">
        <v>187</v>
      </c>
      <c r="AT45" s="37"/>
      <c r="AU45" s="33"/>
      <c r="AV45" s="18" t="s">
        <v>34</v>
      </c>
      <c r="AW45" s="25"/>
    </row>
    <row r="46" spans="2:51" ht="10.5" customHeight="1" x14ac:dyDescent="0.2">
      <c r="B46" s="16">
        <v>4</v>
      </c>
      <c r="C46" s="16"/>
      <c r="D46" s="18" t="s">
        <v>3</v>
      </c>
      <c r="E46" s="39"/>
      <c r="F46" s="35"/>
      <c r="G46" s="39"/>
      <c r="H46" s="35"/>
      <c r="I46" s="39"/>
      <c r="J46" s="35"/>
      <c r="K46" s="139">
        <v>144.91633269861501</v>
      </c>
      <c r="L46" s="147"/>
      <c r="M46" s="139">
        <v>146.65610014003195</v>
      </c>
      <c r="N46" s="139"/>
      <c r="O46" s="139">
        <v>150.09741784623455</v>
      </c>
      <c r="P46" s="139"/>
      <c r="Q46" s="139">
        <v>159.0670088078665</v>
      </c>
      <c r="R46" s="139"/>
      <c r="S46" s="139">
        <v>169.067836738122</v>
      </c>
      <c r="T46" s="139"/>
      <c r="U46" s="139">
        <v>178.92852298011752</v>
      </c>
      <c r="V46" s="139"/>
      <c r="W46" s="139">
        <v>179.09519654620883</v>
      </c>
      <c r="X46" s="139"/>
      <c r="Y46" s="139">
        <v>179.34275833026015</v>
      </c>
      <c r="Z46" s="139"/>
      <c r="AA46" s="139">
        <v>187.05475778202663</v>
      </c>
      <c r="AB46" s="139"/>
      <c r="AC46" s="139">
        <v>193.16309456241984</v>
      </c>
      <c r="AD46" s="140"/>
      <c r="AE46" s="139">
        <v>200.70613483348251</v>
      </c>
      <c r="AF46" s="147"/>
      <c r="AG46" s="139">
        <v>207.27957172014499</v>
      </c>
      <c r="AH46" s="37"/>
      <c r="AI46" s="139">
        <v>214.43362335825356</v>
      </c>
      <c r="AJ46" s="37"/>
      <c r="AK46" s="139">
        <v>220.94509943084583</v>
      </c>
      <c r="AL46" s="147"/>
      <c r="AM46" s="139">
        <v>229.81588439973285</v>
      </c>
      <c r="AN46" s="104" t="s">
        <v>202</v>
      </c>
      <c r="AO46" s="139">
        <v>246.49039284230639</v>
      </c>
      <c r="AP46" s="104" t="s">
        <v>202</v>
      </c>
      <c r="AQ46" s="139" t="s">
        <v>187</v>
      </c>
      <c r="AR46" s="37"/>
      <c r="AS46" s="139" t="s">
        <v>187</v>
      </c>
      <c r="AT46" s="37"/>
      <c r="AU46" s="33"/>
      <c r="AV46" s="18" t="s">
        <v>35</v>
      </c>
      <c r="AW46" s="25"/>
    </row>
    <row r="47" spans="2:51" ht="6" customHeight="1" x14ac:dyDescent="0.2">
      <c r="B47" s="45"/>
      <c r="C47" s="45"/>
      <c r="D47" s="46"/>
      <c r="E47" s="47"/>
      <c r="F47" s="48"/>
      <c r="G47" s="47"/>
      <c r="H47" s="48"/>
      <c r="I47" s="47"/>
      <c r="J47" s="48"/>
      <c r="K47" s="48"/>
      <c r="L47" s="48"/>
      <c r="M47" s="48"/>
      <c r="N47" s="48"/>
      <c r="O47" s="48"/>
      <c r="P47" s="48"/>
      <c r="Q47" s="48"/>
      <c r="R47" s="48"/>
      <c r="S47" s="48"/>
      <c r="T47" s="48"/>
      <c r="U47" s="48"/>
      <c r="V47" s="48"/>
      <c r="W47" s="48"/>
      <c r="X47" s="48"/>
      <c r="Y47" s="48"/>
      <c r="Z47" s="148"/>
      <c r="AA47" s="48"/>
      <c r="AB47" s="148"/>
      <c r="AC47" s="48"/>
      <c r="AD47" s="149"/>
      <c r="AE47" s="48"/>
      <c r="AF47" s="149"/>
      <c r="AG47" s="47"/>
      <c r="AH47" s="51"/>
      <c r="AI47" s="47"/>
      <c r="AJ47" s="51"/>
      <c r="AK47" s="47"/>
      <c r="AL47" s="51"/>
      <c r="AM47" s="51"/>
      <c r="AN47" s="51"/>
      <c r="AO47" s="51"/>
      <c r="AP47" s="51"/>
      <c r="AQ47" s="51"/>
      <c r="AR47" s="51"/>
      <c r="AS47" s="47"/>
      <c r="AT47" s="51"/>
      <c r="AU47" s="52"/>
      <c r="AV47" s="46"/>
      <c r="AW47" s="25"/>
    </row>
    <row r="48" spans="2:51" ht="6" customHeight="1" x14ac:dyDescent="0.2">
      <c r="B48" s="16"/>
      <c r="C48" s="16"/>
      <c r="D48" s="38"/>
      <c r="E48" s="41"/>
      <c r="F48" s="33"/>
      <c r="G48" s="41"/>
      <c r="H48" s="33"/>
      <c r="I48" s="41"/>
      <c r="J48" s="33"/>
      <c r="K48" s="41"/>
      <c r="L48" s="33"/>
      <c r="M48" s="41"/>
      <c r="N48" s="33"/>
      <c r="O48" s="41"/>
      <c r="P48" s="33"/>
      <c r="Q48" s="41"/>
      <c r="R48" s="33"/>
      <c r="S48" s="41"/>
      <c r="T48" s="33"/>
      <c r="U48" s="41"/>
      <c r="V48" s="33"/>
      <c r="W48" s="41"/>
      <c r="X48" s="33"/>
      <c r="Y48" s="41"/>
      <c r="Z48" s="33"/>
      <c r="AA48" s="41"/>
      <c r="AB48" s="33"/>
      <c r="AC48" s="41"/>
      <c r="AD48" s="33"/>
      <c r="AE48" s="41"/>
      <c r="AF48" s="33"/>
      <c r="AG48" s="41"/>
      <c r="AH48" s="33"/>
      <c r="AI48" s="41"/>
      <c r="AJ48" s="33"/>
      <c r="AK48" s="41"/>
      <c r="AL48" s="33"/>
      <c r="AM48" s="197"/>
      <c r="AN48" s="197"/>
      <c r="AO48" s="197"/>
      <c r="AP48" s="197"/>
      <c r="AQ48" s="197"/>
      <c r="AR48" s="197"/>
      <c r="AS48" s="41"/>
      <c r="AT48" s="197"/>
      <c r="AU48" s="33"/>
      <c r="AV48" s="38"/>
      <c r="AW48" s="25"/>
    </row>
    <row r="49" spans="2:51" s="53" customFormat="1" ht="12.75" customHeight="1" x14ac:dyDescent="0.2">
      <c r="B49" s="305" t="s">
        <v>40</v>
      </c>
      <c r="C49" s="305"/>
      <c r="D49" s="305"/>
      <c r="E49" s="296"/>
      <c r="F49" s="296"/>
      <c r="G49" s="296"/>
      <c r="H49" s="296"/>
      <c r="I49" s="296"/>
      <c r="J49" s="296"/>
      <c r="K49" s="306"/>
      <c r="L49" s="306"/>
      <c r="M49" s="306"/>
      <c r="N49" s="306"/>
      <c r="O49" s="306"/>
      <c r="P49" s="306"/>
      <c r="Q49" s="306"/>
      <c r="R49" s="306"/>
      <c r="S49" s="306"/>
      <c r="T49" s="306"/>
      <c r="U49" s="306"/>
      <c r="V49" s="306"/>
      <c r="W49" s="306"/>
      <c r="X49" s="306"/>
      <c r="Y49" s="306"/>
      <c r="Z49" s="306"/>
      <c r="AA49" s="33"/>
      <c r="AB49" s="33"/>
      <c r="AC49" s="306"/>
      <c r="AD49" s="306"/>
      <c r="AE49" s="306"/>
      <c r="AF49" s="306"/>
      <c r="AG49" s="296"/>
      <c r="AH49" s="296"/>
      <c r="AI49" s="296"/>
      <c r="AJ49" s="296"/>
      <c r="AK49" s="296"/>
      <c r="AL49" s="296"/>
      <c r="AM49" s="195"/>
      <c r="AN49" s="195"/>
      <c r="AO49" s="195"/>
      <c r="AP49" s="195"/>
      <c r="AQ49" s="195"/>
      <c r="AR49" s="195"/>
      <c r="AS49" s="296"/>
      <c r="AT49" s="296"/>
      <c r="AU49" s="305" t="s">
        <v>42</v>
      </c>
      <c r="AV49" s="305"/>
      <c r="AW49" s="54"/>
    </row>
    <row r="50" spans="2:51" s="53" customFormat="1" ht="12.75" customHeight="1" x14ac:dyDescent="0.2">
      <c r="B50" s="305" t="s">
        <v>75</v>
      </c>
      <c r="C50" s="305"/>
      <c r="D50" s="305"/>
      <c r="E50" s="98"/>
      <c r="F50" s="98"/>
      <c r="G50" s="98"/>
      <c r="H50" s="98"/>
      <c r="I50" s="98"/>
      <c r="J50" s="98"/>
      <c r="K50" s="33"/>
      <c r="L50" s="33"/>
      <c r="M50" s="33"/>
      <c r="N50" s="33"/>
      <c r="O50" s="33"/>
      <c r="P50" s="33"/>
      <c r="Q50" s="33"/>
      <c r="R50" s="33"/>
      <c r="S50" s="33"/>
      <c r="T50" s="33"/>
      <c r="U50" s="33"/>
      <c r="V50" s="33"/>
      <c r="W50" s="33"/>
      <c r="X50" s="33"/>
      <c r="Y50" s="33"/>
      <c r="Z50" s="33"/>
      <c r="AA50" s="33"/>
      <c r="AB50" s="33"/>
      <c r="AC50" s="33"/>
      <c r="AD50" s="33"/>
      <c r="AE50" s="33"/>
      <c r="AF50" s="33"/>
      <c r="AG50" s="129"/>
      <c r="AH50" s="129"/>
      <c r="AI50" s="129"/>
      <c r="AJ50" s="129"/>
      <c r="AK50" s="129"/>
      <c r="AL50" s="129"/>
      <c r="AM50" s="195"/>
      <c r="AN50" s="195"/>
      <c r="AO50" s="195"/>
      <c r="AP50" s="195"/>
      <c r="AQ50" s="195"/>
      <c r="AR50" s="195"/>
      <c r="AS50" s="195"/>
      <c r="AT50" s="195"/>
      <c r="AU50" s="305" t="s">
        <v>76</v>
      </c>
      <c r="AV50" s="305"/>
      <c r="AW50" s="54"/>
    </row>
    <row r="51" spans="2:51" s="53" customFormat="1" ht="6" customHeight="1" x14ac:dyDescent="0.2">
      <c r="B51" s="55"/>
      <c r="C51" s="55"/>
      <c r="D51" s="55"/>
      <c r="E51" s="16"/>
      <c r="F51" s="16"/>
      <c r="G51" s="16"/>
      <c r="H51" s="16"/>
      <c r="I51" s="16"/>
      <c r="J51" s="16"/>
      <c r="K51" s="33"/>
      <c r="L51" s="33"/>
      <c r="M51" s="33"/>
      <c r="N51" s="33"/>
      <c r="O51" s="33"/>
      <c r="P51" s="33"/>
      <c r="Q51" s="33"/>
      <c r="R51" s="33"/>
      <c r="S51" s="33"/>
      <c r="T51" s="33"/>
      <c r="U51" s="33"/>
      <c r="V51" s="33"/>
      <c r="W51" s="33"/>
      <c r="X51" s="33"/>
      <c r="Y51" s="33"/>
      <c r="Z51" s="33"/>
      <c r="AA51" s="33"/>
      <c r="AB51" s="33"/>
      <c r="AC51" s="33"/>
      <c r="AD51" s="33"/>
      <c r="AE51" s="33"/>
      <c r="AF51" s="33"/>
      <c r="AG51" s="129"/>
      <c r="AH51" s="129"/>
      <c r="AI51" s="129"/>
      <c r="AJ51" s="129"/>
      <c r="AK51" s="129"/>
      <c r="AL51" s="129"/>
      <c r="AM51" s="195"/>
      <c r="AN51" s="195"/>
      <c r="AO51" s="195"/>
      <c r="AP51" s="195"/>
      <c r="AQ51" s="195"/>
      <c r="AR51" s="195"/>
      <c r="AS51" s="195"/>
      <c r="AT51" s="195"/>
      <c r="AU51" s="55"/>
      <c r="AV51" s="55"/>
      <c r="AW51" s="54"/>
    </row>
    <row r="52" spans="2:51" ht="4.5" customHeight="1" x14ac:dyDescent="0.2">
      <c r="B52" s="56"/>
      <c r="C52" s="56"/>
      <c r="D52" s="56"/>
      <c r="E52" s="56"/>
      <c r="F52" s="56"/>
      <c r="G52" s="56"/>
      <c r="H52" s="56"/>
      <c r="I52" s="56"/>
      <c r="J52" s="56"/>
      <c r="K52" s="57"/>
      <c r="L52" s="57"/>
      <c r="M52" s="57"/>
      <c r="N52" s="57"/>
      <c r="O52" s="57"/>
      <c r="P52" s="57"/>
      <c r="Q52" s="57"/>
      <c r="R52" s="57"/>
      <c r="S52" s="57"/>
      <c r="T52" s="57"/>
      <c r="U52" s="57"/>
      <c r="V52" s="57"/>
      <c r="W52" s="57"/>
      <c r="X52" s="57"/>
      <c r="Y52" s="57"/>
      <c r="Z52" s="57"/>
      <c r="AA52" s="57"/>
      <c r="AB52" s="57"/>
      <c r="AC52" s="57"/>
      <c r="AD52" s="57"/>
      <c r="AE52" s="57"/>
      <c r="AF52" s="57"/>
      <c r="AG52" s="56"/>
      <c r="AH52" s="56"/>
      <c r="AI52" s="56"/>
      <c r="AJ52" s="56"/>
      <c r="AK52" s="56"/>
      <c r="AL52" s="56"/>
      <c r="AM52" s="56"/>
      <c r="AN52" s="56"/>
      <c r="AO52" s="56"/>
      <c r="AP52" s="56"/>
      <c r="AQ52" s="56"/>
      <c r="AR52" s="56"/>
      <c r="AS52" s="56"/>
      <c r="AT52" s="56"/>
      <c r="AU52" s="56"/>
      <c r="AV52" s="56"/>
      <c r="AW52" s="25"/>
    </row>
    <row r="53" spans="2:51" ht="10.5" customHeight="1" x14ac:dyDescent="0.2">
      <c r="B53" s="16">
        <v>5</v>
      </c>
      <c r="C53" s="16"/>
      <c r="D53" s="18" t="s">
        <v>0</v>
      </c>
      <c r="E53" s="39"/>
      <c r="F53" s="40"/>
      <c r="G53" s="39"/>
      <c r="H53" s="40"/>
      <c r="I53" s="39"/>
      <c r="J53" s="40"/>
      <c r="K53" s="139" t="s">
        <v>187</v>
      </c>
      <c r="L53" s="139"/>
      <c r="M53" s="139">
        <v>8794.0638563941484</v>
      </c>
      <c r="N53" s="147"/>
      <c r="O53" s="139">
        <v>8660.3596112269388</v>
      </c>
      <c r="P53" s="139"/>
      <c r="Q53" s="139">
        <v>9082.2273903262758</v>
      </c>
      <c r="R53" s="139"/>
      <c r="S53" s="139">
        <v>9771.8676091041179</v>
      </c>
      <c r="T53" s="139"/>
      <c r="U53" s="139">
        <v>10474.056614474219</v>
      </c>
      <c r="V53" s="139"/>
      <c r="W53" s="139">
        <v>11256.22116705287</v>
      </c>
      <c r="X53" s="139"/>
      <c r="Y53" s="139">
        <v>11177.18615322085</v>
      </c>
      <c r="Z53" s="139"/>
      <c r="AA53" s="139">
        <v>11229.434671731889</v>
      </c>
      <c r="AB53" s="139"/>
      <c r="AC53" s="139">
        <v>11514.290990747231</v>
      </c>
      <c r="AD53" s="140"/>
      <c r="AE53" s="139">
        <v>11817.089310039704</v>
      </c>
      <c r="AF53" s="147"/>
      <c r="AG53" s="139">
        <v>11892.513228103275</v>
      </c>
      <c r="AH53" s="37"/>
      <c r="AI53" s="139">
        <v>12217.26729245758</v>
      </c>
      <c r="AJ53" s="147"/>
      <c r="AK53" s="139">
        <v>12658.052992073091</v>
      </c>
      <c r="AL53" s="147"/>
      <c r="AM53" s="139">
        <v>13002.084322023005</v>
      </c>
      <c r="AN53" s="140"/>
      <c r="AO53" s="139">
        <v>13378.394306465356</v>
      </c>
      <c r="AP53" s="104" t="s">
        <v>202</v>
      </c>
      <c r="AQ53" s="139">
        <v>13750.138199493522</v>
      </c>
      <c r="AR53" s="37"/>
      <c r="AS53" s="139" t="s">
        <v>187</v>
      </c>
      <c r="AT53" s="37"/>
      <c r="AU53" s="104" t="s">
        <v>202</v>
      </c>
      <c r="AV53" s="18" t="s">
        <v>32</v>
      </c>
      <c r="AW53" s="25"/>
    </row>
    <row r="54" spans="2:51" ht="10.5" customHeight="1" x14ac:dyDescent="0.2">
      <c r="B54" s="16">
        <v>6</v>
      </c>
      <c r="C54" s="16"/>
      <c r="D54" s="18" t="s">
        <v>1</v>
      </c>
      <c r="E54" s="39"/>
      <c r="F54" s="40"/>
      <c r="G54" s="39"/>
      <c r="H54" s="40"/>
      <c r="I54" s="39"/>
      <c r="J54" s="40"/>
      <c r="K54" s="139" t="s">
        <v>187</v>
      </c>
      <c r="L54" s="139"/>
      <c r="M54" s="139">
        <v>8726.9650400796254</v>
      </c>
      <c r="N54" s="147"/>
      <c r="O54" s="139">
        <v>8711.125276909992</v>
      </c>
      <c r="P54" s="139"/>
      <c r="Q54" s="139">
        <v>9277.0612883928279</v>
      </c>
      <c r="R54" s="139"/>
      <c r="S54" s="139">
        <v>9976.0090501850336</v>
      </c>
      <c r="T54" s="139"/>
      <c r="U54" s="139">
        <v>10697.853301192645</v>
      </c>
      <c r="V54" s="139"/>
      <c r="W54" s="139">
        <v>11278.321453029577</v>
      </c>
      <c r="X54" s="139"/>
      <c r="Y54" s="139">
        <v>11181.34461204816</v>
      </c>
      <c r="Z54" s="139"/>
      <c r="AA54" s="139">
        <v>11254.40457031523</v>
      </c>
      <c r="AB54" s="139"/>
      <c r="AC54" s="139">
        <v>11586.952661581156</v>
      </c>
      <c r="AD54" s="140"/>
      <c r="AE54" s="139">
        <v>11891.887105883015</v>
      </c>
      <c r="AF54" s="147"/>
      <c r="AG54" s="139">
        <v>11953.6909470148</v>
      </c>
      <c r="AH54" s="37"/>
      <c r="AI54" s="139">
        <v>12295.744863067417</v>
      </c>
      <c r="AJ54" s="147"/>
      <c r="AK54" s="139">
        <v>12726.333226541195</v>
      </c>
      <c r="AL54" s="147"/>
      <c r="AM54" s="139">
        <v>13148.2040685502</v>
      </c>
      <c r="AN54" s="140"/>
      <c r="AO54" s="139">
        <v>13464.01944057621</v>
      </c>
      <c r="AP54" s="104" t="s">
        <v>202</v>
      </c>
      <c r="AQ54" s="139">
        <v>13946.38834761931</v>
      </c>
      <c r="AR54" s="37"/>
      <c r="AS54" s="139" t="s">
        <v>187</v>
      </c>
      <c r="AT54" s="37"/>
      <c r="AU54" s="33"/>
      <c r="AV54" s="18" t="s">
        <v>33</v>
      </c>
      <c r="AW54" s="25"/>
      <c r="AY54" s="44"/>
    </row>
    <row r="55" spans="2:51" ht="10.5" customHeight="1" x14ac:dyDescent="0.2">
      <c r="B55" s="16">
        <v>7</v>
      </c>
      <c r="C55" s="16"/>
      <c r="D55" s="18" t="s">
        <v>2</v>
      </c>
      <c r="E55" s="39"/>
      <c r="F55" s="35"/>
      <c r="G55" s="39"/>
      <c r="H55" s="35"/>
      <c r="I55" s="39"/>
      <c r="J55" s="35"/>
      <c r="K55" s="139" t="s">
        <v>187</v>
      </c>
      <c r="L55" s="139"/>
      <c r="M55" s="139">
        <v>8674.3330807470593</v>
      </c>
      <c r="N55" s="147"/>
      <c r="O55" s="139">
        <v>8802.4888943203914</v>
      </c>
      <c r="P55" s="139"/>
      <c r="Q55" s="139">
        <v>9391.7179634877721</v>
      </c>
      <c r="R55" s="139"/>
      <c r="S55" s="139">
        <v>10141.66238020884</v>
      </c>
      <c r="T55" s="139"/>
      <c r="U55" s="139">
        <v>10934.937069644981</v>
      </c>
      <c r="V55" s="139"/>
      <c r="W55" s="139">
        <v>11295.998615463373</v>
      </c>
      <c r="X55" s="139"/>
      <c r="Y55" s="139">
        <v>11198.666082709275</v>
      </c>
      <c r="Z55" s="139"/>
      <c r="AA55" s="139">
        <v>11332.872478474363</v>
      </c>
      <c r="AB55" s="139"/>
      <c r="AC55" s="139">
        <v>11669.857281163295</v>
      </c>
      <c r="AD55" s="140"/>
      <c r="AE55" s="139">
        <v>11923.81230070387</v>
      </c>
      <c r="AF55" s="147"/>
      <c r="AG55" s="139">
        <v>12020.901358127468</v>
      </c>
      <c r="AH55" s="37"/>
      <c r="AI55" s="139">
        <v>12466.404243847899</v>
      </c>
      <c r="AJ55" s="147"/>
      <c r="AK55" s="139">
        <v>12765.127490411214</v>
      </c>
      <c r="AL55" s="147"/>
      <c r="AM55" s="139">
        <v>13224.217244948317</v>
      </c>
      <c r="AN55" s="140"/>
      <c r="AO55" s="139">
        <v>13442.844637155933</v>
      </c>
      <c r="AP55" s="104" t="s">
        <v>202</v>
      </c>
      <c r="AQ55" s="139" t="s">
        <v>187</v>
      </c>
      <c r="AR55" s="37"/>
      <c r="AS55" s="139" t="s">
        <v>187</v>
      </c>
      <c r="AT55" s="37"/>
      <c r="AU55" s="33"/>
      <c r="AV55" s="18" t="s">
        <v>34</v>
      </c>
      <c r="AW55" s="25"/>
    </row>
    <row r="56" spans="2:51" ht="10.5" customHeight="1" x14ac:dyDescent="0.2">
      <c r="B56" s="16">
        <v>8</v>
      </c>
      <c r="C56" s="16"/>
      <c r="D56" s="18" t="s">
        <v>3</v>
      </c>
      <c r="E56" s="39"/>
      <c r="F56" s="35"/>
      <c r="G56" s="39"/>
      <c r="H56" s="35"/>
      <c r="I56" s="39"/>
      <c r="J56" s="35"/>
      <c r="K56" s="139">
        <v>8833.5959653326536</v>
      </c>
      <c r="L56" s="147"/>
      <c r="M56" s="139">
        <v>8657.8251726784365</v>
      </c>
      <c r="N56" s="139"/>
      <c r="O56" s="139">
        <v>8936.0404200000012</v>
      </c>
      <c r="P56" s="139"/>
      <c r="Q56" s="139">
        <v>9616.8214910973038</v>
      </c>
      <c r="R56" s="139"/>
      <c r="S56" s="139">
        <v>10260.540999999999</v>
      </c>
      <c r="T56" s="139"/>
      <c r="U56" s="139">
        <v>11146.221000000001</v>
      </c>
      <c r="V56" s="139"/>
      <c r="W56" s="139">
        <v>11321.333488000002</v>
      </c>
      <c r="X56" s="139"/>
      <c r="Y56" s="139">
        <v>11155.415369</v>
      </c>
      <c r="Z56" s="139"/>
      <c r="AA56" s="139">
        <v>11378.47634401426</v>
      </c>
      <c r="AB56" s="139"/>
      <c r="AC56" s="139">
        <v>11792.138006190546</v>
      </c>
      <c r="AD56" s="140"/>
      <c r="AE56" s="139">
        <v>11841.664720882367</v>
      </c>
      <c r="AF56" s="147"/>
      <c r="AG56" s="139">
        <v>12121.177504656727</v>
      </c>
      <c r="AH56" s="37"/>
      <c r="AI56" s="139">
        <v>12649.943776457514</v>
      </c>
      <c r="AJ56" s="147"/>
      <c r="AK56" s="139">
        <v>12800.31148412019</v>
      </c>
      <c r="AL56" s="147"/>
      <c r="AM56" s="139">
        <v>13330.6123854696</v>
      </c>
      <c r="AN56" s="140"/>
      <c r="AO56" s="139">
        <v>13546.798247255469</v>
      </c>
      <c r="AP56" s="104" t="s">
        <v>202</v>
      </c>
      <c r="AQ56" s="139" t="s">
        <v>187</v>
      </c>
      <c r="AR56" s="37"/>
      <c r="AS56" s="139" t="s">
        <v>187</v>
      </c>
      <c r="AT56" s="37"/>
      <c r="AU56" s="33"/>
      <c r="AV56" s="18" t="s">
        <v>35</v>
      </c>
      <c r="AW56" s="25"/>
    </row>
    <row r="57" spans="2:51" ht="6" customHeight="1" x14ac:dyDescent="0.2">
      <c r="B57" s="58"/>
      <c r="C57" s="58"/>
      <c r="D57" s="58"/>
      <c r="E57" s="59"/>
      <c r="F57" s="60"/>
      <c r="G57" s="59"/>
      <c r="H57" s="60"/>
      <c r="I57" s="59"/>
      <c r="J57" s="60"/>
      <c r="K57" s="60"/>
      <c r="L57" s="60"/>
      <c r="M57" s="60"/>
      <c r="N57" s="60"/>
      <c r="O57" s="60"/>
      <c r="P57" s="60"/>
      <c r="Q57" s="60"/>
      <c r="R57" s="60"/>
      <c r="S57" s="60"/>
      <c r="T57" s="60"/>
      <c r="U57" s="60"/>
      <c r="V57" s="60"/>
      <c r="W57" s="60"/>
      <c r="X57" s="60"/>
      <c r="Y57" s="60"/>
      <c r="Z57" s="151"/>
      <c r="AA57" s="60"/>
      <c r="AB57" s="151"/>
      <c r="AC57" s="60"/>
      <c r="AD57" s="152"/>
      <c r="AE57" s="60"/>
      <c r="AF57" s="152"/>
      <c r="AG57" s="59"/>
      <c r="AH57" s="63"/>
      <c r="AI57" s="59"/>
      <c r="AJ57" s="63"/>
      <c r="AK57" s="59"/>
      <c r="AL57" s="63"/>
      <c r="AM57" s="63"/>
      <c r="AN57" s="63"/>
      <c r="AO57" s="63"/>
      <c r="AP57" s="63"/>
      <c r="AQ57" s="63"/>
      <c r="AR57" s="63"/>
      <c r="AS57" s="59"/>
      <c r="AT57" s="63"/>
      <c r="AU57" s="31"/>
      <c r="AV57" s="58"/>
      <c r="AW57" s="25"/>
    </row>
    <row r="58" spans="2:51" x14ac:dyDescent="0.2">
      <c r="B58" s="64"/>
      <c r="C58" s="64"/>
      <c r="D58" s="24"/>
      <c r="E58" s="24"/>
      <c r="F58" s="24"/>
      <c r="G58" s="24"/>
      <c r="H58" s="24"/>
      <c r="I58" s="24"/>
      <c r="J58" s="24"/>
      <c r="K58" s="24"/>
      <c r="L58" s="24"/>
      <c r="M58" s="24"/>
      <c r="N58" s="24"/>
      <c r="O58" s="24"/>
      <c r="P58" s="24"/>
      <c r="Q58" s="24"/>
      <c r="R58" s="24"/>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row>
  </sheetData>
  <mergeCells count="52">
    <mergeCell ref="AS17:AT17"/>
    <mergeCell ref="AS49:AT49"/>
    <mergeCell ref="S17:T17"/>
    <mergeCell ref="U17:V17"/>
    <mergeCell ref="AC17:AD17"/>
    <mergeCell ref="AK17:AL17"/>
    <mergeCell ref="AK49:AL49"/>
    <mergeCell ref="AI17:AJ17"/>
    <mergeCell ref="AI49:AJ49"/>
    <mergeCell ref="AG17:AH17"/>
    <mergeCell ref="AG49:AH49"/>
    <mergeCell ref="AU6:AV6"/>
    <mergeCell ref="B18:D18"/>
    <mergeCell ref="O49:P49"/>
    <mergeCell ref="Q49:R49"/>
    <mergeCell ref="S49:T49"/>
    <mergeCell ref="U49:V49"/>
    <mergeCell ref="W49:X49"/>
    <mergeCell ref="Y49:Z49"/>
    <mergeCell ref="AC49:AD49"/>
    <mergeCell ref="AU49:AV49"/>
    <mergeCell ref="B6:D6"/>
    <mergeCell ref="E6:F6"/>
    <mergeCell ref="G6:H6"/>
    <mergeCell ref="I6:J6"/>
    <mergeCell ref="W17:X17"/>
    <mergeCell ref="Y17:Z17"/>
    <mergeCell ref="AU50:AV50"/>
    <mergeCell ref="B50:D50"/>
    <mergeCell ref="AU18:AV18"/>
    <mergeCell ref="B40:D40"/>
    <mergeCell ref="E40:F40"/>
    <mergeCell ref="G40:H40"/>
    <mergeCell ref="I40:J40"/>
    <mergeCell ref="AU40:AV40"/>
    <mergeCell ref="AE49:AF49"/>
    <mergeCell ref="AU17:AV17"/>
    <mergeCell ref="B49:D49"/>
    <mergeCell ref="E49:F49"/>
    <mergeCell ref="G49:H49"/>
    <mergeCell ref="I49:J49"/>
    <mergeCell ref="K49:L49"/>
    <mergeCell ref="M49:N49"/>
    <mergeCell ref="G17:H17"/>
    <mergeCell ref="I17:J17"/>
    <mergeCell ref="K17:L17"/>
    <mergeCell ref="M17:N17"/>
    <mergeCell ref="O17:P17"/>
    <mergeCell ref="Q17:R17"/>
    <mergeCell ref="B17:D17"/>
    <mergeCell ref="E17:F17"/>
    <mergeCell ref="AE17:AF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pageSetUpPr fitToPage="1"/>
  </sheetPr>
  <dimension ref="B1:BI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61" x14ac:dyDescent="0.2">
      <c r="B1" s="22" t="s">
        <v>104</v>
      </c>
    </row>
    <row r="2" spans="2:61" x14ac:dyDescent="0.2">
      <c r="B2" s="178" t="s">
        <v>115</v>
      </c>
      <c r="C2" s="22"/>
      <c r="D2" s="23"/>
      <c r="E2" s="23"/>
      <c r="F2" s="23"/>
      <c r="G2" s="23"/>
      <c r="H2" s="23"/>
      <c r="I2" s="23"/>
      <c r="J2" s="23"/>
      <c r="K2" s="23"/>
      <c r="L2" s="23"/>
      <c r="M2" s="23"/>
      <c r="N2" s="23"/>
      <c r="O2" s="23"/>
      <c r="P2" s="23"/>
      <c r="Q2" s="23"/>
      <c r="R2" s="23"/>
    </row>
    <row r="3" spans="2:61" ht="6" customHeight="1" x14ac:dyDescent="0.2">
      <c r="B3" s="23"/>
      <c r="C3" s="23"/>
      <c r="D3" s="23"/>
      <c r="E3" s="23"/>
      <c r="F3" s="23"/>
      <c r="G3" s="23"/>
      <c r="H3" s="23"/>
      <c r="I3" s="23"/>
      <c r="J3" s="23"/>
      <c r="K3" s="23"/>
      <c r="L3" s="23"/>
      <c r="M3" s="23"/>
      <c r="N3" s="23"/>
      <c r="O3" s="23"/>
      <c r="P3" s="23"/>
      <c r="Q3" s="23"/>
      <c r="R3" s="23"/>
    </row>
    <row r="4" spans="2:6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6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61" ht="12.75" customHeight="1" x14ac:dyDescent="0.2">
      <c r="B6" s="305" t="s">
        <v>36</v>
      </c>
      <c r="C6" s="305"/>
      <c r="D6" s="305"/>
      <c r="E6" s="308">
        <v>2000</v>
      </c>
      <c r="F6" s="309"/>
      <c r="G6" s="308">
        <v>2001</v>
      </c>
      <c r="H6" s="309"/>
      <c r="I6" s="308">
        <v>2002</v>
      </c>
      <c r="J6" s="309"/>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48" t="s">
        <v>205</v>
      </c>
      <c r="AP6" s="24"/>
      <c r="AQ6" s="248">
        <v>2019</v>
      </c>
      <c r="AR6" s="24"/>
      <c r="AS6" s="199">
        <v>2020</v>
      </c>
      <c r="AT6" s="24"/>
      <c r="AU6" s="305" t="s">
        <v>39</v>
      </c>
      <c r="AV6" s="305"/>
      <c r="AW6" s="25"/>
      <c r="AY6" s="200"/>
    </row>
    <row r="7" spans="2:61" ht="12.75" customHeight="1" x14ac:dyDescent="0.2">
      <c r="B7" s="310" t="s">
        <v>37</v>
      </c>
      <c r="C7" s="310"/>
      <c r="D7" s="310"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8" t="s">
        <v>38</v>
      </c>
      <c r="AW7" s="25"/>
    </row>
    <row r="8" spans="2:61" ht="6" customHeight="1" x14ac:dyDescent="0.2">
      <c r="B8" s="18"/>
      <c r="C8" s="18"/>
      <c r="D8" s="18"/>
      <c r="E8" s="18"/>
      <c r="F8" s="18"/>
      <c r="G8" s="18"/>
      <c r="H8" s="18"/>
      <c r="I8" s="18"/>
      <c r="J8" s="18"/>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61" ht="10.5" customHeight="1" x14ac:dyDescent="0.2">
      <c r="B9" s="65">
        <v>1</v>
      </c>
      <c r="C9" s="66"/>
      <c r="D9" s="18" t="s">
        <v>0</v>
      </c>
      <c r="E9" s="39"/>
      <c r="F9" s="40"/>
      <c r="G9" s="39"/>
      <c r="H9" s="40"/>
      <c r="I9" s="39"/>
      <c r="J9" s="40"/>
      <c r="K9" s="77">
        <v>14562.311912726471</v>
      </c>
      <c r="L9" s="77"/>
      <c r="M9" s="77">
        <v>14912.647291666666</v>
      </c>
      <c r="N9" s="77"/>
      <c r="O9" s="77">
        <v>15694.44594074097</v>
      </c>
      <c r="P9" s="77"/>
      <c r="Q9" s="77">
        <v>16283.881621194932</v>
      </c>
      <c r="R9" s="77"/>
      <c r="S9" s="77">
        <v>16898.284716024711</v>
      </c>
      <c r="T9" s="77"/>
      <c r="U9" s="77">
        <v>16925.227258079009</v>
      </c>
      <c r="V9" s="77"/>
      <c r="W9" s="170">
        <v>11778.683898519348</v>
      </c>
      <c r="X9" s="78"/>
      <c r="Y9" s="77">
        <v>16220.875784524556</v>
      </c>
      <c r="Z9" s="77"/>
      <c r="AA9" s="77">
        <v>17077.753193770859</v>
      </c>
      <c r="AB9" s="77"/>
      <c r="AC9" s="77">
        <v>16927.734980909852</v>
      </c>
      <c r="AD9" s="147"/>
      <c r="AE9" s="77">
        <v>16072.217443639069</v>
      </c>
      <c r="AF9" s="37"/>
      <c r="AG9" s="77">
        <v>17146.805340773608</v>
      </c>
      <c r="AH9" s="37"/>
      <c r="AI9" s="77">
        <v>16376.706540718946</v>
      </c>
      <c r="AJ9" s="37"/>
      <c r="AK9" s="77">
        <v>16483.647252192062</v>
      </c>
      <c r="AL9" s="104"/>
      <c r="AM9" s="77">
        <v>17570.533737326416</v>
      </c>
      <c r="AN9" s="241"/>
      <c r="AO9" s="77">
        <v>18776.032929997018</v>
      </c>
      <c r="AP9" s="104"/>
      <c r="AQ9" s="77">
        <v>18141.138647586184</v>
      </c>
      <c r="AR9" s="37"/>
      <c r="AS9" s="77" t="s">
        <v>187</v>
      </c>
      <c r="AT9" s="37"/>
      <c r="AU9" s="104" t="s">
        <v>202</v>
      </c>
      <c r="AV9" s="18" t="s">
        <v>32</v>
      </c>
      <c r="AW9" s="25"/>
    </row>
    <row r="10" spans="2:61" ht="10.5" customHeight="1" x14ac:dyDescent="0.2">
      <c r="B10" s="65">
        <v>2</v>
      </c>
      <c r="C10" s="65"/>
      <c r="D10" s="18" t="s">
        <v>1</v>
      </c>
      <c r="E10" s="39"/>
      <c r="F10" s="40"/>
      <c r="G10" s="39"/>
      <c r="H10" s="40"/>
      <c r="I10" s="39"/>
      <c r="J10" s="40"/>
      <c r="K10" s="77">
        <v>14666.707843453816</v>
      </c>
      <c r="L10" s="77"/>
      <c r="M10" s="77">
        <v>15141.326858333332</v>
      </c>
      <c r="N10" s="77"/>
      <c r="O10" s="77">
        <v>16046.068613738551</v>
      </c>
      <c r="P10" s="77"/>
      <c r="Q10" s="77">
        <v>16296.543747523167</v>
      </c>
      <c r="R10" s="77"/>
      <c r="S10" s="77">
        <v>16908.728612983479</v>
      </c>
      <c r="T10" s="77"/>
      <c r="U10" s="77">
        <v>16960.44884901982</v>
      </c>
      <c r="V10" s="77"/>
      <c r="W10" s="170">
        <v>12962.038339657431</v>
      </c>
      <c r="X10" s="78"/>
      <c r="Y10" s="77">
        <v>17298.566485841602</v>
      </c>
      <c r="Z10" s="77"/>
      <c r="AA10" s="77">
        <v>17564.602990990428</v>
      </c>
      <c r="AB10" s="77"/>
      <c r="AC10" s="77">
        <v>15787.92369051694</v>
      </c>
      <c r="AD10" s="147"/>
      <c r="AE10" s="77">
        <v>16100.045440761342</v>
      </c>
      <c r="AF10" s="37"/>
      <c r="AG10" s="77">
        <v>17105.17899356216</v>
      </c>
      <c r="AH10" s="37"/>
      <c r="AI10" s="77">
        <v>16145.019139300521</v>
      </c>
      <c r="AJ10" s="37"/>
      <c r="AK10" s="77">
        <v>16682.728836429513</v>
      </c>
      <c r="AL10" s="104"/>
      <c r="AM10" s="77">
        <v>16840.891028668964</v>
      </c>
      <c r="AN10" s="241"/>
      <c r="AO10" s="77">
        <v>18162.33640855765</v>
      </c>
      <c r="AP10" s="104"/>
      <c r="AQ10" s="77">
        <v>19014.341400835525</v>
      </c>
      <c r="AR10" s="37"/>
      <c r="AS10" s="77" t="s">
        <v>187</v>
      </c>
      <c r="AT10" s="37"/>
      <c r="AU10" s="33"/>
      <c r="AV10" s="18" t="s">
        <v>33</v>
      </c>
      <c r="AW10" s="25"/>
      <c r="AY10" s="44"/>
      <c r="BH10" s="253"/>
      <c r="BI10" s="253"/>
    </row>
    <row r="11" spans="2:61" ht="10.5" customHeight="1" x14ac:dyDescent="0.2">
      <c r="B11" s="65">
        <v>3</v>
      </c>
      <c r="C11" s="65"/>
      <c r="D11" s="18" t="s">
        <v>2</v>
      </c>
      <c r="E11" s="39"/>
      <c r="F11" s="35"/>
      <c r="G11" s="39"/>
      <c r="H11" s="35"/>
      <c r="I11" s="39"/>
      <c r="J11" s="35"/>
      <c r="K11" s="77">
        <v>13734.573852404546</v>
      </c>
      <c r="L11" s="77"/>
      <c r="M11" s="77">
        <v>14589.495380555554</v>
      </c>
      <c r="N11" s="77"/>
      <c r="O11" s="77">
        <v>15373.798777224547</v>
      </c>
      <c r="P11" s="77"/>
      <c r="Q11" s="77">
        <v>15835.93379325479</v>
      </c>
      <c r="R11" s="77"/>
      <c r="S11" s="77">
        <v>16669.976185862193</v>
      </c>
      <c r="T11" s="77"/>
      <c r="U11" s="77">
        <v>16707.434765379403</v>
      </c>
      <c r="V11" s="77"/>
      <c r="W11" s="170">
        <v>14105.132545509248</v>
      </c>
      <c r="X11" s="78"/>
      <c r="Y11" s="77">
        <v>17187.881133003353</v>
      </c>
      <c r="Z11" s="77"/>
      <c r="AA11" s="77">
        <v>16470.51461644379</v>
      </c>
      <c r="AB11" s="77"/>
      <c r="AC11" s="77">
        <v>16503.473587991499</v>
      </c>
      <c r="AD11" s="147"/>
      <c r="AE11" s="77">
        <v>17062.958263308283</v>
      </c>
      <c r="AF11" s="37"/>
      <c r="AG11" s="77">
        <v>16579.66335418278</v>
      </c>
      <c r="AH11" s="37"/>
      <c r="AI11" s="77">
        <v>16026.933422173168</v>
      </c>
      <c r="AJ11" s="37"/>
      <c r="AK11" s="77">
        <v>16654.381146771739</v>
      </c>
      <c r="AL11" s="104"/>
      <c r="AM11" s="77">
        <v>16693.736688118908</v>
      </c>
      <c r="AN11" s="241"/>
      <c r="AO11" s="77">
        <v>18196.586809584034</v>
      </c>
      <c r="AP11" s="104"/>
      <c r="AQ11" s="77" t="s">
        <v>187</v>
      </c>
      <c r="AR11" s="37"/>
      <c r="AS11" s="77" t="s">
        <v>187</v>
      </c>
      <c r="AT11" s="37"/>
      <c r="AU11" s="33"/>
      <c r="AV11" s="18" t="s">
        <v>34</v>
      </c>
      <c r="AW11" s="25"/>
      <c r="AX11" s="203"/>
      <c r="BH11" s="253"/>
    </row>
    <row r="12" spans="2:61" ht="10.5" customHeight="1" x14ac:dyDescent="0.2">
      <c r="B12" s="65">
        <v>4</v>
      </c>
      <c r="C12" s="65"/>
      <c r="D12" s="18" t="s">
        <v>3</v>
      </c>
      <c r="E12" s="39"/>
      <c r="F12" s="35"/>
      <c r="G12" s="39"/>
      <c r="H12" s="35"/>
      <c r="I12" s="39"/>
      <c r="J12" s="35"/>
      <c r="K12" s="77">
        <v>14910.837099844139</v>
      </c>
      <c r="L12" s="77"/>
      <c r="M12" s="77">
        <v>15513.931469444446</v>
      </c>
      <c r="N12" s="77"/>
      <c r="O12" s="77">
        <v>16083.450715115579</v>
      </c>
      <c r="P12" s="77"/>
      <c r="Q12" s="77">
        <v>16528.132078027091</v>
      </c>
      <c r="R12" s="77"/>
      <c r="S12" s="77">
        <v>17331.600372513549</v>
      </c>
      <c r="T12" s="77"/>
      <c r="U12" s="77">
        <v>15039.150636408423</v>
      </c>
      <c r="V12" s="77"/>
      <c r="W12" s="170">
        <v>17620.525794314002</v>
      </c>
      <c r="X12" s="78"/>
      <c r="Y12" s="77">
        <v>17621.231547600499</v>
      </c>
      <c r="Z12" s="77"/>
      <c r="AA12" s="77">
        <v>16793.813988163394</v>
      </c>
      <c r="AB12" s="77"/>
      <c r="AC12" s="77">
        <v>16569.563162011087</v>
      </c>
      <c r="AD12" s="147"/>
      <c r="AE12" s="77">
        <v>17811.356636462238</v>
      </c>
      <c r="AF12" s="37"/>
      <c r="AG12" s="77">
        <v>17203.241801579003</v>
      </c>
      <c r="AH12" s="37"/>
      <c r="AI12" s="77">
        <v>16449.974996949408</v>
      </c>
      <c r="AJ12" s="37"/>
      <c r="AK12" s="77">
        <v>17657.952172642385</v>
      </c>
      <c r="AL12" s="104"/>
      <c r="AM12" s="77">
        <v>18245.095703641826</v>
      </c>
      <c r="AN12" s="241"/>
      <c r="AO12" s="77">
        <v>19159.712598252467</v>
      </c>
      <c r="AP12" s="104"/>
      <c r="AQ12" s="77" t="s">
        <v>187</v>
      </c>
      <c r="AR12" s="37"/>
      <c r="AS12" s="77" t="s">
        <v>187</v>
      </c>
      <c r="AT12" s="37"/>
      <c r="AU12" s="33"/>
      <c r="AV12" s="18" t="s">
        <v>35</v>
      </c>
      <c r="AW12" s="25"/>
      <c r="BH12" s="253"/>
    </row>
    <row r="13" spans="2:61" ht="6" customHeight="1" x14ac:dyDescent="0.2">
      <c r="B13" s="65"/>
      <c r="C13" s="65"/>
      <c r="D13" s="18"/>
      <c r="E13" s="39"/>
      <c r="F13" s="35"/>
      <c r="G13" s="39"/>
      <c r="H13" s="35"/>
      <c r="I13" s="39"/>
      <c r="J13" s="35"/>
      <c r="K13" s="40"/>
      <c r="L13" s="40"/>
      <c r="M13" s="40"/>
      <c r="N13" s="40"/>
      <c r="O13" s="40"/>
      <c r="P13" s="40"/>
      <c r="Q13" s="40"/>
      <c r="R13" s="40"/>
      <c r="S13" s="40"/>
      <c r="T13" s="40"/>
      <c r="U13" s="40"/>
      <c r="V13" s="40"/>
      <c r="W13" s="171"/>
      <c r="X13" s="40"/>
      <c r="Y13" s="40"/>
      <c r="Z13" s="169"/>
      <c r="AA13" s="40"/>
      <c r="AB13" s="169"/>
      <c r="AC13" s="40"/>
      <c r="AD13" s="147"/>
      <c r="AE13" s="40"/>
      <c r="AF13" s="37"/>
      <c r="AG13" s="40"/>
      <c r="AH13" s="37"/>
      <c r="AI13" s="40"/>
      <c r="AJ13" s="37"/>
      <c r="AK13" s="40"/>
      <c r="AL13" s="37"/>
      <c r="AM13" s="40"/>
      <c r="AN13" s="241"/>
      <c r="AO13" s="40"/>
      <c r="AP13" s="37"/>
      <c r="AQ13" s="40"/>
      <c r="AR13" s="37"/>
      <c r="AS13" s="40"/>
      <c r="AT13" s="37"/>
      <c r="AU13" s="33"/>
      <c r="AV13" s="38"/>
      <c r="AW13" s="25"/>
      <c r="BH13" s="253"/>
    </row>
    <row r="14" spans="2:61" ht="11.25" customHeight="1" x14ac:dyDescent="0.2">
      <c r="B14" s="65">
        <v>5</v>
      </c>
      <c r="C14" s="65"/>
      <c r="D14" s="67" t="s">
        <v>14</v>
      </c>
      <c r="E14" s="34"/>
      <c r="F14" s="36"/>
      <c r="G14" s="34"/>
      <c r="H14" s="36"/>
      <c r="I14" s="34"/>
      <c r="J14" s="36"/>
      <c r="K14" s="97">
        <v>57874.430708428969</v>
      </c>
      <c r="L14" s="97"/>
      <c r="M14" s="97">
        <v>60157.400999999998</v>
      </c>
      <c r="N14" s="97"/>
      <c r="O14" s="97">
        <v>63197.764046819648</v>
      </c>
      <c r="P14" s="78"/>
      <c r="Q14" s="97">
        <v>64944.491239999974</v>
      </c>
      <c r="R14" s="97"/>
      <c r="S14" s="97">
        <v>67808.589887383932</v>
      </c>
      <c r="T14" s="97"/>
      <c r="U14" s="97">
        <v>65632.261508886659</v>
      </c>
      <c r="V14" s="97"/>
      <c r="W14" s="172">
        <v>56466.380578000026</v>
      </c>
      <c r="X14" s="78"/>
      <c r="Y14" s="97">
        <v>68328.554950970007</v>
      </c>
      <c r="Z14" s="97"/>
      <c r="AA14" s="97">
        <v>67906.684789368475</v>
      </c>
      <c r="AB14" s="97"/>
      <c r="AC14" s="97">
        <v>65788.69542142938</v>
      </c>
      <c r="AD14" s="147"/>
      <c r="AE14" s="97">
        <v>67046.577784170935</v>
      </c>
      <c r="AF14" s="185"/>
      <c r="AG14" s="97">
        <v>68034.889490097543</v>
      </c>
      <c r="AH14" s="185"/>
      <c r="AI14" s="97">
        <v>64998.634099142044</v>
      </c>
      <c r="AJ14" s="37"/>
      <c r="AK14" s="97">
        <v>67478.709408035706</v>
      </c>
      <c r="AL14" s="185"/>
      <c r="AM14" s="97">
        <v>69350.257157756118</v>
      </c>
      <c r="AN14" s="242"/>
      <c r="AO14" s="223">
        <v>74294.668746391166</v>
      </c>
      <c r="AP14" s="229"/>
      <c r="AQ14" s="97">
        <v>37155.480048421712</v>
      </c>
      <c r="AR14" s="185"/>
      <c r="AS14" s="97">
        <v>0</v>
      </c>
      <c r="AT14" s="185"/>
      <c r="AU14" s="33"/>
      <c r="AV14" s="67" t="s">
        <v>29</v>
      </c>
      <c r="AW14" s="25"/>
    </row>
    <row r="15" spans="2:6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6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61" s="53" customFormat="1" ht="12.75" customHeight="1" x14ac:dyDescent="0.2">
      <c r="B17" s="305" t="s">
        <v>40</v>
      </c>
      <c r="C17" s="305"/>
      <c r="D17" s="305"/>
      <c r="E17" s="296"/>
      <c r="F17" s="296"/>
      <c r="G17" s="296"/>
      <c r="H17" s="296"/>
      <c r="I17" s="296"/>
      <c r="J17" s="296"/>
      <c r="K17" s="296"/>
      <c r="L17" s="296"/>
      <c r="M17" s="296"/>
      <c r="N17" s="296"/>
      <c r="O17" s="296"/>
      <c r="P17" s="296"/>
      <c r="Q17" s="296"/>
      <c r="R17" s="296"/>
      <c r="S17" s="296"/>
      <c r="T17" s="296"/>
      <c r="U17" s="296"/>
      <c r="V17" s="296"/>
      <c r="W17" s="296"/>
      <c r="X17" s="296"/>
      <c r="Y17" s="296"/>
      <c r="Z17" s="296"/>
      <c r="AA17" s="16"/>
      <c r="AB17" s="16"/>
      <c r="AC17" s="296"/>
      <c r="AD17" s="296"/>
      <c r="AE17" s="296"/>
      <c r="AF17" s="296"/>
      <c r="AG17" s="296"/>
      <c r="AH17" s="296"/>
      <c r="AI17" s="296"/>
      <c r="AJ17" s="296"/>
      <c r="AK17" s="296"/>
      <c r="AL17" s="296"/>
      <c r="AM17" s="296"/>
      <c r="AN17" s="296"/>
      <c r="AO17" s="296"/>
      <c r="AP17" s="296"/>
      <c r="AQ17" s="296"/>
      <c r="AR17" s="296"/>
      <c r="AS17" s="296"/>
      <c r="AT17" s="296"/>
      <c r="AU17" s="305" t="s">
        <v>42</v>
      </c>
      <c r="AV17" s="305"/>
      <c r="AW17" s="54"/>
    </row>
    <row r="18" spans="2:61" s="53" customFormat="1" ht="12.75" customHeight="1" x14ac:dyDescent="0.2">
      <c r="B18" s="305" t="s">
        <v>41</v>
      </c>
      <c r="C18" s="305"/>
      <c r="D18" s="305"/>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7"/>
      <c r="AF18" s="187"/>
      <c r="AG18" s="187"/>
      <c r="AH18" s="187"/>
      <c r="AI18" s="187"/>
      <c r="AJ18" s="187"/>
      <c r="AK18" s="129"/>
      <c r="AL18" s="129"/>
      <c r="AM18" s="195"/>
      <c r="AN18" s="195"/>
      <c r="AO18" s="195"/>
      <c r="AP18" s="195"/>
      <c r="AQ18" s="195"/>
      <c r="AR18" s="195"/>
      <c r="AS18" s="195"/>
      <c r="AT18" s="195"/>
      <c r="AU18" s="305" t="s">
        <v>43</v>
      </c>
      <c r="AV18" s="305"/>
      <c r="AW18" s="54"/>
    </row>
    <row r="19" spans="2:6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c r="BH19" s="253"/>
    </row>
    <row r="20" spans="2:61" ht="10.5" customHeight="1" x14ac:dyDescent="0.2">
      <c r="B20" s="65">
        <v>6</v>
      </c>
      <c r="C20" s="66"/>
      <c r="D20" s="18" t="s">
        <v>0</v>
      </c>
      <c r="E20" s="39"/>
      <c r="F20" s="40"/>
      <c r="G20" s="39"/>
      <c r="H20" s="40"/>
      <c r="I20" s="39"/>
      <c r="J20" s="40"/>
      <c r="K20" s="77">
        <v>5120.501304612626</v>
      </c>
      <c r="L20" s="77"/>
      <c r="M20" s="77">
        <v>5258.3284555</v>
      </c>
      <c r="N20" s="77"/>
      <c r="O20" s="77">
        <v>5384.4600850757488</v>
      </c>
      <c r="P20" s="77"/>
      <c r="Q20" s="77">
        <v>5623.3561604440829</v>
      </c>
      <c r="R20" s="77"/>
      <c r="S20" s="77">
        <v>5811.7885941092954</v>
      </c>
      <c r="T20" s="77"/>
      <c r="U20" s="77">
        <v>6061.5228362342377</v>
      </c>
      <c r="V20" s="77"/>
      <c r="W20" s="170">
        <v>4537.6897476094427</v>
      </c>
      <c r="X20" s="78"/>
      <c r="Y20" s="77">
        <v>5636.1222059135744</v>
      </c>
      <c r="Z20" s="77"/>
      <c r="AA20" s="77">
        <v>5884.8666702746377</v>
      </c>
      <c r="AB20" s="77"/>
      <c r="AC20" s="77">
        <v>5769.7242172605602</v>
      </c>
      <c r="AD20" s="147"/>
      <c r="AE20" s="77">
        <v>5227.648135483716</v>
      </c>
      <c r="AF20" s="37"/>
      <c r="AG20" s="77">
        <v>5364.5777218960502</v>
      </c>
      <c r="AH20" s="37"/>
      <c r="AI20" s="77">
        <v>5237.8507109725651</v>
      </c>
      <c r="AJ20" s="104"/>
      <c r="AK20" s="77">
        <v>5165.4941808099493</v>
      </c>
      <c r="AL20" s="104"/>
      <c r="AM20" s="77">
        <v>5444.8533382835503</v>
      </c>
      <c r="AN20" s="241"/>
      <c r="AO20" s="77">
        <v>5957.5970709439562</v>
      </c>
      <c r="AP20" s="104"/>
      <c r="AQ20" s="77">
        <v>5838.8475743822337</v>
      </c>
      <c r="AR20" s="37"/>
      <c r="AS20" s="77" t="s">
        <v>187</v>
      </c>
      <c r="AT20" s="37"/>
      <c r="AU20" s="104" t="s">
        <v>202</v>
      </c>
      <c r="AV20" s="18" t="s">
        <v>32</v>
      </c>
      <c r="AW20" s="25"/>
      <c r="BH20" s="253"/>
    </row>
    <row r="21" spans="2:61" ht="10.5" customHeight="1" x14ac:dyDescent="0.2">
      <c r="B21" s="65">
        <v>7</v>
      </c>
      <c r="C21" s="65"/>
      <c r="D21" s="18" t="s">
        <v>1</v>
      </c>
      <c r="E21" s="39"/>
      <c r="F21" s="40"/>
      <c r="G21" s="39"/>
      <c r="H21" s="40"/>
      <c r="I21" s="39"/>
      <c r="J21" s="40"/>
      <c r="K21" s="77">
        <v>5112.1592277910422</v>
      </c>
      <c r="L21" s="77"/>
      <c r="M21" s="77">
        <v>5334.2020665000009</v>
      </c>
      <c r="N21" s="77"/>
      <c r="O21" s="77">
        <v>5690.0784994496325</v>
      </c>
      <c r="P21" s="77"/>
      <c r="Q21" s="77">
        <v>5648.2722793199828</v>
      </c>
      <c r="R21" s="77"/>
      <c r="S21" s="77">
        <v>5897.2288876263337</v>
      </c>
      <c r="T21" s="77"/>
      <c r="U21" s="77">
        <v>6137.8661562813013</v>
      </c>
      <c r="V21" s="77"/>
      <c r="W21" s="170">
        <v>4972.8613513466344</v>
      </c>
      <c r="X21" s="78"/>
      <c r="Y21" s="77">
        <v>6077.7438238173163</v>
      </c>
      <c r="Z21" s="77"/>
      <c r="AA21" s="77">
        <v>6001.151396710914</v>
      </c>
      <c r="AB21" s="77"/>
      <c r="AC21" s="77">
        <v>5521.3071628763773</v>
      </c>
      <c r="AD21" s="147"/>
      <c r="AE21" s="77">
        <v>5161.7717036274762</v>
      </c>
      <c r="AF21" s="37"/>
      <c r="AG21" s="77">
        <v>5397.4752614078698</v>
      </c>
      <c r="AH21" s="37"/>
      <c r="AI21" s="77">
        <v>5180.9994331316047</v>
      </c>
      <c r="AJ21" s="104"/>
      <c r="AK21" s="77">
        <v>5361.5606288687086</v>
      </c>
      <c r="AL21" s="104"/>
      <c r="AM21" s="77">
        <v>5297.2787885193438</v>
      </c>
      <c r="AN21" s="241"/>
      <c r="AO21" s="77">
        <v>5879.5577681693649</v>
      </c>
      <c r="AP21" s="104"/>
      <c r="AQ21" s="77">
        <v>5981.4902162686121</v>
      </c>
      <c r="AR21" s="37"/>
      <c r="AS21" s="77" t="s">
        <v>187</v>
      </c>
      <c r="AT21" s="37"/>
      <c r="AU21" s="33"/>
      <c r="AV21" s="18" t="s">
        <v>33</v>
      </c>
      <c r="AW21" s="25"/>
      <c r="AY21" s="44"/>
      <c r="BH21" s="253"/>
      <c r="BI21" s="253"/>
    </row>
    <row r="22" spans="2:61" ht="10.5" customHeight="1" x14ac:dyDescent="0.2">
      <c r="B22" s="65">
        <v>8</v>
      </c>
      <c r="C22" s="65"/>
      <c r="D22" s="18" t="s">
        <v>2</v>
      </c>
      <c r="E22" s="39"/>
      <c r="F22" s="35"/>
      <c r="G22" s="39"/>
      <c r="H22" s="35"/>
      <c r="I22" s="39"/>
      <c r="J22" s="35"/>
      <c r="K22" s="77">
        <v>4799.8302926867973</v>
      </c>
      <c r="L22" s="77"/>
      <c r="M22" s="77">
        <v>4894.1384195000001</v>
      </c>
      <c r="N22" s="77"/>
      <c r="O22" s="77">
        <v>5209.7977069948092</v>
      </c>
      <c r="P22" s="77"/>
      <c r="Q22" s="77">
        <v>5363.3003007235984</v>
      </c>
      <c r="R22" s="77"/>
      <c r="S22" s="77">
        <v>5488.0439303101239</v>
      </c>
      <c r="T22" s="77"/>
      <c r="U22" s="77">
        <v>5666.7657331793753</v>
      </c>
      <c r="V22" s="77"/>
      <c r="W22" s="170">
        <v>4962.9555961676715</v>
      </c>
      <c r="X22" s="78"/>
      <c r="Y22" s="77">
        <v>5755.1253352640369</v>
      </c>
      <c r="Z22" s="77"/>
      <c r="AA22" s="77">
        <v>5455.124675167719</v>
      </c>
      <c r="AB22" s="77"/>
      <c r="AC22" s="77">
        <v>5376.5776363061623</v>
      </c>
      <c r="AD22" s="147"/>
      <c r="AE22" s="77">
        <v>5111.0130281038028</v>
      </c>
      <c r="AF22" s="37"/>
      <c r="AG22" s="77">
        <v>5026.7287728103702</v>
      </c>
      <c r="AH22" s="37"/>
      <c r="AI22" s="77">
        <v>4890.9295413522086</v>
      </c>
      <c r="AJ22" s="104"/>
      <c r="AK22" s="77">
        <v>5197.0152899173763</v>
      </c>
      <c r="AL22" s="104"/>
      <c r="AM22" s="77">
        <v>5301.8754917113638</v>
      </c>
      <c r="AN22" s="241"/>
      <c r="AO22" s="77">
        <v>5842.9603734031207</v>
      </c>
      <c r="AP22" s="104"/>
      <c r="AQ22" s="77" t="s">
        <v>187</v>
      </c>
      <c r="AR22" s="37"/>
      <c r="AS22" s="77" t="s">
        <v>187</v>
      </c>
      <c r="AT22" s="37"/>
      <c r="AU22" s="33"/>
      <c r="AV22" s="18" t="s">
        <v>34</v>
      </c>
      <c r="AW22" s="25"/>
      <c r="AX22" s="203"/>
      <c r="BH22" s="253"/>
    </row>
    <row r="23" spans="2:61" ht="10.5" customHeight="1" x14ac:dyDescent="0.2">
      <c r="B23" s="65">
        <v>9</v>
      </c>
      <c r="C23" s="65"/>
      <c r="D23" s="18" t="s">
        <v>3</v>
      </c>
      <c r="E23" s="39"/>
      <c r="F23" s="35"/>
      <c r="G23" s="39"/>
      <c r="H23" s="35"/>
      <c r="I23" s="39"/>
      <c r="J23" s="35"/>
      <c r="K23" s="77">
        <v>5137.8423183079785</v>
      </c>
      <c r="L23" s="77"/>
      <c r="M23" s="77">
        <v>5369.5678365000003</v>
      </c>
      <c r="N23" s="77"/>
      <c r="O23" s="77">
        <v>5390.4641842539131</v>
      </c>
      <c r="P23" s="77"/>
      <c r="Q23" s="77">
        <v>5636.4899886115463</v>
      </c>
      <c r="R23" s="77"/>
      <c r="S23" s="77">
        <v>6053.2462123837677</v>
      </c>
      <c r="T23" s="77"/>
      <c r="U23" s="77">
        <v>5057.6175585117235</v>
      </c>
      <c r="V23" s="77"/>
      <c r="W23" s="170">
        <v>5915.275988292834</v>
      </c>
      <c r="X23" s="78"/>
      <c r="Y23" s="77">
        <v>5994.7881815024029</v>
      </c>
      <c r="Z23" s="77"/>
      <c r="AA23" s="77">
        <v>5523.1709321962271</v>
      </c>
      <c r="AB23" s="77"/>
      <c r="AC23" s="77">
        <v>5375.0306343112634</v>
      </c>
      <c r="AD23" s="147"/>
      <c r="AE23" s="77">
        <v>5469.5416441873585</v>
      </c>
      <c r="AF23" s="37"/>
      <c r="AG23" s="77">
        <v>5507.5466629955654</v>
      </c>
      <c r="AH23" s="37"/>
      <c r="AI23" s="77">
        <v>5389.5366912797763</v>
      </c>
      <c r="AJ23" s="104"/>
      <c r="AK23" s="77">
        <v>5681.6855131638395</v>
      </c>
      <c r="AL23" s="104"/>
      <c r="AM23" s="77">
        <v>5794.1681463907535</v>
      </c>
      <c r="AN23" s="241"/>
      <c r="AO23" s="77">
        <v>6182.545096134947</v>
      </c>
      <c r="AP23" s="104"/>
      <c r="AQ23" s="77" t="s">
        <v>187</v>
      </c>
      <c r="AR23" s="37"/>
      <c r="AS23" s="77" t="s">
        <v>187</v>
      </c>
      <c r="AT23" s="37"/>
      <c r="AU23" s="33"/>
      <c r="AV23" s="18" t="s">
        <v>35</v>
      </c>
      <c r="AW23" s="25"/>
    </row>
    <row r="24" spans="2:61" ht="6" customHeight="1" x14ac:dyDescent="0.2">
      <c r="B24" s="65"/>
      <c r="C24" s="65"/>
      <c r="D24" s="18"/>
      <c r="E24" s="39"/>
      <c r="F24" s="35"/>
      <c r="G24" s="39"/>
      <c r="H24" s="35"/>
      <c r="I24" s="39"/>
      <c r="J24" s="35"/>
      <c r="K24" s="40"/>
      <c r="L24" s="40"/>
      <c r="M24" s="40"/>
      <c r="N24" s="40"/>
      <c r="O24" s="40"/>
      <c r="P24" s="40"/>
      <c r="Q24" s="40"/>
      <c r="R24" s="40"/>
      <c r="S24" s="40"/>
      <c r="T24" s="40"/>
      <c r="U24" s="40"/>
      <c r="V24" s="40"/>
      <c r="W24" s="171"/>
      <c r="X24" s="40"/>
      <c r="Y24" s="40"/>
      <c r="Z24" s="169"/>
      <c r="AA24" s="40"/>
      <c r="AB24" s="169"/>
      <c r="AC24" s="40"/>
      <c r="AD24" s="147"/>
      <c r="AE24" s="40"/>
      <c r="AF24" s="37"/>
      <c r="AG24" s="40"/>
      <c r="AH24" s="37"/>
      <c r="AI24" s="40"/>
      <c r="AJ24" s="37"/>
      <c r="AK24" s="40"/>
      <c r="AL24" s="37"/>
      <c r="AM24" s="40"/>
      <c r="AN24" s="241"/>
      <c r="AO24" s="40"/>
      <c r="AP24" s="37"/>
      <c r="AQ24" s="40"/>
      <c r="AR24" s="37"/>
      <c r="AS24" s="40"/>
      <c r="AT24" s="37"/>
      <c r="AU24" s="33"/>
      <c r="AV24" s="38"/>
      <c r="AW24" s="25"/>
    </row>
    <row r="25" spans="2:61" ht="11.25" customHeight="1" x14ac:dyDescent="0.2">
      <c r="B25" s="65">
        <v>10</v>
      </c>
      <c r="C25" s="65"/>
      <c r="D25" s="67" t="s">
        <v>14</v>
      </c>
      <c r="E25" s="34"/>
      <c r="F25" s="36"/>
      <c r="G25" s="34"/>
      <c r="H25" s="36"/>
      <c r="I25" s="34"/>
      <c r="J25" s="36"/>
      <c r="K25" s="97">
        <v>20170.333143398446</v>
      </c>
      <c r="L25" s="97"/>
      <c r="M25" s="97">
        <v>20856.236777999999</v>
      </c>
      <c r="N25" s="97"/>
      <c r="O25" s="97">
        <v>21674.800475774104</v>
      </c>
      <c r="P25" s="78"/>
      <c r="Q25" s="97">
        <v>22271.418729099212</v>
      </c>
      <c r="R25" s="97"/>
      <c r="S25" s="97">
        <v>23250.307624429523</v>
      </c>
      <c r="T25" s="97"/>
      <c r="U25" s="97">
        <v>22923.772284206636</v>
      </c>
      <c r="V25" s="36"/>
      <c r="W25" s="172">
        <v>20388.782683416583</v>
      </c>
      <c r="X25" s="78"/>
      <c r="Y25" s="97">
        <v>23463.779546497331</v>
      </c>
      <c r="Z25" s="97"/>
      <c r="AA25" s="97">
        <v>22864.313674349498</v>
      </c>
      <c r="AB25" s="97"/>
      <c r="AC25" s="97">
        <v>22042.639650754365</v>
      </c>
      <c r="AD25" s="147"/>
      <c r="AE25" s="97">
        <v>20969.974511402354</v>
      </c>
      <c r="AF25" s="185"/>
      <c r="AG25" s="97">
        <v>21296.328419109857</v>
      </c>
      <c r="AH25" s="185"/>
      <c r="AI25" s="97">
        <v>20699.316376736155</v>
      </c>
      <c r="AJ25" s="185"/>
      <c r="AK25" s="97">
        <v>21405.755612759876</v>
      </c>
      <c r="AL25" s="185"/>
      <c r="AM25" s="97">
        <v>21838.175764905012</v>
      </c>
      <c r="AN25" s="242"/>
      <c r="AO25" s="223">
        <v>23862.660308651393</v>
      </c>
      <c r="AP25" s="229"/>
      <c r="AQ25" s="97">
        <v>11820.337790650847</v>
      </c>
      <c r="AR25" s="185"/>
      <c r="AS25" s="97">
        <v>0</v>
      </c>
      <c r="AT25" s="185"/>
      <c r="AU25" s="33"/>
      <c r="AV25" s="67" t="s">
        <v>29</v>
      </c>
      <c r="AW25" s="25"/>
    </row>
    <row r="26" spans="2:6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6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61" ht="102.75" customHeight="1" x14ac:dyDescent="0.2">
      <c r="B28" s="311" t="s">
        <v>217</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25"/>
      <c r="BB28" s="257"/>
      <c r="BC28" s="257"/>
      <c r="BD28" s="257"/>
      <c r="BE28" s="257"/>
    </row>
    <row r="29" spans="2:6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BB29" s="257"/>
      <c r="BC29" s="257"/>
      <c r="BD29" s="257"/>
      <c r="BE29" s="257"/>
    </row>
    <row r="30" spans="2:6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BB30" s="257"/>
      <c r="BC30" s="257"/>
      <c r="BD30" s="257"/>
      <c r="BE30" s="257"/>
    </row>
    <row r="31" spans="2:6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BB31" s="257"/>
      <c r="BC31" s="257"/>
      <c r="BD31" s="257"/>
      <c r="BE31" s="257"/>
    </row>
    <row r="32" spans="2:61" ht="18.75" customHeight="1" x14ac:dyDescent="0.2">
      <c r="B32" s="22" t="s">
        <v>105</v>
      </c>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BB32" s="257"/>
      <c r="BC32" s="257"/>
      <c r="BD32" s="257"/>
      <c r="BE32" s="257"/>
    </row>
    <row r="33" spans="2:57" x14ac:dyDescent="0.2">
      <c r="B33" s="178" t="s">
        <v>118</v>
      </c>
      <c r="C33" s="22"/>
      <c r="D33" s="23"/>
      <c r="E33" s="23"/>
      <c r="F33" s="23"/>
      <c r="G33" s="23"/>
      <c r="H33" s="23"/>
      <c r="I33" s="23"/>
      <c r="J33" s="23"/>
      <c r="K33" s="23"/>
      <c r="L33" s="23"/>
      <c r="M33" s="23"/>
      <c r="N33" s="23"/>
      <c r="O33" s="23"/>
      <c r="P33" s="23"/>
      <c r="Q33" s="23"/>
      <c r="R33" s="23"/>
      <c r="BB33" s="257"/>
      <c r="BC33" s="257"/>
      <c r="BD33" s="257"/>
      <c r="BE33" s="257"/>
    </row>
    <row r="34" spans="2:57" ht="6" customHeight="1" x14ac:dyDescent="0.2">
      <c r="B34" s="23"/>
      <c r="C34" s="23"/>
      <c r="D34" s="23"/>
      <c r="E34" s="23"/>
      <c r="F34" s="23"/>
      <c r="G34" s="23"/>
      <c r="H34" s="23"/>
      <c r="I34" s="23"/>
      <c r="J34" s="23"/>
      <c r="K34" s="23"/>
      <c r="L34" s="23"/>
      <c r="M34" s="23"/>
      <c r="N34" s="23"/>
      <c r="O34" s="23"/>
      <c r="P34" s="23"/>
      <c r="Q34" s="23"/>
      <c r="R34" s="23"/>
    </row>
    <row r="35" spans="2:57"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7"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7" ht="12.75" customHeight="1" x14ac:dyDescent="0.2">
      <c r="B37" s="305" t="s">
        <v>36</v>
      </c>
      <c r="C37" s="305"/>
      <c r="D37" s="305"/>
      <c r="E37" s="308">
        <v>2000</v>
      </c>
      <c r="F37" s="309"/>
      <c r="G37" s="308">
        <v>2001</v>
      </c>
      <c r="H37" s="309"/>
      <c r="I37" s="308">
        <v>2002</v>
      </c>
      <c r="J37" s="309"/>
      <c r="K37" s="137">
        <v>2003</v>
      </c>
      <c r="L37" s="138"/>
      <c r="M37" s="137">
        <v>2004</v>
      </c>
      <c r="N37" s="138"/>
      <c r="O37" s="137">
        <v>2005</v>
      </c>
      <c r="P37" s="78"/>
      <c r="Q37" s="137">
        <v>2006</v>
      </c>
      <c r="R37" s="138"/>
      <c r="S37" s="137">
        <v>2007</v>
      </c>
      <c r="T37" s="138"/>
      <c r="U37" s="137">
        <v>2008</v>
      </c>
      <c r="V37" s="138"/>
      <c r="W37" s="137">
        <v>2009</v>
      </c>
      <c r="X37" s="78"/>
      <c r="Y37" s="137">
        <v>2010</v>
      </c>
      <c r="Z37" s="78"/>
      <c r="AA37" s="137">
        <v>2011</v>
      </c>
      <c r="AB37" s="138"/>
      <c r="AC37" s="137">
        <v>2012</v>
      </c>
      <c r="AD37" s="138"/>
      <c r="AE37" s="190">
        <v>2013</v>
      </c>
      <c r="AF37" s="24"/>
      <c r="AG37" s="190">
        <v>2014</v>
      </c>
      <c r="AH37" s="24"/>
      <c r="AI37" s="190">
        <v>2015</v>
      </c>
      <c r="AJ37" s="24"/>
      <c r="AK37" s="137">
        <v>2016</v>
      </c>
      <c r="AL37" s="24"/>
      <c r="AM37" s="199">
        <v>2017</v>
      </c>
      <c r="AN37" s="24"/>
      <c r="AO37" s="230" t="s">
        <v>205</v>
      </c>
      <c r="AP37" s="24"/>
      <c r="AQ37" s="199">
        <v>2019</v>
      </c>
      <c r="AR37" s="24"/>
      <c r="AS37" s="199">
        <v>2020</v>
      </c>
      <c r="AT37" s="24"/>
      <c r="AU37" s="305" t="s">
        <v>39</v>
      </c>
      <c r="AV37" s="305"/>
      <c r="AW37" s="25"/>
    </row>
    <row r="38" spans="2:57" ht="12.75" customHeight="1" x14ac:dyDescent="0.2">
      <c r="B38" s="310" t="s">
        <v>37</v>
      </c>
      <c r="C38" s="310"/>
      <c r="D38" s="310" t="s">
        <v>37</v>
      </c>
      <c r="E38" s="29"/>
      <c r="F38" s="30"/>
      <c r="G38" s="29"/>
      <c r="H38" s="30"/>
      <c r="I38" s="29"/>
      <c r="J38" s="30"/>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28"/>
      <c r="AV38" s="28" t="s">
        <v>38</v>
      </c>
      <c r="AW38" s="25"/>
    </row>
    <row r="39" spans="2:57" ht="6" customHeight="1" x14ac:dyDescent="0.2">
      <c r="B39" s="18"/>
      <c r="C39" s="18"/>
      <c r="D39" s="18"/>
      <c r="E39" s="18"/>
      <c r="F39" s="18"/>
      <c r="G39" s="18"/>
      <c r="H39" s="18"/>
      <c r="I39" s="18"/>
      <c r="J39" s="18"/>
      <c r="K39" s="150"/>
      <c r="L39" s="150"/>
      <c r="M39" s="150"/>
      <c r="N39" s="150"/>
      <c r="O39" s="150"/>
      <c r="P39" s="150"/>
      <c r="Q39" s="150"/>
      <c r="R39" s="150"/>
      <c r="S39" s="150"/>
      <c r="T39" s="150"/>
      <c r="U39" s="150"/>
      <c r="V39" s="150"/>
      <c r="W39" s="150"/>
      <c r="X39" s="150"/>
      <c r="Y39" s="150"/>
      <c r="Z39" s="150"/>
      <c r="AA39" s="150"/>
      <c r="AB39" s="150"/>
      <c r="AC39" s="150"/>
      <c r="AD39" s="150"/>
      <c r="AE39" s="189"/>
      <c r="AF39" s="188"/>
      <c r="AG39" s="189"/>
      <c r="AH39" s="188"/>
      <c r="AI39" s="189"/>
      <c r="AJ39" s="188"/>
      <c r="AK39" s="150"/>
      <c r="AL39" s="18"/>
      <c r="AM39" s="197"/>
      <c r="AN39" s="196"/>
      <c r="AO39" s="197"/>
      <c r="AP39" s="228"/>
      <c r="AQ39" s="197"/>
      <c r="AR39" s="196"/>
      <c r="AS39" s="197"/>
      <c r="AT39" s="196"/>
      <c r="AU39" s="18"/>
      <c r="AV39" s="18"/>
      <c r="AW39" s="25"/>
    </row>
    <row r="40" spans="2:57" ht="10.5" customHeight="1" x14ac:dyDescent="0.2">
      <c r="B40" s="17">
        <v>1</v>
      </c>
      <c r="C40" s="20"/>
      <c r="D40" s="18" t="s">
        <v>0</v>
      </c>
      <c r="E40" s="39"/>
      <c r="F40" s="40"/>
      <c r="G40" s="39"/>
      <c r="H40" s="40"/>
      <c r="I40" s="39"/>
      <c r="J40" s="40"/>
      <c r="K40" s="77" t="s">
        <v>187</v>
      </c>
      <c r="L40" s="77"/>
      <c r="M40" s="77">
        <v>58224.766087369171</v>
      </c>
      <c r="N40" s="77"/>
      <c r="O40" s="77">
        <v>60939.199649074304</v>
      </c>
      <c r="P40" s="77"/>
      <c r="Q40" s="77">
        <v>63787.199727273604</v>
      </c>
      <c r="R40" s="77"/>
      <c r="S40" s="77">
        <v>65558.894334829762</v>
      </c>
      <c r="T40" s="77"/>
      <c r="U40" s="77">
        <v>67835.53242943823</v>
      </c>
      <c r="V40" s="77"/>
      <c r="W40" s="77">
        <v>60485.718149326989</v>
      </c>
      <c r="X40" s="77"/>
      <c r="Y40" s="77">
        <v>60908.572464005236</v>
      </c>
      <c r="Z40" s="77"/>
      <c r="AA40" s="77">
        <v>69185.432360216306</v>
      </c>
      <c r="AB40" s="77"/>
      <c r="AC40" s="77">
        <v>67756.666576507472</v>
      </c>
      <c r="AD40" s="140"/>
      <c r="AE40" s="77">
        <v>64933.177884158598</v>
      </c>
      <c r="AF40" s="37"/>
      <c r="AG40" s="77">
        <v>68121.165681305472</v>
      </c>
      <c r="AH40" s="37"/>
      <c r="AI40" s="77">
        <v>67264.790690042893</v>
      </c>
      <c r="AJ40" s="37"/>
      <c r="AK40" s="77">
        <v>65105.574810615159</v>
      </c>
      <c r="AL40" s="104"/>
      <c r="AM40" s="77">
        <v>68565.595893170059</v>
      </c>
      <c r="AN40" s="241"/>
      <c r="AO40" s="77">
        <v>70555.756350426716</v>
      </c>
      <c r="AP40" s="104"/>
      <c r="AQ40" s="77">
        <v>73659.774463980342</v>
      </c>
      <c r="AR40" s="37"/>
      <c r="AS40" s="77" t="s">
        <v>187</v>
      </c>
      <c r="AT40" s="37"/>
      <c r="AU40" s="104" t="s">
        <v>202</v>
      </c>
      <c r="AV40" s="18" t="s">
        <v>32</v>
      </c>
      <c r="AW40" s="25"/>
    </row>
    <row r="41" spans="2:57" ht="10.5" customHeight="1" x14ac:dyDescent="0.2">
      <c r="B41" s="16">
        <v>2</v>
      </c>
      <c r="C41" s="16"/>
      <c r="D41" s="18" t="s">
        <v>1</v>
      </c>
      <c r="E41" s="39"/>
      <c r="F41" s="40"/>
      <c r="G41" s="39"/>
      <c r="H41" s="40"/>
      <c r="I41" s="39"/>
      <c r="J41" s="40"/>
      <c r="K41" s="77" t="s">
        <v>187</v>
      </c>
      <c r="L41" s="77"/>
      <c r="M41" s="77">
        <v>58699.385102248685</v>
      </c>
      <c r="N41" s="77"/>
      <c r="O41" s="77">
        <v>61843.941404479519</v>
      </c>
      <c r="P41" s="77"/>
      <c r="Q41" s="77">
        <v>64037.674861058222</v>
      </c>
      <c r="R41" s="77"/>
      <c r="S41" s="77">
        <v>66171.079200290071</v>
      </c>
      <c r="T41" s="77"/>
      <c r="U41" s="77">
        <v>67887.252665474574</v>
      </c>
      <c r="V41" s="77"/>
      <c r="W41" s="77">
        <v>56487.307639964609</v>
      </c>
      <c r="X41" s="77"/>
      <c r="Y41" s="77">
        <v>65245.100610189402</v>
      </c>
      <c r="Z41" s="77"/>
      <c r="AA41" s="77">
        <v>69451.468865365139</v>
      </c>
      <c r="AB41" s="77"/>
      <c r="AC41" s="77">
        <v>65979.987276033979</v>
      </c>
      <c r="AD41" s="140"/>
      <c r="AE41" s="77">
        <v>65245.299634403003</v>
      </c>
      <c r="AF41" s="37"/>
      <c r="AG41" s="77">
        <v>69126.299234106293</v>
      </c>
      <c r="AH41" s="37"/>
      <c r="AI41" s="77">
        <v>66304.630835781238</v>
      </c>
      <c r="AJ41" s="37"/>
      <c r="AK41" s="77">
        <v>65643.284507744145</v>
      </c>
      <c r="AL41" s="104"/>
      <c r="AM41" s="77">
        <v>68723.758085409499</v>
      </c>
      <c r="AN41" s="241"/>
      <c r="AO41" s="77">
        <v>71877.201730315399</v>
      </c>
      <c r="AP41" s="104"/>
      <c r="AQ41" s="77">
        <v>74511.779456258198</v>
      </c>
      <c r="AR41" s="37"/>
      <c r="AS41" s="77" t="s">
        <v>187</v>
      </c>
      <c r="AT41" s="37"/>
      <c r="AU41" s="33"/>
      <c r="AV41" s="18" t="s">
        <v>33</v>
      </c>
      <c r="AW41" s="25"/>
      <c r="AY41" s="44"/>
    </row>
    <row r="42" spans="2:57" ht="10.5" customHeight="1" x14ac:dyDescent="0.2">
      <c r="B42" s="16">
        <v>3</v>
      </c>
      <c r="C42" s="16"/>
      <c r="D42" s="18" t="s">
        <v>2</v>
      </c>
      <c r="E42" s="39"/>
      <c r="F42" s="35"/>
      <c r="G42" s="39"/>
      <c r="H42" s="35"/>
      <c r="I42" s="39"/>
      <c r="J42" s="35"/>
      <c r="K42" s="77" t="s">
        <v>187</v>
      </c>
      <c r="L42" s="77"/>
      <c r="M42" s="77">
        <v>59554.306630399697</v>
      </c>
      <c r="N42" s="77"/>
      <c r="O42" s="77">
        <v>62628.24480114851</v>
      </c>
      <c r="P42" s="77"/>
      <c r="Q42" s="77">
        <v>64499.809877088468</v>
      </c>
      <c r="R42" s="77"/>
      <c r="S42" s="77">
        <v>67005.121592897471</v>
      </c>
      <c r="T42" s="77"/>
      <c r="U42" s="77">
        <v>67924.711244991777</v>
      </c>
      <c r="V42" s="77"/>
      <c r="W42" s="77">
        <v>53885.005420094458</v>
      </c>
      <c r="X42" s="77"/>
      <c r="Y42" s="77">
        <v>68327.849197683507</v>
      </c>
      <c r="Z42" s="77"/>
      <c r="AA42" s="77">
        <v>68734.10234880558</v>
      </c>
      <c r="AB42" s="77"/>
      <c r="AC42" s="77">
        <v>66012.946247581684</v>
      </c>
      <c r="AD42" s="140"/>
      <c r="AE42" s="77">
        <v>65804.784309719777</v>
      </c>
      <c r="AF42" s="37"/>
      <c r="AG42" s="77">
        <v>68643.004324980779</v>
      </c>
      <c r="AH42" s="37"/>
      <c r="AI42" s="77">
        <v>65751.900903771631</v>
      </c>
      <c r="AJ42" s="37"/>
      <c r="AK42" s="77">
        <v>66270.732232342707</v>
      </c>
      <c r="AL42" s="104"/>
      <c r="AM42" s="77">
        <v>68763.113626756676</v>
      </c>
      <c r="AN42" s="241"/>
      <c r="AO42" s="219">
        <v>73380.051851780532</v>
      </c>
      <c r="AP42" s="104"/>
      <c r="AQ42" s="77" t="s">
        <v>187</v>
      </c>
      <c r="AR42" s="37"/>
      <c r="AS42" s="77" t="s">
        <v>187</v>
      </c>
      <c r="AT42" s="37"/>
      <c r="AU42" s="33"/>
      <c r="AV42" s="18" t="s">
        <v>34</v>
      </c>
      <c r="AW42" s="25"/>
    </row>
    <row r="43" spans="2:57" ht="10.5" customHeight="1" x14ac:dyDescent="0.2">
      <c r="B43" s="16">
        <v>4</v>
      </c>
      <c r="C43" s="16"/>
      <c r="D43" s="18" t="s">
        <v>3</v>
      </c>
      <c r="E43" s="39"/>
      <c r="F43" s="35"/>
      <c r="G43" s="39"/>
      <c r="H43" s="35"/>
      <c r="I43" s="39"/>
      <c r="J43" s="35"/>
      <c r="K43" s="77">
        <v>57874.430708428969</v>
      </c>
      <c r="L43" s="77"/>
      <c r="M43" s="77">
        <v>60157.400999999998</v>
      </c>
      <c r="N43" s="77"/>
      <c r="O43" s="77">
        <v>63197.764046819648</v>
      </c>
      <c r="P43" s="77"/>
      <c r="Q43" s="77">
        <v>64944.491239999974</v>
      </c>
      <c r="R43" s="77"/>
      <c r="S43" s="77">
        <v>67808.589887383932</v>
      </c>
      <c r="T43" s="77"/>
      <c r="U43" s="77">
        <v>65632.261508886659</v>
      </c>
      <c r="V43" s="77"/>
      <c r="W43" s="77">
        <v>56466.380578000026</v>
      </c>
      <c r="X43" s="77"/>
      <c r="Y43" s="77">
        <v>68328.554950970007</v>
      </c>
      <c r="Z43" s="77"/>
      <c r="AA43" s="77">
        <v>67906.684789368475</v>
      </c>
      <c r="AB43" s="77"/>
      <c r="AC43" s="77">
        <v>65788.69542142938</v>
      </c>
      <c r="AD43" s="140"/>
      <c r="AE43" s="77">
        <v>67046.577784170935</v>
      </c>
      <c r="AF43" s="37"/>
      <c r="AG43" s="77">
        <v>68034.889490097543</v>
      </c>
      <c r="AH43" s="37"/>
      <c r="AI43" s="77">
        <v>64998.634099142044</v>
      </c>
      <c r="AJ43" s="37"/>
      <c r="AK43" s="77">
        <v>67478.709408035706</v>
      </c>
      <c r="AL43" s="104"/>
      <c r="AM43" s="77">
        <v>69350.257157756118</v>
      </c>
      <c r="AN43" s="241"/>
      <c r="AO43" s="77">
        <v>74294.668746391166</v>
      </c>
      <c r="AP43" s="104"/>
      <c r="AQ43" s="77" t="s">
        <v>187</v>
      </c>
      <c r="AR43" s="37"/>
      <c r="AS43" s="77" t="s">
        <v>187</v>
      </c>
      <c r="AT43" s="37"/>
      <c r="AU43" s="33"/>
      <c r="AV43" s="18" t="s">
        <v>35</v>
      </c>
      <c r="AW43" s="25"/>
    </row>
    <row r="44" spans="2:57"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7" ht="6" customHeight="1" x14ac:dyDescent="0.2">
      <c r="B45" s="16"/>
      <c r="C45" s="1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9"/>
      <c r="AG45" s="41"/>
      <c r="AH45" s="189"/>
      <c r="AI45" s="41"/>
      <c r="AJ45" s="189"/>
      <c r="AK45" s="41"/>
      <c r="AL45" s="33"/>
      <c r="AM45" s="41"/>
      <c r="AN45" s="197"/>
      <c r="AO45" s="41"/>
      <c r="AP45" s="197"/>
      <c r="AQ45" s="41"/>
      <c r="AR45" s="197"/>
      <c r="AS45" s="41"/>
      <c r="AT45" s="197"/>
      <c r="AU45" s="33"/>
      <c r="AV45" s="38"/>
      <c r="AW45" s="25"/>
    </row>
    <row r="46" spans="2:57" s="53" customFormat="1" ht="12.75" customHeight="1" x14ac:dyDescent="0.2">
      <c r="B46" s="305" t="s">
        <v>40</v>
      </c>
      <c r="C46" s="305"/>
      <c r="D46" s="305"/>
      <c r="E46" s="296"/>
      <c r="F46" s="296"/>
      <c r="G46" s="296"/>
      <c r="H46" s="296"/>
      <c r="I46" s="296"/>
      <c r="J46" s="296"/>
      <c r="K46" s="296"/>
      <c r="L46" s="296"/>
      <c r="M46" s="296"/>
      <c r="N46" s="296"/>
      <c r="O46" s="296"/>
      <c r="P46" s="296"/>
      <c r="Q46" s="296"/>
      <c r="R46" s="296"/>
      <c r="S46" s="296"/>
      <c r="T46" s="296"/>
      <c r="U46" s="296"/>
      <c r="V46" s="296"/>
      <c r="W46" s="296"/>
      <c r="X46" s="296"/>
      <c r="Y46" s="296"/>
      <c r="Z46" s="296"/>
      <c r="AA46" s="16"/>
      <c r="AB46" s="16"/>
      <c r="AC46" s="296"/>
      <c r="AD46" s="296"/>
      <c r="AE46" s="296"/>
      <c r="AF46" s="296"/>
      <c r="AG46" s="296"/>
      <c r="AH46" s="296"/>
      <c r="AI46" s="296"/>
      <c r="AJ46" s="296"/>
      <c r="AK46" s="296"/>
      <c r="AL46" s="296"/>
      <c r="AM46" s="296"/>
      <c r="AN46" s="296"/>
      <c r="AO46" s="296"/>
      <c r="AP46" s="296"/>
      <c r="AQ46" s="296"/>
      <c r="AR46" s="296"/>
      <c r="AS46" s="296"/>
      <c r="AT46" s="296"/>
      <c r="AU46" s="305" t="s">
        <v>42</v>
      </c>
      <c r="AV46" s="305"/>
      <c r="AW46" s="54"/>
    </row>
    <row r="47" spans="2:57" s="53" customFormat="1" ht="12.75" customHeight="1" x14ac:dyDescent="0.2">
      <c r="B47" s="305" t="s">
        <v>41</v>
      </c>
      <c r="C47" s="305"/>
      <c r="D47" s="305"/>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87"/>
      <c r="AF47" s="187"/>
      <c r="AG47" s="187"/>
      <c r="AH47" s="187"/>
      <c r="AI47" s="187"/>
      <c r="AJ47" s="187"/>
      <c r="AK47" s="129"/>
      <c r="AL47" s="129"/>
      <c r="AM47" s="195"/>
      <c r="AN47" s="195"/>
      <c r="AO47" s="195"/>
      <c r="AP47" s="195"/>
      <c r="AQ47" s="195"/>
      <c r="AR47" s="195"/>
      <c r="AS47" s="195"/>
      <c r="AT47" s="195"/>
      <c r="AU47" s="305" t="s">
        <v>43</v>
      </c>
      <c r="AV47" s="305"/>
      <c r="AW47" s="54"/>
    </row>
    <row r="48" spans="2:57"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16">
        <v>5</v>
      </c>
      <c r="C49" s="16"/>
      <c r="D49" s="18" t="s">
        <v>0</v>
      </c>
      <c r="E49" s="39"/>
      <c r="F49" s="40"/>
      <c r="G49" s="39"/>
      <c r="H49" s="40"/>
      <c r="I49" s="39"/>
      <c r="J49" s="40"/>
      <c r="K49" s="77" t="s">
        <v>187</v>
      </c>
      <c r="L49" s="77"/>
      <c r="M49" s="77">
        <v>20308.160294285819</v>
      </c>
      <c r="N49" s="77"/>
      <c r="O49" s="77">
        <v>20982.368407575748</v>
      </c>
      <c r="P49" s="77"/>
      <c r="Q49" s="77">
        <v>21913.696551142439</v>
      </c>
      <c r="R49" s="77"/>
      <c r="S49" s="77">
        <v>22459.851162764426</v>
      </c>
      <c r="T49" s="77"/>
      <c r="U49" s="77">
        <v>23500.041866554464</v>
      </c>
      <c r="V49" s="77"/>
      <c r="W49" s="77">
        <v>21399.939195581843</v>
      </c>
      <c r="X49" s="77"/>
      <c r="Y49" s="77">
        <v>21487.215141720713</v>
      </c>
      <c r="Z49" s="77"/>
      <c r="AA49" s="77">
        <v>23712.524010858393</v>
      </c>
      <c r="AB49" s="77"/>
      <c r="AC49" s="77">
        <v>22749.171221335419</v>
      </c>
      <c r="AD49" s="140"/>
      <c r="AE49" s="77">
        <v>21500.563568977519</v>
      </c>
      <c r="AF49" s="37"/>
      <c r="AG49" s="77">
        <v>21106.904097814688</v>
      </c>
      <c r="AH49" s="37"/>
      <c r="AI49" s="77">
        <v>21169.601408186372</v>
      </c>
      <c r="AJ49" s="104"/>
      <c r="AK49" s="77">
        <v>20626.95984657354</v>
      </c>
      <c r="AL49" s="104"/>
      <c r="AM49" s="77">
        <v>21685.114770233478</v>
      </c>
      <c r="AN49" s="241"/>
      <c r="AO49" s="77">
        <v>22350.919497565417</v>
      </c>
      <c r="AP49" s="104"/>
      <c r="AQ49" s="77">
        <v>23743.910812089667</v>
      </c>
      <c r="AR49" s="37"/>
      <c r="AS49" s="77" t="s">
        <v>187</v>
      </c>
      <c r="AT49" s="37"/>
      <c r="AU49" s="104" t="s">
        <v>202</v>
      </c>
      <c r="AV49" s="18" t="s">
        <v>32</v>
      </c>
      <c r="AW49" s="25"/>
    </row>
    <row r="50" spans="2:51" ht="10.5" customHeight="1" x14ac:dyDescent="0.2">
      <c r="B50" s="16">
        <v>6</v>
      </c>
      <c r="C50" s="16"/>
      <c r="D50" s="18" t="s">
        <v>1</v>
      </c>
      <c r="E50" s="39"/>
      <c r="F50" s="40"/>
      <c r="G50" s="39"/>
      <c r="H50" s="40"/>
      <c r="I50" s="39"/>
      <c r="J50" s="40"/>
      <c r="K50" s="77" t="s">
        <v>187</v>
      </c>
      <c r="L50" s="77"/>
      <c r="M50" s="77">
        <v>20530.203132994779</v>
      </c>
      <c r="N50" s="77"/>
      <c r="O50" s="77">
        <v>21338.244840525382</v>
      </c>
      <c r="P50" s="77"/>
      <c r="Q50" s="77">
        <v>21871.89033101279</v>
      </c>
      <c r="R50" s="77"/>
      <c r="S50" s="77">
        <v>22708.807771070773</v>
      </c>
      <c r="T50" s="77"/>
      <c r="U50" s="77">
        <v>23740.67913520943</v>
      </c>
      <c r="V50" s="77"/>
      <c r="W50" s="77">
        <v>20234.934390647173</v>
      </c>
      <c r="X50" s="77"/>
      <c r="Y50" s="77">
        <v>22592.097614191396</v>
      </c>
      <c r="Z50" s="77"/>
      <c r="AA50" s="77">
        <v>23635.93158375199</v>
      </c>
      <c r="AB50" s="77"/>
      <c r="AC50" s="77">
        <v>22269.326987500885</v>
      </c>
      <c r="AD50" s="140"/>
      <c r="AE50" s="77">
        <v>21141.028109728617</v>
      </c>
      <c r="AF50" s="37"/>
      <c r="AG50" s="77">
        <v>21342.607655595079</v>
      </c>
      <c r="AH50" s="37"/>
      <c r="AI50" s="77">
        <v>20953.125579910105</v>
      </c>
      <c r="AJ50" s="104"/>
      <c r="AK50" s="77">
        <v>20807.521042310644</v>
      </c>
      <c r="AL50" s="104"/>
      <c r="AM50" s="77">
        <v>21620.832929884109</v>
      </c>
      <c r="AN50" s="241"/>
      <c r="AO50" s="77">
        <v>22933.198477215439</v>
      </c>
      <c r="AP50" s="104"/>
      <c r="AQ50" s="77">
        <v>23845.843260188914</v>
      </c>
      <c r="AR50" s="37"/>
      <c r="AS50" s="77" t="s">
        <v>187</v>
      </c>
      <c r="AT50" s="37"/>
      <c r="AU50" s="33"/>
      <c r="AV50" s="18" t="s">
        <v>33</v>
      </c>
      <c r="AW50" s="25"/>
      <c r="AY50" s="44"/>
    </row>
    <row r="51" spans="2:51" ht="10.5" customHeight="1" x14ac:dyDescent="0.2">
      <c r="B51" s="16">
        <v>7</v>
      </c>
      <c r="C51" s="16"/>
      <c r="D51" s="18" t="s">
        <v>2</v>
      </c>
      <c r="E51" s="39"/>
      <c r="F51" s="35"/>
      <c r="G51" s="39"/>
      <c r="H51" s="35"/>
      <c r="I51" s="39"/>
      <c r="J51" s="35"/>
      <c r="K51" s="77" t="s">
        <v>187</v>
      </c>
      <c r="L51" s="77"/>
      <c r="M51" s="77">
        <v>20624.51125980798</v>
      </c>
      <c r="N51" s="77"/>
      <c r="O51" s="77">
        <v>21653.904128020193</v>
      </c>
      <c r="P51" s="77"/>
      <c r="Q51" s="77">
        <v>22025.39292474158</v>
      </c>
      <c r="R51" s="77"/>
      <c r="S51" s="77">
        <v>22833.551400657299</v>
      </c>
      <c r="T51" s="77"/>
      <c r="U51" s="77">
        <v>23919.400938078681</v>
      </c>
      <c r="V51" s="77"/>
      <c r="W51" s="77">
        <v>19531.124253635469</v>
      </c>
      <c r="X51" s="77"/>
      <c r="Y51" s="77">
        <v>23384.267353287763</v>
      </c>
      <c r="Z51" s="77"/>
      <c r="AA51" s="77">
        <v>23335.930923655673</v>
      </c>
      <c r="AB51" s="77"/>
      <c r="AC51" s="77">
        <v>22190.779948639331</v>
      </c>
      <c r="AD51" s="140"/>
      <c r="AE51" s="77">
        <v>20875.463501526261</v>
      </c>
      <c r="AF51" s="37"/>
      <c r="AG51" s="77">
        <v>21258.323400301648</v>
      </c>
      <c r="AH51" s="37"/>
      <c r="AI51" s="77">
        <v>20817.326348451945</v>
      </c>
      <c r="AJ51" s="104"/>
      <c r="AK51" s="77">
        <v>21113.606790875812</v>
      </c>
      <c r="AL51" s="104"/>
      <c r="AM51" s="77">
        <v>21725.693131678097</v>
      </c>
      <c r="AN51" s="241"/>
      <c r="AO51" s="77">
        <v>23474.283358907196</v>
      </c>
      <c r="AP51" s="104"/>
      <c r="AQ51" s="77" t="s">
        <v>187</v>
      </c>
      <c r="AR51" s="37"/>
      <c r="AS51" s="77" t="s">
        <v>187</v>
      </c>
      <c r="AT51" s="37"/>
      <c r="AU51" s="33"/>
      <c r="AV51" s="18" t="s">
        <v>34</v>
      </c>
      <c r="AW51" s="25"/>
    </row>
    <row r="52" spans="2:51" ht="10.5" customHeight="1" x14ac:dyDescent="0.2">
      <c r="B52" s="16">
        <v>8</v>
      </c>
      <c r="C52" s="16"/>
      <c r="D52" s="18" t="s">
        <v>3</v>
      </c>
      <c r="E52" s="39"/>
      <c r="F52" s="35"/>
      <c r="G52" s="39"/>
      <c r="H52" s="35"/>
      <c r="I52" s="39"/>
      <c r="J52" s="35"/>
      <c r="K52" s="77">
        <v>20170.333143398446</v>
      </c>
      <c r="L52" s="77"/>
      <c r="M52" s="77">
        <v>20856.236777999999</v>
      </c>
      <c r="N52" s="77"/>
      <c r="O52" s="77">
        <v>21674.800475774104</v>
      </c>
      <c r="P52" s="77"/>
      <c r="Q52" s="77">
        <v>22271.418729099212</v>
      </c>
      <c r="R52" s="77"/>
      <c r="S52" s="77">
        <v>23250.307624429523</v>
      </c>
      <c r="T52" s="77"/>
      <c r="U52" s="77">
        <v>22923.772284206636</v>
      </c>
      <c r="V52" s="77"/>
      <c r="W52" s="77">
        <v>20388.782683416583</v>
      </c>
      <c r="X52" s="77"/>
      <c r="Y52" s="77">
        <v>23463.779546497331</v>
      </c>
      <c r="Z52" s="77"/>
      <c r="AA52" s="77">
        <v>22864.313674349498</v>
      </c>
      <c r="AB52" s="77"/>
      <c r="AC52" s="77">
        <v>22042.639650754365</v>
      </c>
      <c r="AD52" s="140"/>
      <c r="AE52" s="77">
        <v>20969.974511402354</v>
      </c>
      <c r="AF52" s="37"/>
      <c r="AG52" s="77">
        <v>21296.328419109857</v>
      </c>
      <c r="AH52" s="37"/>
      <c r="AI52" s="77">
        <v>20699.316376736155</v>
      </c>
      <c r="AJ52" s="104"/>
      <c r="AK52" s="77">
        <v>21405.755612759876</v>
      </c>
      <c r="AL52" s="104"/>
      <c r="AM52" s="77">
        <v>21838.175764905012</v>
      </c>
      <c r="AN52" s="241"/>
      <c r="AO52" s="77">
        <v>23862.660308651393</v>
      </c>
      <c r="AP52" s="104"/>
      <c r="AQ52" s="77" t="s">
        <v>187</v>
      </c>
      <c r="AR52" s="37"/>
      <c r="AS52" s="77" t="s">
        <v>187</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14.75" customHeight="1" x14ac:dyDescent="0.2">
      <c r="B55" s="311" t="s">
        <v>217</v>
      </c>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25"/>
    </row>
  </sheetData>
  <mergeCells count="62">
    <mergeCell ref="B55:AV55"/>
    <mergeCell ref="AS17:AT17"/>
    <mergeCell ref="AS46:AT46"/>
    <mergeCell ref="AM17:AN17"/>
    <mergeCell ref="AM46:AN46"/>
    <mergeCell ref="AO17:AP17"/>
    <mergeCell ref="AO46:AP46"/>
    <mergeCell ref="AQ17:AR17"/>
    <mergeCell ref="AQ46:AR46"/>
    <mergeCell ref="B28:AV28"/>
    <mergeCell ref="AE17:AF17"/>
    <mergeCell ref="AE46:AF46"/>
    <mergeCell ref="AG17:AH17"/>
    <mergeCell ref="AG46:AH46"/>
    <mergeCell ref="AI17:AJ17"/>
    <mergeCell ref="AI46:AJ46"/>
    <mergeCell ref="W17:X17"/>
    <mergeCell ref="Y17:Z17"/>
    <mergeCell ref="AC17:AD17"/>
    <mergeCell ref="O17:P17"/>
    <mergeCell ref="Q17:R17"/>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B18:D18"/>
    <mergeCell ref="AU18:AV18"/>
    <mergeCell ref="B47:D47"/>
    <mergeCell ref="AU47:AV47"/>
    <mergeCell ref="B37:D37"/>
    <mergeCell ref="E37:F37"/>
    <mergeCell ref="G37:H37"/>
    <mergeCell ref="I37:J37"/>
    <mergeCell ref="AU37:AV37"/>
    <mergeCell ref="B46:D46"/>
    <mergeCell ref="E46:F46"/>
    <mergeCell ref="G46:H46"/>
    <mergeCell ref="I46:J46"/>
    <mergeCell ref="K46:L46"/>
    <mergeCell ref="M46:N46"/>
    <mergeCell ref="O46:P46"/>
    <mergeCell ref="AC46:AD46"/>
    <mergeCell ref="AU46:AV46"/>
    <mergeCell ref="Q46:R46"/>
    <mergeCell ref="B38:D38"/>
    <mergeCell ref="S46:T46"/>
    <mergeCell ref="U46:V46"/>
    <mergeCell ref="W46:X46"/>
    <mergeCell ref="Y46:Z46"/>
    <mergeCell ref="AK46:AL46"/>
  </mergeCells>
  <pageMargins left="0.70866141732283472" right="0.70866141732283472" top="0.74803149606299213" bottom="0.74803149606299213" header="0.31496062992125984" footer="0.31496062992125984"/>
  <pageSetup paperSize="9" scale="68"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pageSetUpPr fitToPage="1"/>
  </sheetPr>
  <dimension ref="B1:BB55"/>
  <sheetViews>
    <sheetView workbookViewId="0"/>
  </sheetViews>
  <sheetFormatPr defaultColWidth="9.33203125" defaultRowHeight="14.25" outlineLevelCol="2"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2"/>
    <col min="12" max="12" width="1.5" style="21" hidden="1" customWidth="1" outlineLevel="2"/>
    <col min="13" max="13" width="6.6640625" style="21" hidden="1" customWidth="1" outlineLevel="2"/>
    <col min="14" max="14" width="1.5" style="21" hidden="1" customWidth="1" outlineLevel="2"/>
    <col min="15" max="15" width="6.6640625" style="21" hidden="1" customWidth="1" outlineLevel="2"/>
    <col min="16" max="16" width="1.5" style="21" hidden="1" customWidth="1" outlineLevel="2"/>
    <col min="17" max="17" width="6.6640625" style="21" hidden="1" customWidth="1" outlineLevel="2"/>
    <col min="18" max="18" width="1.5" style="21" hidden="1" customWidth="1" outlineLevel="2"/>
    <col min="19" max="19" width="6.6640625" style="21" hidden="1" customWidth="1" outlineLevel="2"/>
    <col min="20" max="20" width="1.5" style="21" hidden="1" customWidth="1" outlineLevel="2"/>
    <col min="21" max="21" width="6.6640625" style="21" hidden="1" customWidth="1" outlineLevel="2"/>
    <col min="22" max="22" width="1.5" style="21" hidden="1" customWidth="1" outlineLevel="2"/>
    <col min="23" max="23" width="6.6640625" style="21" hidden="1" customWidth="1" outlineLevel="2"/>
    <col min="24" max="24" width="1.5" style="21" hidden="1" customWidth="1" outlineLevel="2"/>
    <col min="25" max="25" width="7.6640625" style="21" hidden="1" customWidth="1" outlineLevel="2"/>
    <col min="26" max="26" width="1.5" style="21" hidden="1" customWidth="1" outlineLevel="2"/>
    <col min="27" max="27" width="7.6640625" style="21" hidden="1" customWidth="1" outlineLevel="2"/>
    <col min="28" max="28" width="1.5" style="21" hidden="1" customWidth="1" outlineLevel="2"/>
    <col min="29" max="29" width="7.6640625" style="21" hidden="1" customWidth="1" outlineLevel="2"/>
    <col min="30" max="30" width="1.5" style="21" hidden="1" customWidth="1" outlineLevel="2"/>
    <col min="31" max="31" width="7.6640625" style="21" hidden="1" customWidth="1" outlineLevel="2"/>
    <col min="32" max="32" width="1.5" style="21" hidden="1" customWidth="1" outlineLevel="2"/>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3" x14ac:dyDescent="0.2">
      <c r="B1" s="22" t="s">
        <v>108</v>
      </c>
      <c r="C1" s="22"/>
      <c r="D1" s="23"/>
      <c r="E1" s="23"/>
      <c r="F1" s="23"/>
      <c r="G1" s="23"/>
      <c r="H1" s="23"/>
      <c r="I1" s="23"/>
      <c r="J1" s="23"/>
      <c r="K1" s="23"/>
      <c r="L1" s="23"/>
      <c r="M1" s="23"/>
      <c r="N1" s="23"/>
      <c r="O1" s="23"/>
      <c r="P1" s="23"/>
      <c r="Q1" s="23"/>
      <c r="R1" s="23"/>
    </row>
    <row r="2" spans="2:53" x14ac:dyDescent="0.2">
      <c r="B2" s="178" t="s">
        <v>116</v>
      </c>
      <c r="C2" s="22"/>
      <c r="D2" s="23"/>
      <c r="E2" s="23"/>
      <c r="F2" s="23"/>
      <c r="G2" s="23"/>
      <c r="H2" s="23"/>
      <c r="I2" s="23"/>
      <c r="J2" s="23"/>
      <c r="K2" s="23"/>
      <c r="L2" s="23"/>
      <c r="M2" s="23"/>
      <c r="N2" s="23"/>
      <c r="O2" s="23"/>
      <c r="P2" s="23"/>
      <c r="Q2" s="23"/>
      <c r="R2" s="23"/>
    </row>
    <row r="3" spans="2:53" ht="6" customHeight="1" x14ac:dyDescent="0.2">
      <c r="B3" s="23"/>
      <c r="C3" s="23"/>
      <c r="D3" s="23"/>
      <c r="E3" s="23"/>
      <c r="F3" s="23"/>
      <c r="G3" s="23"/>
      <c r="H3" s="23"/>
      <c r="I3" s="23"/>
      <c r="J3" s="23"/>
      <c r="K3" s="23"/>
      <c r="L3" s="23"/>
      <c r="M3" s="23"/>
      <c r="N3" s="23"/>
      <c r="O3" s="23"/>
      <c r="P3" s="23"/>
      <c r="Q3" s="23"/>
      <c r="R3" s="23"/>
    </row>
    <row r="4" spans="2:5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3" ht="12.75" customHeight="1" x14ac:dyDescent="0.2">
      <c r="B6" s="305" t="s">
        <v>36</v>
      </c>
      <c r="C6" s="305"/>
      <c r="D6" s="305"/>
      <c r="E6" s="308">
        <v>2000</v>
      </c>
      <c r="F6" s="309"/>
      <c r="G6" s="308">
        <v>2001</v>
      </c>
      <c r="H6" s="309"/>
      <c r="I6" s="308">
        <v>2002</v>
      </c>
      <c r="J6" s="309"/>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48" t="s">
        <v>205</v>
      </c>
      <c r="AP6" s="24"/>
      <c r="AQ6" s="248">
        <v>2019</v>
      </c>
      <c r="AR6" s="24"/>
      <c r="AS6" s="199">
        <v>2020</v>
      </c>
      <c r="AT6" s="24"/>
      <c r="AU6" s="305" t="s">
        <v>39</v>
      </c>
      <c r="AV6" s="305"/>
      <c r="AW6" s="25"/>
      <c r="AY6" s="200"/>
    </row>
    <row r="7" spans="2:53" ht="12.75" customHeight="1" x14ac:dyDescent="0.2">
      <c r="B7" s="310" t="s">
        <v>37</v>
      </c>
      <c r="C7" s="310"/>
      <c r="D7" s="310"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3" ht="6" customHeight="1" x14ac:dyDescent="0.2">
      <c r="B8" s="18"/>
      <c r="C8" s="18"/>
      <c r="D8" s="18"/>
      <c r="E8" s="18"/>
      <c r="F8" s="18"/>
      <c r="G8" s="18"/>
      <c r="H8" s="18"/>
      <c r="I8" s="18"/>
      <c r="J8" s="18"/>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3" ht="10.5" customHeight="1" x14ac:dyDescent="0.2">
      <c r="B9" s="65">
        <v>1</v>
      </c>
      <c r="C9" s="66"/>
      <c r="D9" s="18" t="s">
        <v>0</v>
      </c>
      <c r="E9" s="39"/>
      <c r="F9" s="40"/>
      <c r="G9" s="39"/>
      <c r="H9" s="40"/>
      <c r="I9" s="39"/>
      <c r="J9" s="40"/>
      <c r="K9" s="77">
        <v>8445.7959127264712</v>
      </c>
      <c r="L9" s="77"/>
      <c r="M9" s="77">
        <v>8528.900291666665</v>
      </c>
      <c r="N9" s="77"/>
      <c r="O9" s="77">
        <v>8470.0269377409713</v>
      </c>
      <c r="P9" s="77"/>
      <c r="Q9" s="77">
        <v>9201.0296211949317</v>
      </c>
      <c r="R9" s="77"/>
      <c r="S9" s="77">
        <v>9628.4457130247101</v>
      </c>
      <c r="T9" s="77"/>
      <c r="U9" s="77">
        <v>10040.865729512891</v>
      </c>
      <c r="V9" s="77"/>
      <c r="W9" s="170">
        <v>8182.7107826256488</v>
      </c>
      <c r="X9" s="78"/>
      <c r="Y9" s="77">
        <v>9066.7017845245573</v>
      </c>
      <c r="Z9" s="77"/>
      <c r="AA9" s="77">
        <v>10049.668193770856</v>
      </c>
      <c r="AB9" s="77"/>
      <c r="AC9" s="77">
        <v>9766.2449809098525</v>
      </c>
      <c r="AD9" s="147"/>
      <c r="AE9" s="77">
        <v>9419.9134436390705</v>
      </c>
      <c r="AF9" s="37"/>
      <c r="AG9" s="77">
        <v>10283.241340773608</v>
      </c>
      <c r="AH9" s="37"/>
      <c r="AI9" s="77">
        <v>9789.1974090704753</v>
      </c>
      <c r="AJ9" s="37"/>
      <c r="AK9" s="77">
        <v>9380.1161395355084</v>
      </c>
      <c r="AL9" s="104"/>
      <c r="AM9" s="77">
        <v>9731.9634559900987</v>
      </c>
      <c r="AN9" s="241"/>
      <c r="AO9" s="77">
        <v>10520.297712406507</v>
      </c>
      <c r="AP9" s="104"/>
      <c r="AQ9" s="77">
        <v>11014.615647586183</v>
      </c>
      <c r="AR9" s="37"/>
      <c r="AS9" s="77" t="s">
        <v>187</v>
      </c>
      <c r="AT9" s="37"/>
      <c r="AU9" s="104" t="s">
        <v>202</v>
      </c>
      <c r="AV9" s="18" t="s">
        <v>32</v>
      </c>
      <c r="AW9" s="25"/>
      <c r="BA9" s="253"/>
    </row>
    <row r="10" spans="2:53" ht="10.5" customHeight="1" x14ac:dyDescent="0.2">
      <c r="B10" s="65">
        <v>2</v>
      </c>
      <c r="C10" s="65"/>
      <c r="D10" s="18" t="s">
        <v>1</v>
      </c>
      <c r="E10" s="39"/>
      <c r="F10" s="40"/>
      <c r="G10" s="39"/>
      <c r="H10" s="40"/>
      <c r="I10" s="39"/>
      <c r="J10" s="40"/>
      <c r="K10" s="77">
        <v>8181.8548434538161</v>
      </c>
      <c r="L10" s="77"/>
      <c r="M10" s="77">
        <v>8372.0458583333311</v>
      </c>
      <c r="N10" s="77"/>
      <c r="O10" s="77">
        <v>9184.6366107385511</v>
      </c>
      <c r="P10" s="77"/>
      <c r="Q10" s="77">
        <v>9209.4577475231672</v>
      </c>
      <c r="R10" s="77"/>
      <c r="S10" s="77">
        <v>9647.5646099834776</v>
      </c>
      <c r="T10" s="77"/>
      <c r="U10" s="77">
        <v>9938.0600226268652</v>
      </c>
      <c r="V10" s="77"/>
      <c r="W10" s="170">
        <v>8588.9032777382909</v>
      </c>
      <c r="X10" s="78"/>
      <c r="Y10" s="77">
        <v>9785.9704858416026</v>
      </c>
      <c r="Z10" s="77"/>
      <c r="AA10" s="77">
        <v>10131.665990990428</v>
      </c>
      <c r="AB10" s="77"/>
      <c r="AC10" s="77">
        <v>9478.0326905169404</v>
      </c>
      <c r="AD10" s="147"/>
      <c r="AE10" s="77">
        <v>9687.0369407613434</v>
      </c>
      <c r="AF10" s="37"/>
      <c r="AG10" s="77">
        <v>10152.42699356216</v>
      </c>
      <c r="AH10" s="37"/>
      <c r="AI10" s="77">
        <v>9575.0737739095639</v>
      </c>
      <c r="AJ10" s="37"/>
      <c r="AK10" s="77">
        <v>9599.6044067918519</v>
      </c>
      <c r="AL10" s="104"/>
      <c r="AM10" s="77">
        <v>9388.5093014034755</v>
      </c>
      <c r="AN10" s="241"/>
      <c r="AO10" s="77">
        <v>10452.204218099203</v>
      </c>
      <c r="AP10" s="104"/>
      <c r="AQ10" s="77">
        <v>10870.509400835525</v>
      </c>
      <c r="AR10" s="37"/>
      <c r="AS10" s="77" t="s">
        <v>187</v>
      </c>
      <c r="AT10" s="37"/>
      <c r="AU10" s="33"/>
      <c r="AV10" s="18" t="s">
        <v>33</v>
      </c>
      <c r="AW10" s="25"/>
      <c r="AY10" s="44"/>
      <c r="BA10" s="253"/>
    </row>
    <row r="11" spans="2:53" ht="10.5" customHeight="1" x14ac:dyDescent="0.2">
      <c r="B11" s="65">
        <v>3</v>
      </c>
      <c r="C11" s="65"/>
      <c r="D11" s="18" t="s">
        <v>2</v>
      </c>
      <c r="E11" s="39"/>
      <c r="F11" s="35"/>
      <c r="G11" s="39"/>
      <c r="H11" s="35"/>
      <c r="I11" s="39"/>
      <c r="J11" s="35"/>
      <c r="K11" s="77">
        <v>7408.9218524045464</v>
      </c>
      <c r="L11" s="77"/>
      <c r="M11" s="77">
        <v>7525.3003805555545</v>
      </c>
      <c r="N11" s="77"/>
      <c r="O11" s="77">
        <v>8531.9807742245466</v>
      </c>
      <c r="P11" s="77"/>
      <c r="Q11" s="77">
        <v>8494.16779325479</v>
      </c>
      <c r="R11" s="77"/>
      <c r="S11" s="77">
        <v>8816.1101828621941</v>
      </c>
      <c r="T11" s="77"/>
      <c r="U11" s="77">
        <v>9013.9132082487085</v>
      </c>
      <c r="V11" s="77"/>
      <c r="W11" s="170">
        <v>8331.6797792294856</v>
      </c>
      <c r="X11" s="78"/>
      <c r="Y11" s="77">
        <v>9353.9911330033538</v>
      </c>
      <c r="Z11" s="77"/>
      <c r="AA11" s="77">
        <v>9078.3556164437887</v>
      </c>
      <c r="AB11" s="77"/>
      <c r="AC11" s="77">
        <v>8790.3665879914988</v>
      </c>
      <c r="AD11" s="147"/>
      <c r="AE11" s="77">
        <v>9429.3572633082822</v>
      </c>
      <c r="AF11" s="37"/>
      <c r="AG11" s="77">
        <v>9146.1443541827794</v>
      </c>
      <c r="AH11" s="37"/>
      <c r="AI11" s="77">
        <v>8821.2926404949139</v>
      </c>
      <c r="AJ11" s="37"/>
      <c r="AK11" s="77">
        <v>8644.1307572367587</v>
      </c>
      <c r="AL11" s="104"/>
      <c r="AM11" s="77">
        <v>8606.0474750250905</v>
      </c>
      <c r="AN11" s="241"/>
      <c r="AO11" s="77">
        <v>9963.7190572727741</v>
      </c>
      <c r="AP11" s="104"/>
      <c r="AQ11" s="77" t="s">
        <v>187</v>
      </c>
      <c r="AR11" s="37"/>
      <c r="AS11" s="77" t="s">
        <v>187</v>
      </c>
      <c r="AT11" s="37"/>
      <c r="AU11" s="33"/>
      <c r="AV11" s="18" t="s">
        <v>34</v>
      </c>
      <c r="AW11" s="25"/>
      <c r="BA11" s="253"/>
    </row>
    <row r="12" spans="2:53" ht="10.5" customHeight="1" x14ac:dyDescent="0.2">
      <c r="B12" s="65">
        <v>4</v>
      </c>
      <c r="C12" s="65"/>
      <c r="D12" s="18" t="s">
        <v>3</v>
      </c>
      <c r="E12" s="39"/>
      <c r="F12" s="35"/>
      <c r="G12" s="39"/>
      <c r="H12" s="35"/>
      <c r="I12" s="39"/>
      <c r="J12" s="35"/>
      <c r="K12" s="77">
        <v>8240.0610998441389</v>
      </c>
      <c r="L12" s="77"/>
      <c r="M12" s="77">
        <v>8489.9284694444468</v>
      </c>
      <c r="N12" s="77"/>
      <c r="O12" s="77">
        <v>8717.6327121155791</v>
      </c>
      <c r="P12" s="77"/>
      <c r="Q12" s="77">
        <v>9384.6630780270898</v>
      </c>
      <c r="R12" s="77"/>
      <c r="S12" s="77">
        <v>9792.2693695135495</v>
      </c>
      <c r="T12" s="77"/>
      <c r="U12" s="77">
        <v>8394.6655484981948</v>
      </c>
      <c r="V12" s="77"/>
      <c r="W12" s="170">
        <v>9377.9897384066026</v>
      </c>
      <c r="X12" s="78"/>
      <c r="Y12" s="77">
        <v>9907.1795476004991</v>
      </c>
      <c r="Z12" s="77"/>
      <c r="AA12" s="77">
        <v>9316.5549881633924</v>
      </c>
      <c r="AB12" s="77"/>
      <c r="AC12" s="77">
        <v>8698.2901620110879</v>
      </c>
      <c r="AD12" s="147"/>
      <c r="AE12" s="77">
        <v>9705.7556364622396</v>
      </c>
      <c r="AF12" s="37"/>
      <c r="AG12" s="77">
        <v>9854.9738015790026</v>
      </c>
      <c r="AH12" s="37"/>
      <c r="AI12" s="77">
        <v>9393.4442756670906</v>
      </c>
      <c r="AJ12" s="37"/>
      <c r="AK12" s="77">
        <v>9877.4261044715822</v>
      </c>
      <c r="AL12" s="104"/>
      <c r="AM12" s="77">
        <v>9648.6099253374559</v>
      </c>
      <c r="AN12" s="241"/>
      <c r="AO12" s="77">
        <v>10977.729758612692</v>
      </c>
      <c r="AP12" s="104"/>
      <c r="AQ12" s="77" t="s">
        <v>187</v>
      </c>
      <c r="AR12" s="37"/>
      <c r="AS12" s="77" t="s">
        <v>187</v>
      </c>
      <c r="AT12" s="37"/>
      <c r="AU12" s="33"/>
      <c r="AV12" s="18" t="s">
        <v>35</v>
      </c>
      <c r="AW12" s="25"/>
      <c r="BA12" s="253"/>
    </row>
    <row r="13" spans="2:53" ht="6" customHeight="1" x14ac:dyDescent="0.2">
      <c r="B13" s="65"/>
      <c r="C13" s="65"/>
      <c r="D13" s="18"/>
      <c r="E13" s="39"/>
      <c r="F13" s="35"/>
      <c r="G13" s="39"/>
      <c r="H13" s="35"/>
      <c r="I13" s="39"/>
      <c r="J13" s="35"/>
      <c r="K13" s="40"/>
      <c r="L13" s="40"/>
      <c r="M13" s="40"/>
      <c r="N13" s="40"/>
      <c r="O13" s="40"/>
      <c r="P13" s="40"/>
      <c r="Q13" s="40"/>
      <c r="R13" s="40"/>
      <c r="S13" s="40"/>
      <c r="T13" s="40"/>
      <c r="U13" s="40"/>
      <c r="V13" s="40"/>
      <c r="W13" s="171"/>
      <c r="X13" s="40"/>
      <c r="Y13" s="40"/>
      <c r="Z13" s="169"/>
      <c r="AA13" s="40"/>
      <c r="AB13" s="169"/>
      <c r="AC13" s="40"/>
      <c r="AD13" s="147"/>
      <c r="AE13" s="40"/>
      <c r="AF13" s="37"/>
      <c r="AG13" s="40"/>
      <c r="AH13" s="37"/>
      <c r="AI13" s="40"/>
      <c r="AJ13" s="37"/>
      <c r="AK13" s="40"/>
      <c r="AL13" s="37"/>
      <c r="AM13" s="40"/>
      <c r="AN13" s="241"/>
      <c r="AO13" s="40"/>
      <c r="AP13" s="37"/>
      <c r="AQ13" s="40"/>
      <c r="AR13" s="37"/>
      <c r="AS13" s="40"/>
      <c r="AT13" s="37"/>
      <c r="AU13" s="33"/>
      <c r="AV13" s="38"/>
      <c r="AW13" s="25"/>
      <c r="BA13" s="253"/>
    </row>
    <row r="14" spans="2:53" ht="11.25" customHeight="1" x14ac:dyDescent="0.2">
      <c r="B14" s="65">
        <v>5</v>
      </c>
      <c r="C14" s="65"/>
      <c r="D14" s="67" t="s">
        <v>14</v>
      </c>
      <c r="E14" s="34"/>
      <c r="F14" s="36"/>
      <c r="G14" s="34"/>
      <c r="H14" s="36"/>
      <c r="I14" s="34"/>
      <c r="J14" s="36"/>
      <c r="K14" s="97">
        <v>32276.63370842897</v>
      </c>
      <c r="L14" s="97"/>
      <c r="M14" s="97">
        <v>32916.175000000003</v>
      </c>
      <c r="N14" s="97"/>
      <c r="O14" s="97">
        <v>34904.27703481965</v>
      </c>
      <c r="P14" s="78"/>
      <c r="Q14" s="97">
        <v>36289.318239999979</v>
      </c>
      <c r="R14" s="97"/>
      <c r="S14" s="97">
        <v>37884.389875383931</v>
      </c>
      <c r="T14" s="97"/>
      <c r="U14" s="97">
        <v>37387.504508886661</v>
      </c>
      <c r="V14" s="97"/>
      <c r="W14" s="172">
        <v>34481.283578000031</v>
      </c>
      <c r="X14" s="78"/>
      <c r="Y14" s="97">
        <v>38113.842950970007</v>
      </c>
      <c r="Z14" s="97"/>
      <c r="AA14" s="97">
        <v>38576.244789368466</v>
      </c>
      <c r="AB14" s="97"/>
      <c r="AC14" s="97">
        <v>36732.934421429381</v>
      </c>
      <c r="AD14" s="147"/>
      <c r="AE14" s="97">
        <v>38242.06328417093</v>
      </c>
      <c r="AF14" s="185"/>
      <c r="AG14" s="97">
        <v>39436.786490097547</v>
      </c>
      <c r="AH14" s="185"/>
      <c r="AI14" s="97">
        <v>37579.00809914204</v>
      </c>
      <c r="AJ14" s="37"/>
      <c r="AK14" s="97">
        <v>37501.277408035705</v>
      </c>
      <c r="AL14" s="185"/>
      <c r="AM14" s="97">
        <v>37375.130157756124</v>
      </c>
      <c r="AN14" s="242"/>
      <c r="AO14" s="223">
        <v>41913.950746391172</v>
      </c>
      <c r="AP14" s="229"/>
      <c r="AQ14" s="97">
        <v>21885.125048421709</v>
      </c>
      <c r="AR14" s="185"/>
      <c r="AS14" s="97">
        <v>0</v>
      </c>
      <c r="AT14" s="185"/>
      <c r="AU14" s="33"/>
      <c r="AV14" s="67" t="s">
        <v>29</v>
      </c>
      <c r="AW14" s="25"/>
    </row>
    <row r="15" spans="2:5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305" t="s">
        <v>40</v>
      </c>
      <c r="C17" s="305"/>
      <c r="D17" s="305"/>
      <c r="E17" s="296"/>
      <c r="F17" s="296"/>
      <c r="G17" s="296"/>
      <c r="H17" s="296"/>
      <c r="I17" s="296"/>
      <c r="J17" s="296"/>
      <c r="K17" s="296"/>
      <c r="L17" s="296"/>
      <c r="M17" s="296"/>
      <c r="N17" s="296"/>
      <c r="O17" s="296"/>
      <c r="P17" s="296"/>
      <c r="Q17" s="296"/>
      <c r="R17" s="296"/>
      <c r="S17" s="296"/>
      <c r="T17" s="296"/>
      <c r="U17" s="296"/>
      <c r="V17" s="296"/>
      <c r="W17" s="296"/>
      <c r="X17" s="296"/>
      <c r="Y17" s="296"/>
      <c r="Z17" s="296"/>
      <c r="AA17" s="16"/>
      <c r="AB17" s="16"/>
      <c r="AC17" s="296"/>
      <c r="AD17" s="296"/>
      <c r="AE17" s="296"/>
      <c r="AF17" s="296"/>
      <c r="AG17" s="296"/>
      <c r="AH17" s="296"/>
      <c r="AI17" s="296"/>
      <c r="AJ17" s="296"/>
      <c r="AK17" s="296"/>
      <c r="AL17" s="296"/>
      <c r="AM17" s="296"/>
      <c r="AN17" s="296"/>
      <c r="AO17" s="296"/>
      <c r="AP17" s="296"/>
      <c r="AQ17" s="296"/>
      <c r="AR17" s="296"/>
      <c r="AS17" s="296"/>
      <c r="AT17" s="296"/>
      <c r="AU17" s="305" t="s">
        <v>42</v>
      </c>
      <c r="AV17" s="305"/>
      <c r="AW17" s="54"/>
    </row>
    <row r="18" spans="2:51" s="53" customFormat="1" ht="12.75" customHeight="1" x14ac:dyDescent="0.2">
      <c r="B18" s="305" t="s">
        <v>41</v>
      </c>
      <c r="C18" s="305"/>
      <c r="D18" s="305"/>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7"/>
      <c r="AF18" s="187"/>
      <c r="AG18" s="187"/>
      <c r="AH18" s="187"/>
      <c r="AI18" s="187"/>
      <c r="AJ18" s="187"/>
      <c r="AK18" s="129"/>
      <c r="AL18" s="129"/>
      <c r="AM18" s="195"/>
      <c r="AN18" s="195"/>
      <c r="AO18" s="195"/>
      <c r="AP18" s="195"/>
      <c r="AQ18" s="195"/>
      <c r="AR18" s="195"/>
      <c r="AS18" s="195"/>
      <c r="AT18" s="195"/>
      <c r="AU18" s="305" t="s">
        <v>43</v>
      </c>
      <c r="AV18" s="305"/>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7">
        <v>4139.421304612626</v>
      </c>
      <c r="L20" s="77"/>
      <c r="M20" s="77">
        <v>4251.6334555000003</v>
      </c>
      <c r="N20" s="77"/>
      <c r="O20" s="77">
        <v>4267.7100850757488</v>
      </c>
      <c r="P20" s="77"/>
      <c r="Q20" s="77">
        <v>4527.764205444083</v>
      </c>
      <c r="R20" s="77"/>
      <c r="S20" s="77">
        <v>4704.699152109295</v>
      </c>
      <c r="T20" s="77"/>
      <c r="U20" s="77">
        <v>4996.4267610419356</v>
      </c>
      <c r="V20" s="77"/>
      <c r="W20" s="170">
        <v>3991.2982775418591</v>
      </c>
      <c r="X20" s="78"/>
      <c r="Y20" s="77">
        <v>4557.540031653657</v>
      </c>
      <c r="Z20" s="77"/>
      <c r="AA20" s="77">
        <v>4746.0879342746375</v>
      </c>
      <c r="AB20" s="77"/>
      <c r="AC20" s="77">
        <v>4639.60518936056</v>
      </c>
      <c r="AD20" s="147"/>
      <c r="AE20" s="77">
        <v>4185.8374734837162</v>
      </c>
      <c r="AF20" s="37"/>
      <c r="AG20" s="77">
        <v>4296.2251332960504</v>
      </c>
      <c r="AH20" s="37"/>
      <c r="AI20" s="77">
        <v>4166.0392025233532</v>
      </c>
      <c r="AJ20" s="104"/>
      <c r="AK20" s="77">
        <v>4059.671307737518</v>
      </c>
      <c r="AL20" s="104"/>
      <c r="AM20" s="77">
        <v>4212.4238439253513</v>
      </c>
      <c r="AN20" s="241"/>
      <c r="AO20" s="77">
        <v>4676.5620580439572</v>
      </c>
      <c r="AP20" s="104"/>
      <c r="AQ20" s="77">
        <v>4707.9385893822337</v>
      </c>
      <c r="AR20" s="37"/>
      <c r="AS20" s="77" t="s">
        <v>187</v>
      </c>
      <c r="AT20" s="37"/>
      <c r="AU20" s="104" t="s">
        <v>202</v>
      </c>
      <c r="AV20" s="18" t="s">
        <v>32</v>
      </c>
      <c r="AW20" s="25"/>
    </row>
    <row r="21" spans="2:51" ht="10.5" customHeight="1" x14ac:dyDescent="0.2">
      <c r="B21" s="65">
        <v>7</v>
      </c>
      <c r="C21" s="65"/>
      <c r="D21" s="18" t="s">
        <v>1</v>
      </c>
      <c r="E21" s="39"/>
      <c r="F21" s="40"/>
      <c r="G21" s="39"/>
      <c r="H21" s="40"/>
      <c r="I21" s="39"/>
      <c r="J21" s="40"/>
      <c r="K21" s="77">
        <v>4082.2172277910422</v>
      </c>
      <c r="L21" s="77"/>
      <c r="M21" s="77">
        <v>4252.3310665000008</v>
      </c>
      <c r="N21" s="77"/>
      <c r="O21" s="77">
        <v>4606.9444994496325</v>
      </c>
      <c r="P21" s="77"/>
      <c r="Q21" s="77">
        <v>4519.7164493199825</v>
      </c>
      <c r="R21" s="77"/>
      <c r="S21" s="77">
        <v>4775.3225286263332</v>
      </c>
      <c r="T21" s="77"/>
      <c r="U21" s="77">
        <v>5045.5668258167316</v>
      </c>
      <c r="V21" s="77"/>
      <c r="W21" s="170">
        <v>4285.38816461235</v>
      </c>
      <c r="X21" s="78"/>
      <c r="Y21" s="77">
        <v>4938.2842552653055</v>
      </c>
      <c r="Z21" s="77"/>
      <c r="AA21" s="77">
        <v>4837.5651056109136</v>
      </c>
      <c r="AB21" s="77"/>
      <c r="AC21" s="77">
        <v>4478.1812773763777</v>
      </c>
      <c r="AD21" s="147"/>
      <c r="AE21" s="77">
        <v>4161.6146006274757</v>
      </c>
      <c r="AF21" s="37"/>
      <c r="AG21" s="77">
        <v>4306.1682107078705</v>
      </c>
      <c r="AH21" s="37"/>
      <c r="AI21" s="77">
        <v>4110.7770766668718</v>
      </c>
      <c r="AJ21" s="104"/>
      <c r="AK21" s="77">
        <v>4198.8441346319296</v>
      </c>
      <c r="AL21" s="104"/>
      <c r="AM21" s="77">
        <v>4114.4095752009853</v>
      </c>
      <c r="AN21" s="241"/>
      <c r="AO21" s="77">
        <v>4668.0806380693657</v>
      </c>
      <c r="AP21" s="104"/>
      <c r="AQ21" s="77">
        <v>4717.1212346686125</v>
      </c>
      <c r="AR21" s="37"/>
      <c r="AS21" s="77" t="s">
        <v>187</v>
      </c>
      <c r="AT21" s="37"/>
      <c r="AU21" s="33"/>
      <c r="AV21" s="18" t="s">
        <v>33</v>
      </c>
      <c r="AW21" s="25"/>
      <c r="AY21" s="44"/>
    </row>
    <row r="22" spans="2:51" ht="10.5" customHeight="1" x14ac:dyDescent="0.2">
      <c r="B22" s="65">
        <v>8</v>
      </c>
      <c r="C22" s="65"/>
      <c r="D22" s="18" t="s">
        <v>2</v>
      </c>
      <c r="E22" s="39"/>
      <c r="F22" s="35"/>
      <c r="G22" s="39"/>
      <c r="H22" s="35"/>
      <c r="I22" s="39"/>
      <c r="J22" s="35"/>
      <c r="K22" s="77">
        <v>3786.6242926867972</v>
      </c>
      <c r="L22" s="77"/>
      <c r="M22" s="77">
        <v>3769.8364195000004</v>
      </c>
      <c r="N22" s="77"/>
      <c r="O22" s="77">
        <v>4127.7707069948092</v>
      </c>
      <c r="P22" s="77"/>
      <c r="Q22" s="77">
        <v>4197.3886627235988</v>
      </c>
      <c r="R22" s="77"/>
      <c r="S22" s="77">
        <v>4276.7768633101241</v>
      </c>
      <c r="T22" s="77"/>
      <c r="U22" s="77">
        <v>4458.6208667378251</v>
      </c>
      <c r="V22" s="77"/>
      <c r="W22" s="170">
        <v>4048.3374063257602</v>
      </c>
      <c r="X22" s="78"/>
      <c r="Y22" s="77">
        <v>4541.1275430217074</v>
      </c>
      <c r="Z22" s="77"/>
      <c r="AA22" s="77">
        <v>4286.7136348677186</v>
      </c>
      <c r="AB22" s="77"/>
      <c r="AC22" s="77">
        <v>4169.2106444061628</v>
      </c>
      <c r="AD22" s="147"/>
      <c r="AE22" s="77">
        <v>3901.5569312038033</v>
      </c>
      <c r="AF22" s="37"/>
      <c r="AG22" s="77">
        <v>3848.4347882103702</v>
      </c>
      <c r="AH22" s="37"/>
      <c r="AI22" s="77">
        <v>3763.8821237164893</v>
      </c>
      <c r="AJ22" s="104"/>
      <c r="AK22" s="77">
        <v>3914.5779363588954</v>
      </c>
      <c r="AL22" s="104"/>
      <c r="AM22" s="77">
        <v>4005.0393892701495</v>
      </c>
      <c r="AN22" s="241"/>
      <c r="AO22" s="77">
        <v>4510.4236904031195</v>
      </c>
      <c r="AP22" s="104"/>
      <c r="AQ22" s="77" t="s">
        <v>187</v>
      </c>
      <c r="AR22" s="37"/>
      <c r="AS22" s="77" t="s">
        <v>187</v>
      </c>
      <c r="AT22" s="37"/>
      <c r="AU22" s="33"/>
      <c r="AV22" s="18" t="s">
        <v>34</v>
      </c>
      <c r="AW22" s="25"/>
    </row>
    <row r="23" spans="2:51" ht="10.5" customHeight="1" x14ac:dyDescent="0.2">
      <c r="B23" s="65">
        <v>9</v>
      </c>
      <c r="C23" s="65"/>
      <c r="D23" s="18" t="s">
        <v>3</v>
      </c>
      <c r="E23" s="39"/>
      <c r="F23" s="35"/>
      <c r="G23" s="39"/>
      <c r="H23" s="35"/>
      <c r="I23" s="39"/>
      <c r="J23" s="35"/>
      <c r="K23" s="77">
        <v>4076.3203183079786</v>
      </c>
      <c r="L23" s="77"/>
      <c r="M23" s="77">
        <v>4271.6508365000009</v>
      </c>
      <c r="N23" s="77"/>
      <c r="O23" s="77">
        <v>4272.4841842539136</v>
      </c>
      <c r="P23" s="77"/>
      <c r="Q23" s="77">
        <v>4507.8915786115467</v>
      </c>
      <c r="R23" s="77"/>
      <c r="S23" s="77">
        <v>4891.3766683837675</v>
      </c>
      <c r="T23" s="77"/>
      <c r="U23" s="77">
        <v>4059.828269610146</v>
      </c>
      <c r="V23" s="77"/>
      <c r="W23" s="170">
        <v>4647.3336721366131</v>
      </c>
      <c r="X23" s="78"/>
      <c r="Y23" s="77">
        <v>4807.0771525566588</v>
      </c>
      <c r="Z23" s="77"/>
      <c r="AA23" s="77">
        <v>4324.0210545962263</v>
      </c>
      <c r="AB23" s="77"/>
      <c r="AC23" s="77">
        <v>4167.6986792112639</v>
      </c>
      <c r="AD23" s="147"/>
      <c r="AE23" s="77">
        <v>4210.1601032873587</v>
      </c>
      <c r="AF23" s="37"/>
      <c r="AG23" s="77">
        <v>4341.6629591955661</v>
      </c>
      <c r="AH23" s="37"/>
      <c r="AI23" s="77">
        <v>4262.7097644294408</v>
      </c>
      <c r="AJ23" s="104"/>
      <c r="AK23" s="77">
        <v>4457.584103831532</v>
      </c>
      <c r="AL23" s="104"/>
      <c r="AM23" s="77">
        <v>4413.0362242085257</v>
      </c>
      <c r="AN23" s="241"/>
      <c r="AO23" s="77">
        <v>4890.7807327349474</v>
      </c>
      <c r="AP23" s="104"/>
      <c r="AQ23" s="77" t="s">
        <v>187</v>
      </c>
      <c r="AR23" s="37"/>
      <c r="AS23" s="77" t="s">
        <v>187</v>
      </c>
      <c r="AT23" s="37"/>
      <c r="AU23" s="33"/>
      <c r="AV23" s="18" t="s">
        <v>35</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1"/>
      <c r="X24" s="40"/>
      <c r="Y24" s="40"/>
      <c r="Z24" s="169"/>
      <c r="AA24" s="40"/>
      <c r="AB24" s="169"/>
      <c r="AC24" s="40"/>
      <c r="AD24" s="147"/>
      <c r="AE24" s="40"/>
      <c r="AF24" s="37"/>
      <c r="AG24" s="40"/>
      <c r="AH24" s="37"/>
      <c r="AI24" s="40"/>
      <c r="AJ24" s="37"/>
      <c r="AK24" s="40"/>
      <c r="AL24" s="37"/>
      <c r="AM24" s="40"/>
      <c r="AN24" s="241"/>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7">
        <v>16084.583143398442</v>
      </c>
      <c r="L25" s="97"/>
      <c r="M25" s="97">
        <v>16545.451778000002</v>
      </c>
      <c r="N25" s="97"/>
      <c r="O25" s="97">
        <v>17274.909475774104</v>
      </c>
      <c r="P25" s="78"/>
      <c r="Q25" s="97">
        <v>17752.760896099211</v>
      </c>
      <c r="R25" s="97"/>
      <c r="S25" s="97">
        <v>18648.17521242952</v>
      </c>
      <c r="T25" s="97"/>
      <c r="U25" s="97">
        <v>18560.442723206637</v>
      </c>
      <c r="V25" s="97"/>
      <c r="W25" s="172">
        <v>16972.357520616581</v>
      </c>
      <c r="X25" s="78"/>
      <c r="Y25" s="97">
        <v>18844.02898249733</v>
      </c>
      <c r="Z25" s="97"/>
      <c r="AA25" s="97">
        <v>18194.387729349495</v>
      </c>
      <c r="AB25" s="97"/>
      <c r="AC25" s="97">
        <v>17454.695790354366</v>
      </c>
      <c r="AD25" s="147"/>
      <c r="AE25" s="97">
        <v>16459.169108602353</v>
      </c>
      <c r="AF25" s="185"/>
      <c r="AG25" s="97">
        <v>16792.491091409858</v>
      </c>
      <c r="AH25" s="185"/>
      <c r="AI25" s="97">
        <v>16303.408167336154</v>
      </c>
      <c r="AJ25" s="185"/>
      <c r="AK25" s="97">
        <v>16630.677482559877</v>
      </c>
      <c r="AL25" s="185"/>
      <c r="AM25" s="97">
        <v>16744.90903260501</v>
      </c>
      <c r="AN25" s="242"/>
      <c r="AO25" s="223">
        <v>18745.84711925139</v>
      </c>
      <c r="AP25" s="229"/>
      <c r="AQ25" s="97">
        <v>9425.0598240508461</v>
      </c>
      <c r="AR25" s="185"/>
      <c r="AS25" s="97">
        <v>0</v>
      </c>
      <c r="AT25" s="185"/>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11" t="s">
        <v>217</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22" t="s">
        <v>109</v>
      </c>
      <c r="C32" s="22"/>
      <c r="D32" s="23"/>
      <c r="E32" s="23"/>
      <c r="F32" s="23"/>
      <c r="G32" s="23"/>
      <c r="H32" s="23"/>
      <c r="I32" s="23"/>
      <c r="J32" s="23"/>
      <c r="K32" s="23"/>
      <c r="L32" s="23"/>
      <c r="M32" s="23"/>
      <c r="N32" s="23"/>
      <c r="O32" s="23"/>
      <c r="P32" s="23"/>
      <c r="Q32" s="23"/>
      <c r="R32" s="23"/>
    </row>
    <row r="33" spans="2:54" x14ac:dyDescent="0.2">
      <c r="B33" s="178" t="s">
        <v>117</v>
      </c>
      <c r="C33" s="22"/>
      <c r="D33" s="23"/>
      <c r="E33" s="23"/>
      <c r="F33" s="23"/>
      <c r="G33" s="23"/>
      <c r="H33" s="23"/>
      <c r="I33" s="23"/>
      <c r="J33" s="23"/>
      <c r="K33" s="23"/>
      <c r="L33" s="23"/>
      <c r="M33" s="23"/>
      <c r="N33" s="23"/>
      <c r="O33" s="23"/>
      <c r="P33" s="23"/>
      <c r="Q33" s="23"/>
      <c r="R33" s="23"/>
    </row>
    <row r="34" spans="2:54" ht="6" customHeight="1" x14ac:dyDescent="0.2">
      <c r="B34" s="23"/>
      <c r="C34" s="23"/>
      <c r="D34" s="23"/>
      <c r="E34" s="23"/>
      <c r="F34" s="23"/>
      <c r="G34" s="23"/>
      <c r="H34" s="23"/>
      <c r="I34" s="23"/>
      <c r="J34" s="23"/>
      <c r="K34" s="23"/>
      <c r="L34" s="23"/>
      <c r="M34" s="23"/>
      <c r="N34" s="23"/>
      <c r="O34" s="23"/>
      <c r="P34" s="23"/>
      <c r="Q34" s="23"/>
      <c r="R34" s="23"/>
    </row>
    <row r="35" spans="2:54"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4"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4" ht="12.75" customHeight="1" x14ac:dyDescent="0.2">
      <c r="B37" s="305" t="s">
        <v>36</v>
      </c>
      <c r="C37" s="305"/>
      <c r="D37" s="305"/>
      <c r="E37" s="308">
        <v>2000</v>
      </c>
      <c r="F37" s="309"/>
      <c r="G37" s="308">
        <v>2001</v>
      </c>
      <c r="H37" s="309"/>
      <c r="I37" s="308">
        <v>2002</v>
      </c>
      <c r="J37" s="309"/>
      <c r="K37" s="137">
        <v>2003</v>
      </c>
      <c r="L37" s="138"/>
      <c r="M37" s="137">
        <v>2004</v>
      </c>
      <c r="N37" s="138"/>
      <c r="O37" s="137">
        <v>2005</v>
      </c>
      <c r="P37" s="78"/>
      <c r="Q37" s="137">
        <v>2006</v>
      </c>
      <c r="R37" s="138"/>
      <c r="S37" s="137">
        <v>2007</v>
      </c>
      <c r="T37" s="138"/>
      <c r="U37" s="137">
        <v>2008</v>
      </c>
      <c r="V37" s="138"/>
      <c r="W37" s="137">
        <v>2009</v>
      </c>
      <c r="X37" s="78"/>
      <c r="Y37" s="137">
        <v>2010</v>
      </c>
      <c r="Z37" s="78"/>
      <c r="AA37" s="137">
        <v>2011</v>
      </c>
      <c r="AB37" s="138"/>
      <c r="AC37" s="137">
        <v>2012</v>
      </c>
      <c r="AD37" s="138"/>
      <c r="AE37" s="190">
        <v>2013</v>
      </c>
      <c r="AF37" s="24"/>
      <c r="AG37" s="190">
        <v>2014</v>
      </c>
      <c r="AH37" s="24"/>
      <c r="AI37" s="190">
        <v>2015</v>
      </c>
      <c r="AJ37" s="24"/>
      <c r="AK37" s="137">
        <v>2016</v>
      </c>
      <c r="AL37" s="24"/>
      <c r="AM37" s="199">
        <v>2017</v>
      </c>
      <c r="AN37" s="24"/>
      <c r="AO37" s="230" t="s">
        <v>205</v>
      </c>
      <c r="AP37" s="24"/>
      <c r="AQ37" s="199">
        <v>2019</v>
      </c>
      <c r="AR37" s="24"/>
      <c r="AS37" s="199">
        <v>2020</v>
      </c>
      <c r="AT37" s="24"/>
      <c r="AU37" s="305" t="s">
        <v>39</v>
      </c>
      <c r="AV37" s="305"/>
      <c r="AW37" s="25"/>
    </row>
    <row r="38" spans="2:54" ht="12.75" customHeight="1" x14ac:dyDescent="0.2">
      <c r="B38" s="310" t="s">
        <v>37</v>
      </c>
      <c r="C38" s="310"/>
      <c r="D38" s="310" t="s">
        <v>37</v>
      </c>
      <c r="E38" s="29"/>
      <c r="F38" s="30"/>
      <c r="G38" s="29"/>
      <c r="H38" s="30"/>
      <c r="I38" s="29"/>
      <c r="J38" s="30"/>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28"/>
      <c r="AV38" s="28" t="s">
        <v>38</v>
      </c>
      <c r="AW38" s="25"/>
    </row>
    <row r="39" spans="2:54" ht="6" customHeight="1" x14ac:dyDescent="0.2">
      <c r="B39" s="18"/>
      <c r="C39" s="18"/>
      <c r="D39" s="18"/>
      <c r="E39" s="18"/>
      <c r="F39" s="18"/>
      <c r="G39" s="18"/>
      <c r="H39" s="18"/>
      <c r="I39" s="18"/>
      <c r="J39" s="18"/>
      <c r="K39" s="150"/>
      <c r="L39" s="150"/>
      <c r="M39" s="150"/>
      <c r="N39" s="150"/>
      <c r="O39" s="150"/>
      <c r="P39" s="150"/>
      <c r="Q39" s="150"/>
      <c r="R39" s="150"/>
      <c r="S39" s="150"/>
      <c r="T39" s="150"/>
      <c r="U39" s="150"/>
      <c r="V39" s="150"/>
      <c r="W39" s="150"/>
      <c r="X39" s="150"/>
      <c r="Y39" s="150"/>
      <c r="Z39" s="150"/>
      <c r="AA39" s="150"/>
      <c r="AB39" s="150"/>
      <c r="AC39" s="150"/>
      <c r="AD39" s="150"/>
      <c r="AE39" s="189"/>
      <c r="AF39" s="188"/>
      <c r="AG39" s="189"/>
      <c r="AH39" s="188"/>
      <c r="AI39" s="189"/>
      <c r="AJ39" s="188"/>
      <c r="AK39" s="150"/>
      <c r="AL39" s="18"/>
      <c r="AM39" s="197"/>
      <c r="AN39" s="196"/>
      <c r="AO39" s="197"/>
      <c r="AP39" s="196"/>
      <c r="AQ39" s="197"/>
      <c r="AR39" s="196"/>
      <c r="AS39" s="197"/>
      <c r="AT39" s="196"/>
      <c r="AU39" s="18"/>
      <c r="AV39" s="18"/>
      <c r="AW39" s="25"/>
    </row>
    <row r="40" spans="2:54" ht="10.5" customHeight="1" x14ac:dyDescent="0.2">
      <c r="B40" s="17">
        <v>1</v>
      </c>
      <c r="C40" s="20"/>
      <c r="D40" s="18" t="s">
        <v>0</v>
      </c>
      <c r="E40" s="39"/>
      <c r="F40" s="40"/>
      <c r="G40" s="39"/>
      <c r="H40" s="40"/>
      <c r="I40" s="39"/>
      <c r="J40" s="40"/>
      <c r="K40" s="77" t="s">
        <v>187</v>
      </c>
      <c r="L40" s="77"/>
      <c r="M40" s="77">
        <v>32359.738087369165</v>
      </c>
      <c r="N40" s="77"/>
      <c r="O40" s="77">
        <v>32857.301646074302</v>
      </c>
      <c r="P40" s="77"/>
      <c r="Q40" s="77">
        <v>35635.27971827361</v>
      </c>
      <c r="R40" s="77"/>
      <c r="S40" s="77">
        <v>36716.734331829757</v>
      </c>
      <c r="T40" s="77"/>
      <c r="U40" s="77">
        <v>38296.809891872108</v>
      </c>
      <c r="V40" s="77"/>
      <c r="W40" s="77">
        <v>35529.349561999414</v>
      </c>
      <c r="X40" s="78"/>
      <c r="Y40" s="77">
        <v>35365.274579898934</v>
      </c>
      <c r="Z40" s="78"/>
      <c r="AA40" s="77">
        <v>39096.809360216314</v>
      </c>
      <c r="AB40" s="77"/>
      <c r="AC40" s="77">
        <v>38292.821576507464</v>
      </c>
      <c r="AD40" s="140"/>
      <c r="AE40" s="77">
        <v>36386.602884158594</v>
      </c>
      <c r="AF40" s="37"/>
      <c r="AG40" s="77">
        <v>39105.391181305473</v>
      </c>
      <c r="AH40" s="37"/>
      <c r="AI40" s="77">
        <v>38942.742558394413</v>
      </c>
      <c r="AJ40" s="37"/>
      <c r="AK40" s="77">
        <v>37169.92682960708</v>
      </c>
      <c r="AL40" s="104"/>
      <c r="AM40" s="77">
        <v>37853.124724490292</v>
      </c>
      <c r="AN40" s="241"/>
      <c r="AO40" s="77">
        <v>38163.464414172529</v>
      </c>
      <c r="AP40" s="104"/>
      <c r="AQ40" s="77">
        <v>42408.268681570851</v>
      </c>
      <c r="AR40" s="37"/>
      <c r="AS40" s="77" t="s">
        <v>187</v>
      </c>
      <c r="AT40" s="37"/>
      <c r="AU40" s="104" t="s">
        <v>202</v>
      </c>
      <c r="AV40" s="18" t="s">
        <v>32</v>
      </c>
      <c r="AW40" s="25"/>
      <c r="BB40" s="253"/>
    </row>
    <row r="41" spans="2:54" ht="10.5" customHeight="1" x14ac:dyDescent="0.2">
      <c r="B41" s="16">
        <v>2</v>
      </c>
      <c r="C41" s="16"/>
      <c r="D41" s="18" t="s">
        <v>1</v>
      </c>
      <c r="E41" s="39"/>
      <c r="F41" s="40"/>
      <c r="G41" s="39"/>
      <c r="H41" s="40"/>
      <c r="I41" s="39"/>
      <c r="J41" s="40"/>
      <c r="K41" s="77" t="s">
        <v>187</v>
      </c>
      <c r="L41" s="77"/>
      <c r="M41" s="77">
        <v>32549.92910224868</v>
      </c>
      <c r="N41" s="77"/>
      <c r="O41" s="77">
        <v>33669.892398479526</v>
      </c>
      <c r="P41" s="77"/>
      <c r="Q41" s="77">
        <v>35660.100855058219</v>
      </c>
      <c r="R41" s="77"/>
      <c r="S41" s="77">
        <v>37154.841194290071</v>
      </c>
      <c r="T41" s="77"/>
      <c r="U41" s="77">
        <v>38587.305304515496</v>
      </c>
      <c r="V41" s="77"/>
      <c r="W41" s="77">
        <v>34180.192817110837</v>
      </c>
      <c r="X41" s="78"/>
      <c r="Y41" s="77">
        <v>36562.341788002246</v>
      </c>
      <c r="Z41" s="78"/>
      <c r="AA41" s="77">
        <v>39442.504865365139</v>
      </c>
      <c r="AB41" s="77"/>
      <c r="AC41" s="77">
        <v>37639.188276033979</v>
      </c>
      <c r="AD41" s="140"/>
      <c r="AE41" s="77">
        <v>36595.607134402999</v>
      </c>
      <c r="AF41" s="37"/>
      <c r="AG41" s="77">
        <v>39570.781234106296</v>
      </c>
      <c r="AH41" s="37"/>
      <c r="AI41" s="77">
        <v>38365.389338741821</v>
      </c>
      <c r="AJ41" s="37"/>
      <c r="AK41" s="77">
        <v>37194.457462489365</v>
      </c>
      <c r="AL41" s="104"/>
      <c r="AM41" s="77">
        <v>37642.029619101915</v>
      </c>
      <c r="AN41" s="241"/>
      <c r="AO41" s="77">
        <v>39227.159330868257</v>
      </c>
      <c r="AP41" s="104"/>
      <c r="AQ41" s="77">
        <v>42826.573864307175</v>
      </c>
      <c r="AR41" s="37"/>
      <c r="AS41" s="77" t="s">
        <v>187</v>
      </c>
      <c r="AT41" s="37"/>
      <c r="AU41" s="33"/>
      <c r="AV41" s="18" t="s">
        <v>33</v>
      </c>
      <c r="AW41" s="25"/>
      <c r="AY41" s="44"/>
      <c r="BB41" s="253"/>
    </row>
    <row r="42" spans="2:54" ht="10.5" customHeight="1" x14ac:dyDescent="0.2">
      <c r="B42" s="16">
        <v>3</v>
      </c>
      <c r="C42" s="16"/>
      <c r="D42" s="18" t="s">
        <v>2</v>
      </c>
      <c r="E42" s="39"/>
      <c r="F42" s="35"/>
      <c r="G42" s="39"/>
      <c r="H42" s="35"/>
      <c r="I42" s="39"/>
      <c r="J42" s="35"/>
      <c r="K42" s="77" t="s">
        <v>187</v>
      </c>
      <c r="L42" s="77"/>
      <c r="M42" s="77">
        <v>32666.307630399693</v>
      </c>
      <c r="N42" s="77"/>
      <c r="O42" s="77">
        <v>34676.572792148516</v>
      </c>
      <c r="P42" s="77"/>
      <c r="Q42" s="77">
        <v>35622.287874088463</v>
      </c>
      <c r="R42" s="77"/>
      <c r="S42" s="77">
        <v>37476.783583897472</v>
      </c>
      <c r="T42" s="77"/>
      <c r="U42" s="77">
        <v>38785.10832990201</v>
      </c>
      <c r="V42" s="77"/>
      <c r="W42" s="77">
        <v>33497.959388091622</v>
      </c>
      <c r="X42" s="78"/>
      <c r="Y42" s="77">
        <v>37584.653141776114</v>
      </c>
      <c r="Z42" s="78"/>
      <c r="AA42" s="77">
        <v>39166.869348805572</v>
      </c>
      <c r="AB42" s="77"/>
      <c r="AC42" s="77">
        <v>37351.199247581688</v>
      </c>
      <c r="AD42" s="140"/>
      <c r="AE42" s="77">
        <v>37234.597809719788</v>
      </c>
      <c r="AF42" s="37"/>
      <c r="AG42" s="77">
        <v>39287.568324980784</v>
      </c>
      <c r="AH42" s="37"/>
      <c r="AI42" s="77">
        <v>38040.537625053956</v>
      </c>
      <c r="AJ42" s="37"/>
      <c r="AK42" s="77">
        <v>37017.295579231213</v>
      </c>
      <c r="AL42" s="104"/>
      <c r="AM42" s="77">
        <v>37603.946336890251</v>
      </c>
      <c r="AN42" s="241"/>
      <c r="AO42" s="77">
        <v>40584.83091311594</v>
      </c>
      <c r="AP42" s="104"/>
      <c r="AQ42" s="77" t="s">
        <v>187</v>
      </c>
      <c r="AR42" s="37"/>
      <c r="AS42" s="77" t="s">
        <v>187</v>
      </c>
      <c r="AT42" s="37"/>
      <c r="AU42" s="33"/>
      <c r="AV42" s="18" t="s">
        <v>34</v>
      </c>
      <c r="AW42" s="25"/>
      <c r="BB42" s="253"/>
    </row>
    <row r="43" spans="2:54" ht="10.5" customHeight="1" x14ac:dyDescent="0.2">
      <c r="B43" s="16">
        <v>4</v>
      </c>
      <c r="C43" s="16"/>
      <c r="D43" s="18" t="s">
        <v>3</v>
      </c>
      <c r="E43" s="39"/>
      <c r="F43" s="35"/>
      <c r="G43" s="39"/>
      <c r="H43" s="35"/>
      <c r="I43" s="39"/>
      <c r="J43" s="35"/>
      <c r="K43" s="77">
        <v>32276.63370842897</v>
      </c>
      <c r="L43" s="77"/>
      <c r="M43" s="77">
        <v>32916.175000000003</v>
      </c>
      <c r="N43" s="77"/>
      <c r="O43" s="77">
        <v>34904.27703481965</v>
      </c>
      <c r="P43" s="77"/>
      <c r="Q43" s="77">
        <v>36289.318239999979</v>
      </c>
      <c r="R43" s="77"/>
      <c r="S43" s="77">
        <v>37884.389875383931</v>
      </c>
      <c r="T43" s="77"/>
      <c r="U43" s="77">
        <v>37387.504508886661</v>
      </c>
      <c r="V43" s="77"/>
      <c r="W43" s="77">
        <v>34481.283578000031</v>
      </c>
      <c r="X43" s="78"/>
      <c r="Y43" s="77">
        <v>38113.842950970007</v>
      </c>
      <c r="Z43" s="77"/>
      <c r="AA43" s="77">
        <v>38576.244789368466</v>
      </c>
      <c r="AB43" s="77"/>
      <c r="AC43" s="77">
        <v>36732.934421429381</v>
      </c>
      <c r="AD43" s="140"/>
      <c r="AE43" s="77">
        <v>38242.06328417093</v>
      </c>
      <c r="AF43" s="37"/>
      <c r="AG43" s="77">
        <v>39436.786490097547</v>
      </c>
      <c r="AH43" s="37"/>
      <c r="AI43" s="77">
        <v>37579.00809914204</v>
      </c>
      <c r="AJ43" s="37"/>
      <c r="AK43" s="77">
        <v>37501.277408035705</v>
      </c>
      <c r="AL43" s="104"/>
      <c r="AM43" s="77">
        <v>37375.130157756124</v>
      </c>
      <c r="AN43" s="241"/>
      <c r="AO43" s="77">
        <v>41913.950746391172</v>
      </c>
      <c r="AP43" s="104"/>
      <c r="AQ43" s="77" t="s">
        <v>187</v>
      </c>
      <c r="AR43" s="37"/>
      <c r="AS43" s="77" t="s">
        <v>187</v>
      </c>
      <c r="AT43" s="37"/>
      <c r="AU43" s="33"/>
      <c r="AV43" s="18" t="s">
        <v>35</v>
      </c>
      <c r="AW43" s="25"/>
      <c r="BB43" s="253"/>
    </row>
    <row r="44" spans="2:54"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4" ht="6" customHeight="1" x14ac:dyDescent="0.2">
      <c r="B45" s="16"/>
      <c r="C45" s="1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9"/>
      <c r="AG45" s="41"/>
      <c r="AH45" s="189"/>
      <c r="AI45" s="41"/>
      <c r="AJ45" s="189"/>
      <c r="AK45" s="41"/>
      <c r="AL45" s="33"/>
      <c r="AM45" s="41"/>
      <c r="AN45" s="197"/>
      <c r="AO45" s="41"/>
      <c r="AP45" s="197"/>
      <c r="AQ45" s="41"/>
      <c r="AR45" s="197"/>
      <c r="AS45" s="41"/>
      <c r="AT45" s="197"/>
      <c r="AU45" s="33"/>
      <c r="AV45" s="38"/>
      <c r="AW45" s="25"/>
    </row>
    <row r="46" spans="2:54" s="53" customFormat="1" ht="12.75" customHeight="1" x14ac:dyDescent="0.2">
      <c r="B46" s="305" t="s">
        <v>40</v>
      </c>
      <c r="C46" s="305"/>
      <c r="D46" s="305"/>
      <c r="E46" s="296"/>
      <c r="F46" s="296"/>
      <c r="G46" s="296"/>
      <c r="H46" s="296"/>
      <c r="I46" s="296"/>
      <c r="J46" s="296"/>
      <c r="K46" s="296"/>
      <c r="L46" s="296"/>
      <c r="M46" s="296"/>
      <c r="N46" s="296"/>
      <c r="O46" s="296"/>
      <c r="P46" s="296"/>
      <c r="Q46" s="296"/>
      <c r="R46" s="296"/>
      <c r="S46" s="296"/>
      <c r="T46" s="296"/>
      <c r="U46" s="296"/>
      <c r="V46" s="296"/>
      <c r="W46" s="296"/>
      <c r="X46" s="296"/>
      <c r="Y46" s="296"/>
      <c r="Z46" s="296"/>
      <c r="AA46" s="16"/>
      <c r="AB46" s="16"/>
      <c r="AC46" s="296"/>
      <c r="AD46" s="296"/>
      <c r="AE46" s="296"/>
      <c r="AF46" s="296"/>
      <c r="AG46" s="296"/>
      <c r="AH46" s="296"/>
      <c r="AI46" s="296"/>
      <c r="AJ46" s="296"/>
      <c r="AK46" s="296"/>
      <c r="AL46" s="296"/>
      <c r="AM46" s="296"/>
      <c r="AN46" s="296"/>
      <c r="AO46" s="296"/>
      <c r="AP46" s="296"/>
      <c r="AQ46" s="296"/>
      <c r="AR46" s="296"/>
      <c r="AS46" s="296"/>
      <c r="AT46" s="296"/>
      <c r="AU46" s="305" t="s">
        <v>42</v>
      </c>
      <c r="AV46" s="305"/>
      <c r="AW46" s="54"/>
    </row>
    <row r="47" spans="2:54" s="53" customFormat="1" ht="12.75" customHeight="1" x14ac:dyDescent="0.2">
      <c r="B47" s="305" t="s">
        <v>41</v>
      </c>
      <c r="C47" s="305"/>
      <c r="D47" s="305"/>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87"/>
      <c r="AF47" s="187"/>
      <c r="AG47" s="187"/>
      <c r="AH47" s="187"/>
      <c r="AI47" s="187"/>
      <c r="AJ47" s="187"/>
      <c r="AK47" s="129"/>
      <c r="AL47" s="129"/>
      <c r="AM47" s="195"/>
      <c r="AN47" s="195"/>
      <c r="AO47" s="195"/>
      <c r="AP47" s="195"/>
      <c r="AQ47" s="195"/>
      <c r="AR47" s="195"/>
      <c r="AS47" s="195"/>
      <c r="AT47" s="195"/>
      <c r="AU47" s="305" t="s">
        <v>43</v>
      </c>
      <c r="AV47" s="305"/>
      <c r="AW47" s="54"/>
    </row>
    <row r="48" spans="2:54"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16">
        <v>5</v>
      </c>
      <c r="C49" s="16"/>
      <c r="D49" s="18" t="s">
        <v>0</v>
      </c>
      <c r="E49" s="39"/>
      <c r="F49" s="40"/>
      <c r="G49" s="39"/>
      <c r="H49" s="40"/>
      <c r="I49" s="39"/>
      <c r="J49" s="40"/>
      <c r="K49" s="77" t="s">
        <v>187</v>
      </c>
      <c r="L49" s="77"/>
      <c r="M49" s="77">
        <v>16196.795294285817</v>
      </c>
      <c r="N49" s="77"/>
      <c r="O49" s="77">
        <v>16561.528407575752</v>
      </c>
      <c r="P49" s="77"/>
      <c r="Q49" s="77">
        <v>17534.963596142439</v>
      </c>
      <c r="R49" s="77"/>
      <c r="S49" s="77">
        <v>17929.69584276442</v>
      </c>
      <c r="T49" s="77"/>
      <c r="U49" s="77">
        <v>18939.90282136216</v>
      </c>
      <c r="V49" s="77"/>
      <c r="W49" s="77">
        <v>17555.314239706564</v>
      </c>
      <c r="X49" s="78"/>
      <c r="Y49" s="77">
        <v>17538.599274728382</v>
      </c>
      <c r="Z49" s="77"/>
      <c r="AA49" s="77">
        <v>19032.576885118309</v>
      </c>
      <c r="AB49" s="77"/>
      <c r="AC49" s="77">
        <v>18087.904984435416</v>
      </c>
      <c r="AD49" s="140"/>
      <c r="AE49" s="77">
        <v>17000.928074477521</v>
      </c>
      <c r="AF49" s="37"/>
      <c r="AG49" s="77">
        <v>16569.556768414688</v>
      </c>
      <c r="AH49" s="37"/>
      <c r="AI49" s="77">
        <v>16662.305160637159</v>
      </c>
      <c r="AJ49" s="104"/>
      <c r="AK49" s="77">
        <v>16197.040272550319</v>
      </c>
      <c r="AL49" s="104"/>
      <c r="AM49" s="77">
        <v>16783.430018747706</v>
      </c>
      <c r="AN49" s="241"/>
      <c r="AO49" s="77">
        <v>17209.047246723618</v>
      </c>
      <c r="AP49" s="104"/>
      <c r="AQ49" s="77">
        <v>18777.223650589665</v>
      </c>
      <c r="AR49" s="37"/>
      <c r="AS49" s="77" t="s">
        <v>187</v>
      </c>
      <c r="AT49" s="37"/>
      <c r="AU49" s="104" t="s">
        <v>202</v>
      </c>
      <c r="AV49" s="18" t="s">
        <v>32</v>
      </c>
      <c r="AW49" s="25"/>
    </row>
    <row r="50" spans="2:51" ht="10.5" customHeight="1" x14ac:dyDescent="0.2">
      <c r="B50" s="16">
        <v>6</v>
      </c>
      <c r="C50" s="16"/>
      <c r="D50" s="18" t="s">
        <v>1</v>
      </c>
      <c r="E50" s="39"/>
      <c r="F50" s="40"/>
      <c r="G50" s="39"/>
      <c r="H50" s="40"/>
      <c r="I50" s="39"/>
      <c r="J50" s="40"/>
      <c r="K50" s="77" t="s">
        <v>187</v>
      </c>
      <c r="L50" s="77"/>
      <c r="M50" s="77">
        <v>16366.909132994777</v>
      </c>
      <c r="N50" s="77"/>
      <c r="O50" s="77">
        <v>16916.141840525383</v>
      </c>
      <c r="P50" s="77"/>
      <c r="Q50" s="77">
        <v>17447.735546012787</v>
      </c>
      <c r="R50" s="77"/>
      <c r="S50" s="77">
        <v>18185.301922070772</v>
      </c>
      <c r="T50" s="77"/>
      <c r="U50" s="77">
        <v>19210.147118552559</v>
      </c>
      <c r="V50" s="77"/>
      <c r="W50" s="77">
        <v>16795.135578502181</v>
      </c>
      <c r="X50" s="78"/>
      <c r="Y50" s="77">
        <v>18191.495365381335</v>
      </c>
      <c r="Z50" s="77"/>
      <c r="AA50" s="77">
        <v>18931.857735463916</v>
      </c>
      <c r="AB50" s="77"/>
      <c r="AC50" s="77">
        <v>17728.521156200884</v>
      </c>
      <c r="AD50" s="140"/>
      <c r="AE50" s="77">
        <v>16684.361397728619</v>
      </c>
      <c r="AF50" s="37"/>
      <c r="AG50" s="77">
        <v>16714.110378495083</v>
      </c>
      <c r="AH50" s="37"/>
      <c r="AI50" s="77">
        <v>16466.914026596161</v>
      </c>
      <c r="AJ50" s="104"/>
      <c r="AK50" s="77">
        <v>16285.107330515377</v>
      </c>
      <c r="AL50" s="104"/>
      <c r="AM50" s="77">
        <v>16698.995459316764</v>
      </c>
      <c r="AN50" s="241"/>
      <c r="AO50" s="77">
        <v>17762.718309591997</v>
      </c>
      <c r="AP50" s="104"/>
      <c r="AQ50" s="77">
        <v>18826.264247188912</v>
      </c>
      <c r="AR50" s="37"/>
      <c r="AS50" s="77" t="s">
        <v>187</v>
      </c>
      <c r="AT50" s="37"/>
      <c r="AU50" s="33"/>
      <c r="AV50" s="18" t="s">
        <v>33</v>
      </c>
      <c r="AW50" s="25"/>
      <c r="AY50" s="44"/>
    </row>
    <row r="51" spans="2:51" ht="10.5" customHeight="1" x14ac:dyDescent="0.2">
      <c r="B51" s="16">
        <v>7</v>
      </c>
      <c r="C51" s="16"/>
      <c r="D51" s="18" t="s">
        <v>2</v>
      </c>
      <c r="E51" s="39"/>
      <c r="F51" s="35"/>
      <c r="G51" s="39"/>
      <c r="H51" s="35"/>
      <c r="I51" s="39"/>
      <c r="J51" s="35"/>
      <c r="K51" s="77" t="s">
        <v>187</v>
      </c>
      <c r="L51" s="77"/>
      <c r="M51" s="77">
        <v>16350.12125980798</v>
      </c>
      <c r="N51" s="77"/>
      <c r="O51" s="77">
        <v>17274.076128020191</v>
      </c>
      <c r="P51" s="77"/>
      <c r="Q51" s="77">
        <v>17517.353501741578</v>
      </c>
      <c r="R51" s="77"/>
      <c r="S51" s="77">
        <v>18264.690122657299</v>
      </c>
      <c r="T51" s="77"/>
      <c r="U51" s="77">
        <v>19391.99112198026</v>
      </c>
      <c r="V51" s="77"/>
      <c r="W51" s="77">
        <v>16384.852118090115</v>
      </c>
      <c r="X51" s="78"/>
      <c r="Y51" s="77">
        <v>18684.285502077284</v>
      </c>
      <c r="Z51" s="77"/>
      <c r="AA51" s="77">
        <v>18677.443827309929</v>
      </c>
      <c r="AB51" s="77"/>
      <c r="AC51" s="77">
        <v>17611.018165739326</v>
      </c>
      <c r="AD51" s="140"/>
      <c r="AE51" s="77">
        <v>16416.70768452626</v>
      </c>
      <c r="AF51" s="37"/>
      <c r="AG51" s="77">
        <v>16660.988235501653</v>
      </c>
      <c r="AH51" s="37"/>
      <c r="AI51" s="77">
        <v>16382.361362102281</v>
      </c>
      <c r="AJ51" s="104"/>
      <c r="AK51" s="77">
        <v>16435.803143157784</v>
      </c>
      <c r="AL51" s="104"/>
      <c r="AM51" s="77">
        <v>16789.456912228019</v>
      </c>
      <c r="AN51" s="241"/>
      <c r="AO51" s="77">
        <v>18268.102610724967</v>
      </c>
      <c r="AP51" s="104"/>
      <c r="AQ51" s="77" t="s">
        <v>187</v>
      </c>
      <c r="AR51" s="37"/>
      <c r="AS51" s="77" t="s">
        <v>187</v>
      </c>
      <c r="AT51" s="37"/>
      <c r="AU51" s="33"/>
      <c r="AV51" s="18" t="s">
        <v>34</v>
      </c>
      <c r="AW51" s="25"/>
    </row>
    <row r="52" spans="2:51" ht="10.5" customHeight="1" x14ac:dyDescent="0.2">
      <c r="B52" s="16">
        <v>8</v>
      </c>
      <c r="C52" s="16"/>
      <c r="D52" s="18" t="s">
        <v>3</v>
      </c>
      <c r="E52" s="39"/>
      <c r="F52" s="35"/>
      <c r="G52" s="39"/>
      <c r="H52" s="35"/>
      <c r="I52" s="39"/>
      <c r="J52" s="35"/>
      <c r="K52" s="77">
        <v>16084.583143398442</v>
      </c>
      <c r="L52" s="77"/>
      <c r="M52" s="77">
        <v>16545.451778000002</v>
      </c>
      <c r="N52" s="77"/>
      <c r="O52" s="77">
        <v>17274.909475774104</v>
      </c>
      <c r="P52" s="77"/>
      <c r="Q52" s="77">
        <v>17752.760896099211</v>
      </c>
      <c r="R52" s="77"/>
      <c r="S52" s="77">
        <v>18648.17521242952</v>
      </c>
      <c r="T52" s="77"/>
      <c r="U52" s="77">
        <v>18560.442723206637</v>
      </c>
      <c r="V52" s="77"/>
      <c r="W52" s="77">
        <v>16972.357520616581</v>
      </c>
      <c r="X52" s="78"/>
      <c r="Y52" s="77">
        <v>18844.02898249733</v>
      </c>
      <c r="Z52" s="77"/>
      <c r="AA52" s="77">
        <v>18194.387729349495</v>
      </c>
      <c r="AB52" s="77"/>
      <c r="AC52" s="77">
        <v>17454.695790354366</v>
      </c>
      <c r="AD52" s="140"/>
      <c r="AE52" s="77">
        <v>16459.169108602353</v>
      </c>
      <c r="AF52" s="37"/>
      <c r="AG52" s="77">
        <v>16792.491091409858</v>
      </c>
      <c r="AH52" s="37"/>
      <c r="AI52" s="77">
        <v>16303.408167336154</v>
      </c>
      <c r="AJ52" s="104"/>
      <c r="AK52" s="77">
        <v>16630.677482559877</v>
      </c>
      <c r="AL52" s="104"/>
      <c r="AM52" s="77">
        <v>16744.90903260501</v>
      </c>
      <c r="AN52" s="241"/>
      <c r="AO52" s="77">
        <v>18745.84711925139</v>
      </c>
      <c r="AP52" s="104"/>
      <c r="AQ52" s="77" t="s">
        <v>187</v>
      </c>
      <c r="AR52" s="37"/>
      <c r="AS52" s="77" t="s">
        <v>187</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00.15" customHeight="1" x14ac:dyDescent="0.2">
      <c r="B55" s="311" t="s">
        <v>217</v>
      </c>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25"/>
    </row>
  </sheetData>
  <mergeCells count="62">
    <mergeCell ref="B55:AV55"/>
    <mergeCell ref="AM46:AN46"/>
    <mergeCell ref="AI46:AJ46"/>
    <mergeCell ref="AU6:AV6"/>
    <mergeCell ref="W17:X17"/>
    <mergeCell ref="Y17:Z17"/>
    <mergeCell ref="AU18:AV18"/>
    <mergeCell ref="W46:X46"/>
    <mergeCell ref="AE46:AF46"/>
    <mergeCell ref="AG46:AH46"/>
    <mergeCell ref="AS46:AT46"/>
    <mergeCell ref="AO17:AP17"/>
    <mergeCell ref="AO46:AP46"/>
    <mergeCell ref="AQ17:AR17"/>
    <mergeCell ref="AQ46:AR46"/>
    <mergeCell ref="B28:AV28"/>
    <mergeCell ref="B38:D38"/>
    <mergeCell ref="B46:D46"/>
    <mergeCell ref="E46:F46"/>
    <mergeCell ref="G46:H46"/>
    <mergeCell ref="I6:J6"/>
    <mergeCell ref="B7:D7"/>
    <mergeCell ref="B17:D17"/>
    <mergeCell ref="E17:F17"/>
    <mergeCell ref="G17:H17"/>
    <mergeCell ref="I17:J17"/>
    <mergeCell ref="B6:D6"/>
    <mergeCell ref="E6:F6"/>
    <mergeCell ref="G6:H6"/>
    <mergeCell ref="B37:D37"/>
    <mergeCell ref="E37:F37"/>
    <mergeCell ref="G37:H37"/>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I37:J37"/>
    <mergeCell ref="AU37:AV37"/>
    <mergeCell ref="B18:D18"/>
    <mergeCell ref="B47:D47"/>
    <mergeCell ref="AU47:AV47"/>
    <mergeCell ref="M46:N46"/>
    <mergeCell ref="O46:P46"/>
    <mergeCell ref="Q46:R46"/>
    <mergeCell ref="S46:T46"/>
    <mergeCell ref="U46:V46"/>
    <mergeCell ref="I46:J46"/>
    <mergeCell ref="K46:L46"/>
    <mergeCell ref="Y46:Z46"/>
    <mergeCell ref="AC46:AD46"/>
    <mergeCell ref="AU46:AV46"/>
    <mergeCell ref="AK46:AL46"/>
  </mergeCells>
  <pageMargins left="0.70866141732283472" right="0.70866141732283472" top="0.74803149606299213" bottom="0.74803149606299213" header="0.31496062992125984" footer="0.31496062992125984"/>
  <pageSetup paperSize="9"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28</vt:i4>
      </vt:variant>
    </vt:vector>
  </HeadingPairs>
  <TitlesOfParts>
    <vt:vector size="52" baseType="lpstr">
      <vt:lpstr>Titelsida</vt:lpstr>
      <vt:lpstr>Innehåll_Contents</vt:lpstr>
      <vt:lpstr>Fakta om statistiken (1)</vt:lpstr>
      <vt:lpstr>Fakta om statistiken (2)</vt:lpstr>
      <vt:lpstr>Definitioner</vt:lpstr>
      <vt:lpstr> Historik</vt:lpstr>
      <vt:lpstr>K1_K2 </vt:lpstr>
      <vt:lpstr>K3_K4</vt:lpstr>
      <vt:lpstr>K5_K6</vt:lpstr>
      <vt:lpstr>K7_K8</vt:lpstr>
      <vt:lpstr>K9_K10</vt:lpstr>
      <vt:lpstr>K11_K12</vt:lpstr>
      <vt:lpstr>K13_K14</vt:lpstr>
      <vt:lpstr>Figur 1</vt:lpstr>
      <vt:lpstr>Figur 2</vt:lpstr>
      <vt:lpstr>Figur 3</vt:lpstr>
      <vt:lpstr>Figur 4</vt:lpstr>
      <vt:lpstr>Figur 5</vt:lpstr>
      <vt:lpstr>Figur 6</vt:lpstr>
      <vt:lpstr>Figur 7</vt:lpstr>
      <vt:lpstr>Figur 8</vt:lpstr>
      <vt:lpstr>Figur 9</vt:lpstr>
      <vt:lpstr>Figur 10</vt:lpstr>
      <vt:lpstr>-RÅDATA_KVARTAL-</vt:lpstr>
      <vt:lpstr>' Historik'!Print_Area</vt:lpstr>
      <vt:lpstr>Definitioner!Print_Area</vt:lpstr>
      <vt:lpstr>'Fakta om statistiken (1)'!Print_Area</vt:lpstr>
      <vt:lpstr>'Fakta om statistiken (2)'!Print_Area</vt:lpstr>
      <vt:lpstr>'Figur 1'!Print_Area</vt:lpstr>
      <vt:lpstr>'Figur 10'!Print_Area</vt:lpstr>
      <vt:lpstr>'Figur 2'!Print_Area</vt:lpstr>
      <vt:lpstr>'Figur 3'!Print_Area</vt:lpstr>
      <vt:lpstr>'Figur 4'!Print_Area</vt:lpstr>
      <vt:lpstr>'Figur 5'!Print_Area</vt:lpstr>
      <vt:lpstr>'Figur 6'!Print_Area</vt:lpstr>
      <vt:lpstr>'Figur 7'!Print_Area</vt:lpstr>
      <vt:lpstr>'Figur 8'!Print_Area</vt:lpstr>
      <vt:lpstr>'Figur 9'!Print_Area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 Historik'!Utskriftsområde</vt:lpstr>
      <vt:lpstr>Definitioner!Utskriftsområde</vt:lpstr>
      <vt:lpstr>'Fakta om statistiken (1)'!Utskriftsområde</vt:lpstr>
      <vt:lpstr>'Fakta om statistiken (2)'!Utskriftsområde</vt:lpstr>
      <vt:lpstr>Innehåll_Contents!Utskriftsområde</vt:lpstr>
      <vt:lpstr>Titelsida!Utskriftsområde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2019-09-11T11:29:58Z</cp:lastPrinted>
  <dcterms:created xsi:type="dcterms:W3CDTF">2006-04-04T13:19:40Z</dcterms:created>
  <dcterms:modified xsi:type="dcterms:W3CDTF">2019-09-12T07:16:12Z</dcterms:modified>
</cp:coreProperties>
</file>